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28920" yWindow="-120" windowWidth="29040" windowHeight="12765" tabRatio="764" activeTab="1"/>
  </bookViews>
  <sheets>
    <sheet name="Exhibit X" sheetId="64" r:id="rId1"/>
    <sheet name="Sales" sheetId="68" r:id="rId2"/>
    <sheet name="ProductKey" sheetId="3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Sales!$A$3:$DF$265</definedName>
    <definedName name="ActualsWeek">[1]Notes!$Q$13</definedName>
    <definedName name="ActualsWeekQ1">'[2]Cover Sheet Q1'!$B$2</definedName>
    <definedName name="ActualsWeekQ4">'[2]Cover Sheet Q4'!$B$2</definedName>
    <definedName name="ActualsWk">[1]Notes!$H$4</definedName>
    <definedName name="AddendumWk">[1]Notes!$B$34</definedName>
    <definedName name="Adj.for.Conv">#REF!</definedName>
    <definedName name="AdjStdMgn">#REF!</definedName>
    <definedName name="Admin">#REF!</definedName>
    <definedName name="Advertising">#REF!</definedName>
    <definedName name="AllocBase.1">#REF!</definedName>
    <definedName name="AllocBase.2">#REF!</definedName>
    <definedName name="AllocBase.3">#REF!</definedName>
    <definedName name="Apps.Chg">10</definedName>
    <definedName name="Area.Consol">#REF!</definedName>
    <definedName name="ASMPC">#REF!</definedName>
    <definedName name="BigNo">"N/M "</definedName>
    <definedName name="CurWkDate">11/15/2005</definedName>
    <definedName name="Cutoff">9.99</definedName>
    <definedName name="Date">#REF!</definedName>
    <definedName name="DateToday">[3]Notes!$E$13</definedName>
    <definedName name="dfdaf">[4]Data!#REF!</definedName>
    <definedName name="dgvzsdfg">'[5]Q1 AMR OL'!#REF!</definedName>
    <definedName name="Distribution">#REF!</definedName>
    <definedName name="EndYear">[6]Currencies!$E$2</definedName>
    <definedName name="EPS.All">#REF!</definedName>
    <definedName name="EPS.PF">#REF!</definedName>
    <definedName name="EPS.PFX">#REF!</definedName>
    <definedName name="EPSBasic">#REF!</definedName>
    <definedName name="EPSBasic.X">#REF!</definedName>
    <definedName name="EPSConv.X">#REF!</definedName>
    <definedName name="EPSConvDiluted">#REF!</definedName>
    <definedName name="EPSConvDiluted.X">#REF!</definedName>
    <definedName name="EPSDiluted">#REF!</definedName>
    <definedName name="ExOb.1">#REF!</definedName>
    <definedName name="ExOb.2.3">#REF!</definedName>
    <definedName name="fad">'[5]Q1 AMR OL'!#REF!</definedName>
    <definedName name="fadfa">'[5]Q1 AMR OL'!#REF!</definedName>
    <definedName name="fdfsd">#REF!</definedName>
    <definedName name="Finance">#REF!</definedName>
    <definedName name="FrDty">#REF!</definedName>
    <definedName name="GA.">#REF!</definedName>
    <definedName name="GAOther">#REF!</definedName>
    <definedName name="GAPC">#REF!</definedName>
    <definedName name="GMPC">#REF!</definedName>
    <definedName name="GrossMgn">#REF!</definedName>
    <definedName name="Group">[7]Data!$A$2</definedName>
    <definedName name="HOLOS_ORIENT_Sheet1">[4]Data!#REF!</definedName>
    <definedName name="HR.">#REF!</definedName>
    <definedName name="iPhoneUnits">[7]Data!$A$62:$AF$62</definedName>
    <definedName name="iPodUnits">[7]Data!$A$61:$AF$61</definedName>
    <definedName name="IST">#REF!</definedName>
    <definedName name="iTMS.FS">'[7]Geo iTMS'!$A$4:$A$33</definedName>
    <definedName name="iTMS.Regions">'[7]Geo iTMS'!$B$2:$G$2</definedName>
    <definedName name="iTMS.Rng">'[7]Geo iTMS'!$B$4:$G$33</definedName>
    <definedName name="Legal">#REF!</definedName>
    <definedName name="Marketing">#REF!</definedName>
    <definedName name="maxAfA">'[8]EIN1 Zentrale Annahmen'!#REF!</definedName>
    <definedName name="Mch.">#REF!</definedName>
    <definedName name="NetIncome">#REF!</definedName>
    <definedName name="NetIncomeExt">#REF!</definedName>
    <definedName name="NxtQtrandYear">[9]Notes!$E$24</definedName>
    <definedName name="O.S.">#REF!</definedName>
    <definedName name="OCOGSwo">[7]Data!$A$27:$AF$27</definedName>
    <definedName name="OCOGSwoPC">#REF!</definedName>
    <definedName name="OIE">#REF!</definedName>
    <definedName name="OL_Q1_AMR_Cross_Tab">'[5]Q1 AMR OL'!#REF!</definedName>
    <definedName name="OL_Q1_AMR_Cross_Tab_Desc">'[5]Q1 AMR OL'!#REF!</definedName>
    <definedName name="OMPC">#REF!</definedName>
    <definedName name="OpEx">[7]Data!$A$53:$AF$53</definedName>
    <definedName name="OpExPC">#REF!</definedName>
    <definedName name="OpMgn">#REF!</definedName>
    <definedName name="OS.Chg">25</definedName>
    <definedName name="OthOCOGS">#REF!</definedName>
    <definedName name="PerExp">#REF!</definedName>
    <definedName name="Phone.1">#REF!</definedName>
    <definedName name="Phone.2.3">#REF!</definedName>
    <definedName name="PreparedBy">#REF!</definedName>
    <definedName name="PreparedByLabel">#REF!</definedName>
    <definedName name="_xlnm.Print_Area" localSheetId="0">'Exhibit X'!$A$1:$O$21</definedName>
    <definedName name="_xlnm.Print_Titles" localSheetId="0">'Exhibit X'!$1:$10</definedName>
    <definedName name="PrLines">#REF!</definedName>
    <definedName name="QtrandYear">[3]Notes!$E$22</definedName>
    <definedName name="Query1">#REF!</definedName>
    <definedName name="RD.">#REF!</definedName>
    <definedName name="RDPC">#REF!</definedName>
    <definedName name="Repeat.Sign">8</definedName>
    <definedName name="ReportDate">[1]Notes!$A$6</definedName>
    <definedName name="Revenue">'[5]Q1 AMR OL'!#REF!</definedName>
    <definedName name="ReviewedBy">#REF!</definedName>
    <definedName name="ReviewedByLabel">#REF!</definedName>
    <definedName name="Rng.">#REF!</definedName>
    <definedName name="Roy">[7]Data!$A$11:$AF$11</definedName>
    <definedName name="RSymbol">" /"</definedName>
    <definedName name="RTimes">16</definedName>
    <definedName name="Sales">#REF!</definedName>
    <definedName name="Scrap.1">#REF!</definedName>
    <definedName name="Scrap.2.3">#REF!</definedName>
    <definedName name="SharesBasic">#REF!</definedName>
    <definedName name="SharesConvDiluted">#REF!</definedName>
    <definedName name="SharesDiluted">#REF!</definedName>
    <definedName name="SMD">#REF!</definedName>
    <definedName name="SMDAlloc">#REF!</definedName>
    <definedName name="SMDPC">#REF!</definedName>
    <definedName name="SMPC">#REF!</definedName>
    <definedName name="StartYear">[6]Currencies!$E$1</definedName>
    <definedName name="StdCost">[7]Data!$A$5:$AF$5</definedName>
    <definedName name="StdMgn">#REF!</definedName>
    <definedName name="Stock">#REF!</definedName>
    <definedName name="SubServiceIcon">INDEX([10]Images!$B$1:$B$103,MATCH([10]DocInfo!$B$9,[10]Images!$A$1:$A$103,0))</definedName>
    <definedName name="SvcExp">#REF!</definedName>
    <definedName name="Taxes">#REF!</definedName>
    <definedName name="TaxRate">#REF!</definedName>
    <definedName name="TCol">20</definedName>
    <definedName name="Total">#REF!</definedName>
    <definedName name="TSFcstQty">[3]Notes!$E$26</definedName>
    <definedName name="Units">[7]Data!$A$60:$AF$60</definedName>
    <definedName name="UpdateDate">[2]Notes!$Q$13</definedName>
    <definedName name="UpdatePeriodMOYR">[6]Currencies!$E$4</definedName>
    <definedName name="Var.1">[7]Data!$A$9:$AF$9</definedName>
    <definedName name="Var.2.3">[7]Data!$A$10:$AF$10</definedName>
    <definedName name="Warr.1">#REF!</definedName>
    <definedName name="Warr.2.3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4"/>
  <c r="K13"/>
  <c r="K12"/>
  <c r="K11"/>
  <c r="G14"/>
  <c r="G13"/>
  <c r="G12"/>
  <c r="G11"/>
  <c r="E14"/>
  <c r="I14" s="1"/>
  <c r="M14" s="1"/>
  <c r="E13"/>
  <c r="I13" s="1"/>
  <c r="M13" s="1"/>
  <c r="E12"/>
  <c r="I12" s="1"/>
  <c r="M12" s="1"/>
  <c r="E11"/>
  <c r="I11" s="1"/>
  <c r="B265" i="68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G16" i="64" l="1"/>
  <c r="K16"/>
  <c r="I16"/>
  <c r="M11"/>
  <c r="E16"/>
  <c r="O14"/>
  <c r="O13"/>
  <c r="E9"/>
  <c r="M16" l="1"/>
  <c r="O12"/>
  <c r="O11"/>
  <c r="O16"/>
  <c r="G9"/>
  <c r="I9" s="1"/>
  <c r="A12"/>
  <c r="K9" l="1"/>
  <c r="M9" s="1"/>
  <c r="A13"/>
  <c r="A14" s="1"/>
  <c r="O9" l="1"/>
  <c r="A16"/>
</calcChain>
</file>

<file path=xl/comments1.xml><?xml version="1.0" encoding="utf-8"?>
<comments xmlns="http://schemas.openxmlformats.org/spreadsheetml/2006/main">
  <authors>
    <author>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Highlighted Column B takes first letter of Model Number from Column A and looks up the product type from "ProductKey" tab.
Note: can also use Vlookup but Index(match()) is faster and more efficient, which is critical for larger datasets
</t>
        </r>
      </text>
    </comment>
  </commentList>
</comments>
</file>

<file path=xl/sharedStrings.xml><?xml version="1.0" encoding="utf-8"?>
<sst xmlns="http://schemas.openxmlformats.org/spreadsheetml/2006/main" count="564" uniqueCount="346">
  <si>
    <t/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</si>
  <si>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</si>
  <si>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</si>
  <si>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</si>
  <si>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</si>
  <si>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</si>
  <si>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</si>
  <si>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</si>
  <si>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</si>
  <si>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</si>
  <si>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</si>
  <si>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</si>
  <si>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</si>
  <si>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</si>
  <si>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</si>
  <si>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</si>
  <si>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</si>
  <si>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</si>
  <si>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</si>
  <si>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</si>
  <si>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</si>
  <si>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</si>
  <si>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</si>
  <si>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</si>
  <si>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</si>
  <si>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</si>
  <si>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Net Sale Qty</t>
  </si>
  <si>
    <t>Operating Expenses</t>
  </si>
  <si>
    <t>Total</t>
  </si>
  <si>
    <t>(Dollars)</t>
  </si>
  <si>
    <t>Note:</t>
  </si>
  <si>
    <t>Source:</t>
  </si>
  <si>
    <t>(Units)</t>
  </si>
  <si>
    <t>Q4 2020</t>
  </si>
  <si>
    <t>Q1 2021</t>
  </si>
  <si>
    <t>Product Type</t>
  </si>
  <si>
    <t>(Percent)</t>
  </si>
  <si>
    <t>(2) - (3)</t>
  </si>
  <si>
    <t>Revenue</t>
  </si>
  <si>
    <t>Model Number</t>
  </si>
  <si>
    <t>W88299</t>
  </si>
  <si>
    <t>G99234</t>
  </si>
  <si>
    <t>K34345</t>
  </si>
  <si>
    <t>L22415</t>
  </si>
  <si>
    <t>S6454</t>
  </si>
  <si>
    <t>C5525</t>
  </si>
  <si>
    <t>S18108</t>
  </si>
  <si>
    <t>T19796</t>
  </si>
  <si>
    <t>R78781</t>
  </si>
  <si>
    <t>G53858</t>
  </si>
  <si>
    <t>Y70138</t>
  </si>
  <si>
    <t>P5164</t>
  </si>
  <si>
    <t>W81859</t>
  </si>
  <si>
    <t>R51219</t>
  </si>
  <si>
    <t>G57678</t>
  </si>
  <si>
    <t>C71169</t>
  </si>
  <si>
    <t>L12043</t>
  </si>
  <si>
    <t>N38345</t>
  </si>
  <si>
    <t>E88833</t>
  </si>
  <si>
    <t>K40125</t>
  </si>
  <si>
    <t>J3191</t>
  </si>
  <si>
    <t>P13210</t>
  </si>
  <si>
    <t>G88159</t>
  </si>
  <si>
    <t>V2688</t>
  </si>
  <si>
    <t>K5241</t>
  </si>
  <si>
    <t>C13081</t>
  </si>
  <si>
    <t>C29831</t>
  </si>
  <si>
    <t>M85594</t>
  </si>
  <si>
    <t>C48480</t>
  </si>
  <si>
    <t>H26814</t>
  </si>
  <si>
    <t>V21339</t>
  </si>
  <si>
    <t>V20974</t>
  </si>
  <si>
    <t>Q4468</t>
  </si>
  <si>
    <t>Y13302</t>
  </si>
  <si>
    <t>P34529</t>
  </si>
  <si>
    <t>P24993</t>
  </si>
  <si>
    <t>E32829</t>
  </si>
  <si>
    <t>Q52767</t>
  </si>
  <si>
    <t>A38225</t>
  </si>
  <si>
    <t>Q29435</t>
  </si>
  <si>
    <t>G83089</t>
  </si>
  <si>
    <t>Z38695</t>
  </si>
  <si>
    <t>M87797</t>
  </si>
  <si>
    <t>B5349</t>
  </si>
  <si>
    <t>D46789</t>
  </si>
  <si>
    <t>B66542</t>
  </si>
  <si>
    <t>A79194</t>
  </si>
  <si>
    <t>D63683</t>
  </si>
  <si>
    <t>V24298</t>
  </si>
  <si>
    <t>H30846</t>
  </si>
  <si>
    <t>R7274</t>
  </si>
  <si>
    <t>N32891</t>
  </si>
  <si>
    <t>C47405</t>
  </si>
  <si>
    <t>J72709</t>
  </si>
  <si>
    <t>T78066</t>
  </si>
  <si>
    <t>J6252</t>
  </si>
  <si>
    <t>N78751</t>
  </si>
  <si>
    <t>J21458</t>
  </si>
  <si>
    <t>Q51962</t>
  </si>
  <si>
    <t>O5453</t>
  </si>
  <si>
    <t>C62614</t>
  </si>
  <si>
    <t>R25696</t>
  </si>
  <si>
    <t>W94549</t>
  </si>
  <si>
    <t>I15258</t>
  </si>
  <si>
    <t>A79303</t>
  </si>
  <si>
    <t>T22008</t>
  </si>
  <si>
    <t>H25123</t>
  </si>
  <si>
    <t>V59260</t>
  </si>
  <si>
    <t>W88105</t>
  </si>
  <si>
    <t>N74012</t>
  </si>
  <si>
    <t>O5100</t>
  </si>
  <si>
    <t>Q26314</t>
  </si>
  <si>
    <t>C94268</t>
  </si>
  <si>
    <t>B77627</t>
  </si>
  <si>
    <t>K70846</t>
  </si>
  <si>
    <t>R59617</t>
  </si>
  <si>
    <t>V78870</t>
  </si>
  <si>
    <t>X69153</t>
  </si>
  <si>
    <t>M568</t>
  </si>
  <si>
    <t>C99530</t>
  </si>
  <si>
    <t>Z86286</t>
  </si>
  <si>
    <t>R90772</t>
  </si>
  <si>
    <t>W30300</t>
  </si>
  <si>
    <t>A57760</t>
  </si>
  <si>
    <t>I99056</t>
  </si>
  <si>
    <t>W50724</t>
  </si>
  <si>
    <t>E14286</t>
  </si>
  <si>
    <t>V56121</t>
  </si>
  <si>
    <t>B93728</t>
  </si>
  <si>
    <t>D82454</t>
  </si>
  <si>
    <t>D35591</t>
  </si>
  <si>
    <t>V64718</t>
  </si>
  <si>
    <t>L48427</t>
  </si>
  <si>
    <t>S12353</t>
  </si>
  <si>
    <t>T13514</t>
  </si>
  <si>
    <t>L92191</t>
  </si>
  <si>
    <t>G45954</t>
  </si>
  <si>
    <t>I23289</t>
  </si>
  <si>
    <t>F18667</t>
  </si>
  <si>
    <t>A42409</t>
  </si>
  <si>
    <t>G16244</t>
  </si>
  <si>
    <t>V45574</t>
  </si>
  <si>
    <t>O3417</t>
  </si>
  <si>
    <t>M47303</t>
  </si>
  <si>
    <t>Y96069</t>
  </si>
  <si>
    <t>A88086</t>
  </si>
  <si>
    <t>V60711</t>
  </si>
  <si>
    <t>R16316</t>
  </si>
  <si>
    <t>A48565</t>
  </si>
  <si>
    <t>N12204</t>
  </si>
  <si>
    <t>B25625</t>
  </si>
  <si>
    <t>K81118</t>
  </si>
  <si>
    <t>K71122</t>
  </si>
  <si>
    <t>O7572</t>
  </si>
  <si>
    <t>T72387</t>
  </si>
  <si>
    <t>T43993</t>
  </si>
  <si>
    <t>P4245</t>
  </si>
  <si>
    <t>N80877</t>
  </si>
  <si>
    <t>B21153</t>
  </si>
  <si>
    <t>Q10600</t>
  </si>
  <si>
    <t>L11577</t>
  </si>
  <si>
    <t>E79173</t>
  </si>
  <si>
    <t>C68411</t>
  </si>
  <si>
    <t>D99945</t>
  </si>
  <si>
    <t>Y59134</t>
  </si>
  <si>
    <t>N54147</t>
  </si>
  <si>
    <t>L86828</t>
  </si>
  <si>
    <t>Y55235</t>
  </si>
  <si>
    <t>K36974</t>
  </si>
  <si>
    <t>Y49663</t>
  </si>
  <si>
    <t>I29823</t>
  </si>
  <si>
    <t>Z96011</t>
  </si>
  <si>
    <t>V76327</t>
  </si>
  <si>
    <t>W47424</t>
  </si>
  <si>
    <t>E41576</t>
  </si>
  <si>
    <t>F76005</t>
  </si>
  <si>
    <t>Y46277</t>
  </si>
  <si>
    <t>J32969</t>
  </si>
  <si>
    <t>G6939</t>
  </si>
  <si>
    <t>C11944</t>
  </si>
  <si>
    <t>T33925</t>
  </si>
  <si>
    <t>I75795</t>
  </si>
  <si>
    <t>V82479</t>
  </si>
  <si>
    <t>F43787</t>
  </si>
  <si>
    <t>Z27362</t>
  </si>
  <si>
    <t>B57096</t>
  </si>
  <si>
    <t>W11527</t>
  </si>
  <si>
    <t>Q70787</t>
  </si>
  <si>
    <t>W35853</t>
  </si>
  <si>
    <t>J1872</t>
  </si>
  <si>
    <t>R92576</t>
  </si>
  <si>
    <t>C10760</t>
  </si>
  <si>
    <t>C17193</t>
  </si>
  <si>
    <t>B28079</t>
  </si>
  <si>
    <t>R16122</t>
  </si>
  <si>
    <t>U76666</t>
  </si>
  <si>
    <t>T65004</t>
  </si>
  <si>
    <t>X45735</t>
  </si>
  <si>
    <t>L46913</t>
  </si>
  <si>
    <t>N3843</t>
  </si>
  <si>
    <t>C50034</t>
  </si>
  <si>
    <t>Y31102</t>
  </si>
  <si>
    <t>I39836</t>
  </si>
  <si>
    <t>P82643</t>
  </si>
  <si>
    <t>A93084</t>
  </si>
  <si>
    <t>E53249</t>
  </si>
  <si>
    <t>L21743</t>
  </si>
  <si>
    <t>N46871</t>
  </si>
  <si>
    <t>E45223</t>
  </si>
  <si>
    <t>X56470</t>
  </si>
  <si>
    <t>Y86659</t>
  </si>
  <si>
    <t>I58203</t>
  </si>
  <si>
    <t>Q6466</t>
  </si>
  <si>
    <t>J49680</t>
  </si>
  <si>
    <t>G10141</t>
  </si>
  <si>
    <t>D35006</t>
  </si>
  <si>
    <t>K58654</t>
  </si>
  <si>
    <t>V42428</t>
  </si>
  <si>
    <t>I92385</t>
  </si>
  <si>
    <t>O73230</t>
  </si>
  <si>
    <t>X95389</t>
  </si>
  <si>
    <t>O8664</t>
  </si>
  <si>
    <t>O47998</t>
  </si>
  <si>
    <t>L13425</t>
  </si>
  <si>
    <t>A58343</t>
  </si>
  <si>
    <t>B58847</t>
  </si>
  <si>
    <t>Q35799</t>
  </si>
  <si>
    <t>Q33589</t>
  </si>
  <si>
    <t>L19863</t>
  </si>
  <si>
    <t>F71934</t>
  </si>
  <si>
    <t>C29083</t>
  </si>
  <si>
    <t>Q14315</t>
  </si>
  <si>
    <t>T259</t>
  </si>
  <si>
    <t>O27622</t>
  </si>
  <si>
    <t>O28122</t>
  </si>
  <si>
    <t>L41302</t>
  </si>
  <si>
    <t>W76776</t>
  </si>
  <si>
    <t>X1257</t>
  </si>
  <si>
    <t>J45138</t>
  </si>
  <si>
    <t>P43188</t>
  </si>
  <si>
    <t>N49947</t>
  </si>
  <si>
    <t>L33054</t>
  </si>
  <si>
    <t>G21789</t>
  </si>
  <si>
    <t>O38871</t>
  </si>
  <si>
    <t>M31784</t>
  </si>
  <si>
    <t>Q22273</t>
  </si>
  <si>
    <t>J6316</t>
  </si>
  <si>
    <t>Z12146</t>
  </si>
  <si>
    <t>I29629</t>
  </si>
  <si>
    <t>Z90397</t>
  </si>
  <si>
    <t>S30445</t>
  </si>
  <si>
    <t>H7137</t>
  </si>
  <si>
    <t>T11348</t>
  </si>
  <si>
    <t>Z66396</t>
  </si>
  <si>
    <t>R20773</t>
  </si>
  <si>
    <t>U61418</t>
  </si>
  <si>
    <t>K86381</t>
  </si>
  <si>
    <t>V1924</t>
  </si>
  <si>
    <t>J45393</t>
  </si>
  <si>
    <t>D97601</t>
  </si>
  <si>
    <t>Z59150</t>
  </si>
  <si>
    <t>D52947</t>
  </si>
  <si>
    <t>Z7568</t>
  </si>
  <si>
    <t>N72729</t>
  </si>
  <si>
    <t>K25378</t>
  </si>
  <si>
    <t>O74940</t>
  </si>
  <si>
    <t>K40624</t>
  </si>
  <si>
    <t>H65854</t>
  </si>
  <si>
    <t>G63299</t>
  </si>
  <si>
    <t>Y14935</t>
  </si>
  <si>
    <t>A40955</t>
  </si>
  <si>
    <t>B75937</t>
  </si>
  <si>
    <t>P11043</t>
  </si>
  <si>
    <t>T97406</t>
  </si>
  <si>
    <t>Q42829</t>
  </si>
  <si>
    <t>Z76016</t>
  </si>
  <si>
    <t>I44282</t>
  </si>
  <si>
    <t>V56010</t>
  </si>
  <si>
    <t>Z24179</t>
  </si>
  <si>
    <t>I3074</t>
  </si>
  <si>
    <t>Y72676</t>
  </si>
  <si>
    <t>M41098</t>
  </si>
  <si>
    <t>U12462</t>
  </si>
  <si>
    <t>C61039</t>
  </si>
  <si>
    <t>T59256</t>
  </si>
  <si>
    <t>P34954</t>
  </si>
  <si>
    <t>I68197</t>
  </si>
  <si>
    <t>V88841</t>
  </si>
  <si>
    <t>R58321</t>
  </si>
  <si>
    <t>E69149</t>
  </si>
  <si>
    <t>W93702</t>
  </si>
  <si>
    <t>X69020</t>
  </si>
  <si>
    <t>I91616</t>
  </si>
  <si>
    <t>W43943</t>
  </si>
  <si>
    <t>I24418</t>
  </si>
  <si>
    <t>D62067</t>
  </si>
  <si>
    <t>H1302</t>
  </si>
  <si>
    <t>Q37981</t>
  </si>
  <si>
    <t>X88457</t>
  </si>
  <si>
    <t>W61259</t>
  </si>
  <si>
    <t>P64211</t>
  </si>
  <si>
    <t>N59469</t>
  </si>
  <si>
    <t>COGS</t>
  </si>
  <si>
    <t>Product Key (First Letter)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</si>
  <si>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</si>
  <si>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</si>
  <si>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</si>
  <si>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</si>
  <si>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</si>
  <si>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</si>
  <si>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</si>
  <si>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</si>
  <si>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</si>
  <si>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</si>
  <si>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</si>
  <si>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</si>
  <si>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</si>
  <si>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</si>
  <si>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</si>
  <si>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</si>
  <si>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</si>
  <si>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</si>
  <si>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</si>
  <si>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</si>
  <si>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</si>
  <si>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</si>
  <si>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</si>
  <si>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</si>
  <si>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</si>
  <si>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</si>
  <si>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TV</t>
  </si>
  <si>
    <t>Laptop</t>
  </si>
  <si>
    <t>Virtual Reality Headset</t>
  </si>
  <si>
    <t>Headphones</t>
  </si>
  <si>
    <t>SALES SUMMARY
STARK INDUSTRIES INC.
Q3 2014 - Q1 2021</t>
  </si>
  <si>
    <t>Cost of 
Goods Sold</t>
  </si>
  <si>
    <t>Gross 
Profit</t>
  </si>
  <si>
    <t>Sales data provided by Stark Industries Inc.</t>
  </si>
  <si>
    <t>Gross Profit Margin</t>
  </si>
  <si>
    <t>Quantity 
Sold</t>
  </si>
  <si>
    <t>Per Unit 
Gross Profit</t>
  </si>
  <si>
    <t>(4) ÷ (5)</t>
  </si>
  <si>
    <t>(2) ÷ (4)</t>
  </si>
  <si>
    <t>SUM PRODUCT LOOKUP</t>
  </si>
  <si>
    <t>EXHIBIT 1</t>
  </si>
  <si>
    <t>Stark Industries Inc. provided data from July 1, 2014 through March 31, 2021.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</si>
</sst>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._)"/>
    <numFmt numFmtId="167" formatCode="\(#\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u/>
      <sz val="8"/>
      <name val="Arial"/>
      <family val="2"/>
    </font>
    <font>
      <sz val="1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theme="1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18"/>
      </bottom>
      <diagonal/>
    </border>
  </borders>
  <cellStyleXfs count="129">
    <xf numFmtId="0" fontId="0" fillId="0" borderId="0" applyNumberFormat="0" applyFill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>
      <alignment vertical="center"/>
    </xf>
    <xf numFmtId="0" fontId="4" fillId="3" borderId="1" applyNumberFormat="0" applyProtection="0">
      <alignment horizontal="left" vertical="center" indent="1"/>
    </xf>
    <xf numFmtId="0" fontId="1" fillId="0" borderId="0"/>
    <xf numFmtId="0" fontId="4" fillId="3" borderId="1" applyNumberFormat="0" applyProtection="0">
      <alignment horizontal="left" vertical="center" indent="1"/>
    </xf>
    <xf numFmtId="4" fontId="4" fillId="4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4" fontId="4" fillId="5" borderId="1" applyNumberFormat="0" applyProtection="0">
      <alignment vertical="center"/>
    </xf>
    <xf numFmtId="4" fontId="4" fillId="6" borderId="1" applyNumberFormat="0" applyProtection="0">
      <alignment horizontal="left" vertical="center" indent="1"/>
    </xf>
    <xf numFmtId="4" fontId="4" fillId="0" borderId="1" applyNumberFormat="0" applyProtection="0">
      <alignment horizontal="right" vertical="center"/>
    </xf>
    <xf numFmtId="0" fontId="1" fillId="0" borderId="0"/>
    <xf numFmtId="43" fontId="8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4" fillId="8" borderId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28" borderId="0" applyNumberFormat="0" applyBorder="0" applyAlignment="0" applyProtection="0"/>
    <xf numFmtId="0" fontId="24" fillId="26" borderId="0" applyNumberFormat="0" applyBorder="0" applyAlignment="0" applyProtection="0"/>
    <xf numFmtId="0" fontId="25" fillId="29" borderId="1" applyNumberFormat="0" applyAlignment="0" applyProtection="0"/>
    <xf numFmtId="0" fontId="26" fillId="21" borderId="3" applyNumberFormat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3" fillId="19" borderId="0" applyNumberFormat="0" applyBorder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31" fillId="27" borderId="1" applyNumberFormat="0" applyAlignment="0" applyProtection="0"/>
    <xf numFmtId="0" fontId="32" fillId="0" borderId="7" applyNumberFormat="0" applyFill="0" applyAlignment="0" applyProtection="0"/>
    <xf numFmtId="0" fontId="32" fillId="27" borderId="0" applyNumberFormat="0" applyBorder="0" applyAlignment="0" applyProtection="0"/>
    <xf numFmtId="0" fontId="4" fillId="26" borderId="1" applyNumberFormat="0" applyFont="0" applyAlignment="0" applyProtection="0"/>
    <xf numFmtId="0" fontId="33" fillId="29" borderId="8" applyNumberFormat="0" applyAlignment="0" applyProtection="0"/>
    <xf numFmtId="4" fontId="36" fillId="4" borderId="1" applyNumberFormat="0" applyProtection="0">
      <alignment vertical="center"/>
    </xf>
    <xf numFmtId="0" fontId="19" fillId="5" borderId="9" applyNumberFormat="0" applyProtection="0">
      <alignment horizontal="left" vertical="top" indent="1"/>
    </xf>
    <xf numFmtId="4" fontId="4" fillId="6" borderId="1" applyNumberFormat="0" applyProtection="0">
      <alignment horizontal="left" vertical="center" indent="1"/>
    </xf>
    <xf numFmtId="4" fontId="4" fillId="33" borderId="1" applyNumberFormat="0" applyProtection="0">
      <alignment horizontal="right" vertical="center"/>
    </xf>
    <xf numFmtId="4" fontId="4" fillId="34" borderId="1" applyNumberFormat="0" applyProtection="0">
      <alignment horizontal="right" vertical="center"/>
    </xf>
    <xf numFmtId="4" fontId="4" fillId="35" borderId="10" applyNumberFormat="0" applyProtection="0">
      <alignment horizontal="right" vertical="center"/>
    </xf>
    <xf numFmtId="4" fontId="4" fillId="36" borderId="1" applyNumberFormat="0" applyProtection="0">
      <alignment horizontal="right" vertical="center"/>
    </xf>
    <xf numFmtId="4" fontId="4" fillId="37" borderId="1" applyNumberFormat="0" applyProtection="0">
      <alignment horizontal="right" vertical="center"/>
    </xf>
    <xf numFmtId="4" fontId="4" fillId="38" borderId="1" applyNumberFormat="0" applyProtection="0">
      <alignment horizontal="right" vertical="center"/>
    </xf>
    <xf numFmtId="4" fontId="4" fillId="39" borderId="1" applyNumberFormat="0" applyProtection="0">
      <alignment horizontal="right" vertical="center"/>
    </xf>
    <xf numFmtId="4" fontId="4" fillId="40" borderId="1" applyNumberFormat="0" applyProtection="0">
      <alignment horizontal="right" vertical="center"/>
    </xf>
    <xf numFmtId="4" fontId="4" fillId="41" borderId="1" applyNumberFormat="0" applyProtection="0">
      <alignment horizontal="right" vertical="center"/>
    </xf>
    <xf numFmtId="4" fontId="4" fillId="42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17" fillId="43" borderId="10" applyNumberFormat="0" applyProtection="0">
      <alignment horizontal="left" vertical="center" indent="1"/>
    </xf>
    <xf numFmtId="4" fontId="4" fillId="44" borderId="1" applyNumberFormat="0" applyProtection="0">
      <alignment horizontal="right" vertical="center"/>
    </xf>
    <xf numFmtId="4" fontId="4" fillId="45" borderId="10" applyNumberFormat="0" applyProtection="0">
      <alignment horizontal="left" vertical="center" indent="1"/>
    </xf>
    <xf numFmtId="4" fontId="4" fillId="44" borderId="10" applyNumberFormat="0" applyProtection="0">
      <alignment horizontal="left" vertical="center" indent="1"/>
    </xf>
    <xf numFmtId="0" fontId="4" fillId="46" borderId="1" applyNumberFormat="0" applyProtection="0">
      <alignment horizontal="left" vertical="center" indent="1"/>
    </xf>
    <xf numFmtId="0" fontId="4" fillId="43" borderId="9" applyNumberFormat="0" applyProtection="0">
      <alignment horizontal="left" vertical="top" indent="1"/>
    </xf>
    <xf numFmtId="0" fontId="4" fillId="47" borderId="1" applyNumberFormat="0" applyProtection="0">
      <alignment horizontal="left" vertical="center" indent="1"/>
    </xf>
    <xf numFmtId="0" fontId="4" fillId="44" borderId="9" applyNumberFormat="0" applyProtection="0">
      <alignment horizontal="left" vertical="top" indent="1"/>
    </xf>
    <xf numFmtId="0" fontId="4" fillId="48" borderId="1" applyNumberFormat="0" applyProtection="0">
      <alignment horizontal="left" vertical="center" indent="1"/>
    </xf>
    <xf numFmtId="0" fontId="4" fillId="48" borderId="9" applyNumberFormat="0" applyProtection="0">
      <alignment horizontal="left" vertical="top" indent="1"/>
    </xf>
    <xf numFmtId="0" fontId="4" fillId="45" borderId="1" applyNumberFormat="0" applyProtection="0">
      <alignment horizontal="left" vertical="center" indent="1"/>
    </xf>
    <xf numFmtId="0" fontId="4" fillId="45" borderId="9" applyNumberFormat="0" applyProtection="0">
      <alignment horizontal="left" vertical="top" indent="1"/>
    </xf>
    <xf numFmtId="0" fontId="4" fillId="49" borderId="11" applyNumberFormat="0">
      <protection locked="0"/>
    </xf>
    <xf numFmtId="0" fontId="7" fillId="43" borderId="12" applyBorder="0"/>
    <xf numFmtId="4" fontId="18" fillId="50" borderId="9" applyNumberFormat="0" applyProtection="0">
      <alignment vertical="center"/>
    </xf>
    <xf numFmtId="4" fontId="36" fillId="51" borderId="2" applyNumberFormat="0" applyProtection="0">
      <alignment vertical="center"/>
    </xf>
    <xf numFmtId="4" fontId="18" fillId="46" borderId="9" applyNumberFormat="0" applyProtection="0">
      <alignment horizontal="left" vertical="center" indent="1"/>
    </xf>
    <xf numFmtId="0" fontId="18" fillId="50" borderId="9" applyNumberFormat="0" applyProtection="0">
      <alignment horizontal="left" vertical="top" indent="1"/>
    </xf>
    <xf numFmtId="4" fontId="36" fillId="52" borderId="1" applyNumberFormat="0" applyProtection="0">
      <alignment horizontal="right" vertical="center"/>
    </xf>
    <xf numFmtId="0" fontId="18" fillId="44" borderId="9" applyNumberFormat="0" applyProtection="0">
      <alignment horizontal="left" vertical="top" indent="1"/>
    </xf>
    <xf numFmtId="4" fontId="20" fillId="53" borderId="10" applyNumberFormat="0" applyProtection="0">
      <alignment horizontal="left" vertical="center" indent="1"/>
    </xf>
    <xf numFmtId="0" fontId="4" fillId="54" borderId="2"/>
    <xf numFmtId="4" fontId="21" fillId="49" borderId="1" applyNumberFormat="0" applyProtection="0">
      <alignment horizontal="right" vertical="center"/>
    </xf>
    <xf numFmtId="0" fontId="34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12" borderId="0" applyNumberFormat="0" applyBorder="0" applyAlignment="0" applyProtection="0"/>
    <xf numFmtId="0" fontId="22" fillId="25" borderId="0" applyNumberFormat="0" applyBorder="0" applyAlignment="0" applyProtection="0"/>
    <xf numFmtId="9" fontId="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 applyNumberFormat="0" applyFill="0">
      <alignment vertical="center"/>
    </xf>
    <xf numFmtId="44" fontId="8" fillId="0" borderId="0" applyFont="0" applyFill="0" applyBorder="0" applyAlignment="0" applyProtection="0"/>
    <xf numFmtId="9" fontId="1" fillId="0" borderId="0" applyFill="0" applyBorder="0" applyAlignment="0" applyProtection="0">
      <alignment vertical="center"/>
    </xf>
    <xf numFmtId="0" fontId="38" fillId="0" borderId="0"/>
    <xf numFmtId="0" fontId="1" fillId="0" borderId="0"/>
    <xf numFmtId="0" fontId="4" fillId="3" borderId="1" applyNumberFormat="0" applyProtection="0">
      <alignment horizontal="left" vertical="center" indent="1"/>
    </xf>
    <xf numFmtId="0" fontId="4" fillId="0" borderId="1" applyNumberFormat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 applyNumberFormat="0" applyFill="0">
      <alignment vertical="center"/>
    </xf>
    <xf numFmtId="0" fontId="4" fillId="3" borderId="16" applyNumberFormat="0" applyProtection="0">
      <alignment horizontal="left" vertical="center" indent="1"/>
    </xf>
  </cellStyleXfs>
  <cellXfs count="60">
    <xf numFmtId="0" fontId="0" fillId="0" borderId="0" xfId="0">
      <alignment vertical="center"/>
    </xf>
    <xf numFmtId="0" fontId="4" fillId="2" borderId="1" xfId="4" quotePrefix="1" applyNumberFormat="1" applyFill="1">
      <alignment horizontal="left" vertical="center" inden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65" fontId="10" fillId="0" borderId="0" xfId="2" applyNumberFormat="1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166" fontId="13" fillId="0" borderId="0" xfId="0" applyNumberFormat="1" applyFont="1" applyAlignment="1">
      <alignment horizontal="right" vertical="top"/>
    </xf>
    <xf numFmtId="167" fontId="14" fillId="0" borderId="0" xfId="0" applyNumberFormat="1" applyFont="1" applyAlignment="1">
      <alignment horizontal="center" vertical="top"/>
    </xf>
    <xf numFmtId="0" fontId="11" fillId="0" borderId="0" xfId="0" applyFont="1" applyFill="1" applyAlignment="1">
      <alignment horizontal="right" vertical="center"/>
    </xf>
    <xf numFmtId="0" fontId="10" fillId="0" borderId="0" xfId="0" applyFont="1" applyAlignment="1"/>
    <xf numFmtId="0" fontId="14" fillId="0" borderId="0" xfId="0" applyFont="1" applyBorder="1" applyAlignment="1">
      <alignment horizontal="center"/>
    </xf>
    <xf numFmtId="0" fontId="9" fillId="0" borderId="0" xfId="0" applyFont="1" applyAlignment="1"/>
    <xf numFmtId="166" fontId="14" fillId="0" borderId="0" xfId="0" applyNumberFormat="1" applyFont="1" applyAlignment="1">
      <alignment horizontal="right" vertical="top"/>
    </xf>
    <xf numFmtId="0" fontId="39" fillId="0" borderId="0" xfId="119" applyFont="1"/>
    <xf numFmtId="0" fontId="38" fillId="0" borderId="0" xfId="119"/>
    <xf numFmtId="0" fontId="10" fillId="0" borderId="0" xfId="0" applyFont="1" applyFill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1" xfId="4" quotePrefix="1" applyNumberFormat="1" applyFill="1">
      <alignment horizontal="left" vertical="center" indent="1"/>
    </xf>
    <xf numFmtId="165" fontId="14" fillId="0" borderId="0" xfId="2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6" fillId="7" borderId="0" xfId="0" applyFont="1" applyFill="1" applyAlignment="1">
      <alignment horizontal="center"/>
    </xf>
    <xf numFmtId="0" fontId="1" fillId="0" borderId="0" xfId="124"/>
    <xf numFmtId="0" fontId="1" fillId="2" borderId="0" xfId="124" applyFill="1"/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5" fontId="8" fillId="0" borderId="0" xfId="126" applyNumberFormat="1" applyFont="1" applyAlignment="1"/>
    <xf numFmtId="5" fontId="10" fillId="0" borderId="0" xfId="126" applyNumberFormat="1" applyFont="1" applyAlignment="1"/>
    <xf numFmtId="0" fontId="8" fillId="0" borderId="15" xfId="0" applyFont="1" applyBorder="1">
      <alignment vertical="center"/>
    </xf>
    <xf numFmtId="0" fontId="9" fillId="0" borderId="0" xfId="0" applyFont="1" applyAlignment="1">
      <alignment horizontal="center"/>
    </xf>
    <xf numFmtId="167" fontId="14" fillId="0" borderId="0" xfId="0" applyNumberFormat="1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0" fontId="1" fillId="0" borderId="0" xfId="124" applyFill="1"/>
    <xf numFmtId="0" fontId="4" fillId="0" borderId="1" xfId="6" quotePrefix="1" applyNumberFormat="1" applyFill="1">
      <alignment horizontal="left" vertical="center" indent="1"/>
    </xf>
    <xf numFmtId="0" fontId="40" fillId="0" borderId="1" xfId="6" quotePrefix="1" applyNumberFormat="1" applyFont="1" applyFill="1">
      <alignment horizontal="left" vertical="center" indent="1"/>
    </xf>
    <xf numFmtId="3" fontId="4" fillId="0" borderId="1" xfId="8" applyNumberFormat="1" applyFill="1">
      <alignment horizontal="right" vertical="center"/>
    </xf>
    <xf numFmtId="3" fontId="1" fillId="0" borderId="0" xfId="124" applyNumberFormat="1" applyFill="1"/>
    <xf numFmtId="0" fontId="4" fillId="0" borderId="1" xfId="4" applyNumberFormat="1" applyFill="1">
      <alignment horizontal="left" vertical="center" indent="1"/>
    </xf>
    <xf numFmtId="0" fontId="40" fillId="2" borderId="1" xfId="6" quotePrefix="1" applyNumberFormat="1" applyFont="1" applyFill="1">
      <alignment horizontal="left" vertical="center" indent="1"/>
    </xf>
    <xf numFmtId="0" fontId="2" fillId="0" borderId="17" xfId="124" applyFont="1" applyFill="1" applyBorder="1" applyAlignment="1">
      <alignment vertical="center" wrapText="1"/>
    </xf>
    <xf numFmtId="0" fontId="41" fillId="0" borderId="0" xfId="119" applyFont="1"/>
    <xf numFmtId="0" fontId="14" fillId="0" borderId="14" xfId="0" applyFont="1" applyBorder="1" applyAlignment="1">
      <alignment horizontal="center" wrapText="1"/>
    </xf>
    <xf numFmtId="0" fontId="8" fillId="0" borderId="0" xfId="0" applyFont="1" applyBorder="1">
      <alignment vertical="center"/>
    </xf>
    <xf numFmtId="0" fontId="14" fillId="0" borderId="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0" fillId="0" borderId="0" xfId="0" applyFont="1" applyAlignment="1">
      <alignment wrapText="1"/>
    </xf>
    <xf numFmtId="164" fontId="8" fillId="0" borderId="0" xfId="1" applyNumberFormat="1" applyFont="1" applyAlignment="1"/>
    <xf numFmtId="164" fontId="10" fillId="0" borderId="0" xfId="1" applyNumberFormat="1" applyFont="1" applyAlignment="1"/>
    <xf numFmtId="164" fontId="2" fillId="0" borderId="17" xfId="1" applyNumberFormat="1" applyFont="1" applyFill="1" applyBorder="1" applyAlignment="1">
      <alignment vertical="center" wrapText="1"/>
    </xf>
    <xf numFmtId="9" fontId="0" fillId="0" borderId="0" xfId="126" applyFont="1" applyAlignment="1">
      <alignment vertical="center"/>
    </xf>
    <xf numFmtId="9" fontId="2" fillId="0" borderId="0" xfId="126" applyFont="1" applyAlignment="1">
      <alignment vertical="center"/>
    </xf>
    <xf numFmtId="0" fontId="2" fillId="2" borderId="17" xfId="124" applyFont="1" applyFill="1" applyBorder="1" applyAlignment="1">
      <alignment vertical="center" wrapText="1"/>
    </xf>
    <xf numFmtId="0" fontId="4" fillId="0" borderId="2" xfId="4" quotePrefix="1" applyNumberFormat="1" applyFill="1" applyBorder="1" applyAlignment="1">
      <alignment horizontal="center" vertical="center"/>
    </xf>
    <xf numFmtId="0" fontId="40" fillId="0" borderId="2" xfId="4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5" fillId="0" borderId="0" xfId="0" applyFont="1" applyAlignment="1">
      <alignment horizontal="center" vertical="top" wrapText="1"/>
    </xf>
  </cellXfs>
  <cellStyles count="129">
    <cellStyle name="Accent1 - 20%" xfId="28"/>
    <cellStyle name="Accent1 - 40%" xfId="29"/>
    <cellStyle name="Accent1 - 60%" xfId="30"/>
    <cellStyle name="Accent1 2" xfId="27"/>
    <cellStyle name="Accent1 3" xfId="107"/>
    <cellStyle name="Accent2 - 20%" xfId="32"/>
    <cellStyle name="Accent2 - 40%" xfId="33"/>
    <cellStyle name="Accent2 - 60%" xfId="34"/>
    <cellStyle name="Accent2 2" xfId="31"/>
    <cellStyle name="Accent2 3" xfId="108"/>
    <cellStyle name="Accent3 - 20%" xfId="36"/>
    <cellStyle name="Accent3 - 40%" xfId="37"/>
    <cellStyle name="Accent3 - 60%" xfId="38"/>
    <cellStyle name="Accent3 2" xfId="35"/>
    <cellStyle name="Accent3 3" xfId="109"/>
    <cellStyle name="Accent4 - 20%" xfId="40"/>
    <cellStyle name="Accent4 - 40%" xfId="41"/>
    <cellStyle name="Accent4 - 60%" xfId="42"/>
    <cellStyle name="Accent4 2" xfId="39"/>
    <cellStyle name="Accent4 3" xfId="110"/>
    <cellStyle name="Accent5 - 20%" xfId="44"/>
    <cellStyle name="Accent5 - 40%" xfId="45"/>
    <cellStyle name="Accent5 - 60%" xfId="46"/>
    <cellStyle name="Accent5 2" xfId="43"/>
    <cellStyle name="Accent5 3" xfId="111"/>
    <cellStyle name="Accent6 - 20%" xfId="48"/>
    <cellStyle name="Accent6 - 40%" xfId="49"/>
    <cellStyle name="Accent6 - 60%" xfId="50"/>
    <cellStyle name="Accent6 2" xfId="47"/>
    <cellStyle name="Accent6 3" xfId="112"/>
    <cellStyle name="Bad 2" xfId="51"/>
    <cellStyle name="Calculation 2" xfId="52"/>
    <cellStyle name="Check Cell 2" xfId="53"/>
    <cellStyle name="Comma" xfId="1" builtinId="3"/>
    <cellStyle name="Comma [0] 2" xfId="25"/>
    <cellStyle name="Comma 2" xfId="13"/>
    <cellStyle name="Comma 3" xfId="24"/>
    <cellStyle name="Currency" xfId="2" builtinId="4"/>
    <cellStyle name="Currency [0] 2" xfId="23"/>
    <cellStyle name="Currency 2" xfId="14"/>
    <cellStyle name="Currency 3" xfId="117"/>
    <cellStyle name="Emphasis 1" xfId="54"/>
    <cellStyle name="Emphasis 2" xfId="55"/>
    <cellStyle name="Emphasis 3" xfId="56"/>
    <cellStyle name="Good 2" xfId="57"/>
    <cellStyle name="Heading 1 2" xfId="58"/>
    <cellStyle name="Heading 2 2" xfId="59"/>
    <cellStyle name="Heading 3 2" xfId="60"/>
    <cellStyle name="Heading 4 2" xfId="61"/>
    <cellStyle name="Hyperlink 2" xfId="114"/>
    <cellStyle name="Input 2" xfId="62"/>
    <cellStyle name="Linked Cell 2" xfId="63"/>
    <cellStyle name="Neutral 2" xfId="64"/>
    <cellStyle name="Normal" xfId="0" builtinId="0"/>
    <cellStyle name="Normal 10" xfId="22"/>
    <cellStyle name="Normal 11" xfId="115"/>
    <cellStyle name="Normal 11 2" xfId="127"/>
    <cellStyle name="Normal 12" xfId="119"/>
    <cellStyle name="Normal 13" xfId="120"/>
    <cellStyle name="Normal 14" xfId="123"/>
    <cellStyle name="Normal 15" xfId="124"/>
    <cellStyle name="Normal 16" xfId="125"/>
    <cellStyle name="Normal 2" xfId="3"/>
    <cellStyle name="Normal 2 2" xfId="17"/>
    <cellStyle name="Normal 2 3" xfId="26"/>
    <cellStyle name="Normal 2 4" xfId="116"/>
    <cellStyle name="Normal 3" xfId="5"/>
    <cellStyle name="Normal 4" xfId="12"/>
    <cellStyle name="Normal 5" xfId="16"/>
    <cellStyle name="Normal 6" xfId="18"/>
    <cellStyle name="Normal 7" xfId="19"/>
    <cellStyle name="Normal 8" xfId="20"/>
    <cellStyle name="Normal 9" xfId="21"/>
    <cellStyle name="Note 2" xfId="65"/>
    <cellStyle name="Output 2" xfId="66"/>
    <cellStyle name="Percent" xfId="126" builtinId="5"/>
    <cellStyle name="Percent 2" xfId="15"/>
    <cellStyle name="Percent 2 2" xfId="113"/>
    <cellStyle name="Percent 3" xfId="118"/>
    <cellStyle name="SAPBEXaggData" xfId="9"/>
    <cellStyle name="SAPBEXaggDataEmph" xfId="67"/>
    <cellStyle name="SAPBEXaggItem" xfId="7"/>
    <cellStyle name="SAPBEXaggItemX" xfId="68"/>
    <cellStyle name="SAPBEXchaText" xfId="6"/>
    <cellStyle name="SAPBEXchaText 2" xfId="69"/>
    <cellStyle name="SAPBEXexcBad7" xfId="70"/>
    <cellStyle name="SAPBEXexcBad8" xfId="71"/>
    <cellStyle name="SAPBEXexcBad9" xfId="72"/>
    <cellStyle name="SAPBEXexcCritical4" xfId="73"/>
    <cellStyle name="SAPBEXexcCritical5" xfId="74"/>
    <cellStyle name="SAPBEXexcCritical6" xfId="75"/>
    <cellStyle name="SAPBEXexcGood1" xfId="76"/>
    <cellStyle name="SAPBEXexcGood2" xfId="77"/>
    <cellStyle name="SAPBEXexcGood3" xfId="78"/>
    <cellStyle name="SAPBEXfilterDrill" xfId="79"/>
    <cellStyle name="SAPBEXfilterItem" xfId="80"/>
    <cellStyle name="SAPBEXfilterText" xfId="81"/>
    <cellStyle name="SAPBEXformats" xfId="82"/>
    <cellStyle name="SAPBEXheaderItem" xfId="83"/>
    <cellStyle name="SAPBEXheaderText" xfId="84"/>
    <cellStyle name="SAPBEXHLevel0" xfId="85"/>
    <cellStyle name="SAPBEXHLevel0X" xfId="86"/>
    <cellStyle name="SAPBEXHLevel1" xfId="87"/>
    <cellStyle name="SAPBEXHLevel1X" xfId="88"/>
    <cellStyle name="SAPBEXHLevel2" xfId="89"/>
    <cellStyle name="SAPBEXHLevel2X" xfId="90"/>
    <cellStyle name="SAPBEXHLevel3" xfId="91"/>
    <cellStyle name="SAPBEXHLevel3X" xfId="92"/>
    <cellStyle name="SAPBEXinputData" xfId="93"/>
    <cellStyle name="SAPBEXItemHeader" xfId="94"/>
    <cellStyle name="SAPBEXresData" xfId="95"/>
    <cellStyle name="SAPBEXresDataEmph" xfId="96"/>
    <cellStyle name="SAPBEXresItem" xfId="97"/>
    <cellStyle name="SAPBEXresItemX" xfId="98"/>
    <cellStyle name="SAPBEXstdData" xfId="8"/>
    <cellStyle name="SAPBEXstdData 2" xfId="11"/>
    <cellStyle name="SAPBEXstdData 2 2" xfId="122"/>
    <cellStyle name="SAPBEXstdDataEmph" xfId="99"/>
    <cellStyle name="SAPBEXstdItem" xfId="4"/>
    <cellStyle name="SAPBEXstdItem 2" xfId="10"/>
    <cellStyle name="SAPBEXstdItem 2 2" xfId="121"/>
    <cellStyle name="SAPBEXstdItem 3" xfId="128"/>
    <cellStyle name="SAPBEXstdItemX" xfId="100"/>
    <cellStyle name="SAPBEXtitle" xfId="101"/>
    <cellStyle name="SAPBEXunassignedItem" xfId="102"/>
    <cellStyle name="SAPBEXundefined" xfId="103"/>
    <cellStyle name="Sheet Title" xfId="104"/>
    <cellStyle name="Total 2" xfId="105"/>
    <cellStyle name="Warning Text 2" xfId="10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!%20AMR%20Template%20&amp;%20Macr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Strategic%20Analytics\Global%20Smartphone%20Shipments%20Forecast%20by%20Vendor%20by%20Region%20(Global%20&amp;%20N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Mac%20OS%20X\private\var\folders\RQ\RQiWn-7W2RatI++BYoBRF++++TM\-Tmp-\com.apple.mail\compose\attach\!%20WW%20Template%20&amp;%20Mac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template%20Q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kennedy\Library\Mail\Mailboxes\INBOX.mbox\Breakeven_P_L_input.mimeattach\App%20Offsite%205:01\AppsRevbyWWChannel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AMR%20Ttl%20Sls%20Dtl%20Q1%2010-03-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:\Users\ksim\Dropbox\Market%20Report\Smartphone\Gartner\DevicesMarketshare_2018_Q4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orp%20Reporting%20Files\Actuals\AC%20FQ407\iTS%20FQ407%20ACTUALS%2010-8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C\DOKUME~1\ELBOUE~2\LOKALE~1\Temp\notes32C5CD\Hiro%20Base%20Case%20TMA%20V.5.5%2013.02.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la-nas\projects\Users\madden\Data%20Files\iPhone\TS%20Fcsts\iPhone%20WW%20TS%20Fcst%20IB%20Source%20Ma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exus Wkly"/>
      <sheetName val="Notes"/>
      <sheetName val="AMR TS"/>
      <sheetName val="AMR TS Addend"/>
      <sheetName val="Cover Sheet"/>
      <sheetName val="US Ed"/>
      <sheetName val="AMR Online"/>
      <sheetName val="US Enterprise"/>
      <sheetName val="Canada"/>
      <sheetName val="ALAC"/>
      <sheetName val="US Res"/>
      <sheetName val="AMR Rslr CPU"/>
      <sheetName val="AMR Rslr iPod"/>
      <sheetName val="iPhone"/>
      <sheetName val="AMR"/>
      <sheetName val="WBR Total"/>
      <sheetName val="Q1 Cover Sheet"/>
      <sheetName val="Q2 Cover Sheet"/>
      <sheetName val="Q3 Cover Sheet"/>
      <sheetName val="Q4 Cover Sheet"/>
      <sheetName val="Q1 OL Cover Sheet"/>
      <sheetName val="Q2 OL Cover Sheet"/>
      <sheetName val="Q3 OL Cover Sheet"/>
      <sheetName val="Q4 OL Cover Sheet"/>
      <sheetName val="Q1 OL Summary"/>
      <sheetName val="Q2 OL Summary"/>
      <sheetName val="Q3 OL Summary"/>
      <sheetName val="Q4 OL Summary"/>
      <sheetName val="Q1 Summary"/>
      <sheetName val="Q2 Summary"/>
      <sheetName val="Q3 Summary"/>
      <sheetName val="Q4 Summary"/>
      <sheetName val="Q1 iPod Summary"/>
      <sheetName val="Q2 iPod Summary"/>
      <sheetName val="Q3 iPod Summary"/>
      <sheetName val="Q4 iPod Summary"/>
      <sheetName val="Q1 OL iPod"/>
      <sheetName val="Q2 OL iPod"/>
      <sheetName val="Q3 OL iPod"/>
      <sheetName val="Q4 OL iPod"/>
      <sheetName val="Q1 iPhone Summary"/>
      <sheetName val="Q2 iPhone Summary"/>
      <sheetName val="Q3 iPhone Summary"/>
      <sheetName val="Q4 iPhone Summary"/>
      <sheetName val="Q1 Chnl"/>
      <sheetName val="Q2 Chnl"/>
      <sheetName val="Q3 Chnl"/>
      <sheetName val="Q4 Chnl"/>
      <sheetName val="Q1 iPod"/>
      <sheetName val="Q2 iPod"/>
      <sheetName val="Q3 iPod"/>
      <sheetName val="Q4 iPod"/>
      <sheetName val="Q1 iPhone"/>
      <sheetName val="Q2 iPhone"/>
      <sheetName val="Q3 iPhone"/>
      <sheetName val="Q4 iPhone"/>
      <sheetName val="Q1 AMR Rslr Chnl"/>
      <sheetName val="Q2 AMR Rslr Chnl"/>
      <sheetName val="Q3 AMR Rslr Chnl"/>
      <sheetName val="Q4 AMR Rslr Chnl"/>
      <sheetName val="Q1 AMR OL"/>
      <sheetName val="Q2 AMR OL"/>
      <sheetName val="Q3 AMR OL"/>
      <sheetName val="Q4 AMR OL"/>
      <sheetName val="Q1 AMR EDU"/>
      <sheetName val="Q2 AMR EDU"/>
      <sheetName val="Q3 AMR EDU"/>
      <sheetName val="Q4 AMR EDU"/>
      <sheetName val="Q1 Dom Chnl"/>
      <sheetName val="Q2 Dom Chnl"/>
      <sheetName val="Q3 Dom Chnl"/>
      <sheetName val="Q4 Dom Chnl"/>
      <sheetName val="Q1 AMR"/>
      <sheetName val="Q2 AMR"/>
      <sheetName val="Q3 AMR"/>
      <sheetName val="Q4 AMR"/>
      <sheetName val="Q1 AMR Rslr"/>
      <sheetName val="Q2 AMR Rslr"/>
      <sheetName val="Q3 AMR Rslr"/>
      <sheetName val="Q4 AMR Rslr"/>
      <sheetName val="Q1 US Rslr"/>
      <sheetName val="Q2 US Rslr"/>
      <sheetName val="Q3 US Rslr"/>
      <sheetName val="Q4 US Rslr"/>
      <sheetName val="Q1 US ENT"/>
      <sheetName val="Q2 US ENT"/>
      <sheetName val="Q3 US ENT"/>
      <sheetName val="Q4 US ENT"/>
      <sheetName val="Q1 US Ed Inst"/>
      <sheetName val="Q2 US Ed Inst"/>
      <sheetName val="Q3 US Ed Inst"/>
      <sheetName val="Q4 US Ed Inst"/>
      <sheetName val="Q1 CDA Rslr Ed Inst"/>
      <sheetName val="Q2 CDA Rslr Ed Inst"/>
      <sheetName val="Q3 CDA Rslr Ed Inst"/>
      <sheetName val="Q4 CDA Rslr Ed Inst"/>
      <sheetName val="Q1 CDA Rslr"/>
      <sheetName val="Q2 CDA Rslr"/>
      <sheetName val="Q3 CDA Rslr"/>
      <sheetName val="Q4 CDA Rslr"/>
      <sheetName val="Q1 CDA Ed Inst"/>
      <sheetName val="Q2 CDA Ed Inst"/>
      <sheetName val="Q3 CDA Ed Inst"/>
      <sheetName val="Q4 CDA Ed Inst"/>
      <sheetName val="Q1 ALAC"/>
      <sheetName val="Q2 ALAC"/>
      <sheetName val="Q3 ALAC"/>
      <sheetName val="Q4 ALAC"/>
      <sheetName val="Q1 AMR OL Dtl"/>
      <sheetName val="Q2 AMR OL Dtl"/>
      <sheetName val="Q3 AMR OL Dtl"/>
      <sheetName val="Q4 AMR OL Dtl"/>
      <sheetName val="Q1 ConSMB"/>
      <sheetName val="Q2 ConSMB"/>
      <sheetName val="Q3 ConSMB"/>
      <sheetName val="Q4 ConSMB"/>
      <sheetName val="Q1 ESF"/>
      <sheetName val="Q2 ESF"/>
      <sheetName val="Q3 ESF"/>
      <sheetName val="Q4 ESF"/>
      <sheetName val="Q1 CDA OL"/>
      <sheetName val="Q2 CDA OL"/>
      <sheetName val="Q3 CDA OL"/>
      <sheetName val="Q4 CDA OL"/>
      <sheetName val="Q1 ALAC OL"/>
      <sheetName val="Q2 ALAC OL"/>
      <sheetName val="Q3 ALAC OL"/>
      <sheetName val="Q4 ALAC OL"/>
      <sheetName val="Q1 Nexus USA"/>
      <sheetName val="Q2 Nexus USA"/>
      <sheetName val="Q3 Nexus USA"/>
      <sheetName val="Q4 Nexus USA"/>
    </sheetNames>
    <sheetDataSet>
      <sheetData sheetId="0"/>
      <sheetData sheetId="1"/>
      <sheetData sheetId="2" refreshError="1">
        <row r="4">
          <cell r="H4">
            <v>13</v>
          </cell>
        </row>
        <row r="6">
          <cell r="A6">
            <v>38535</v>
          </cell>
        </row>
        <row r="34">
          <cell r="B3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. Title"/>
      <sheetName val="5. Global Vendor Forecast"/>
      <sheetName val="7. North America"/>
      <sheetName val="15. Methodology"/>
      <sheetName val="Images"/>
      <sheetName val="DocInfo"/>
    </sheetNames>
    <sheetDataSet>
      <sheetData sheetId="0"/>
      <sheetData sheetId="1"/>
      <sheetData sheetId="2"/>
      <sheetData sheetId="3"/>
      <sheetData sheetId="4">
        <row r="1">
          <cell r="A1" t="str">
            <v>Automotive</v>
          </cell>
        </row>
        <row r="2">
          <cell r="A2" t="str">
            <v>Infotainment and Telematics</v>
          </cell>
        </row>
        <row r="3">
          <cell r="A3" t="str">
            <v>In-Vehicle UX</v>
          </cell>
        </row>
        <row r="4">
          <cell r="A4" t="str">
            <v>Powertrain Body Chassis &amp; Safety</v>
          </cell>
        </row>
        <row r="5">
          <cell r="A5" t="str">
            <v>Devices</v>
          </cell>
        </row>
        <row r="6">
          <cell r="A6" t="str">
            <v>Emerging Devices</v>
          </cell>
        </row>
        <row r="7">
          <cell r="A7" t="str">
            <v>Smartphones</v>
          </cell>
        </row>
        <row r="8">
          <cell r="A8" t="str">
            <v>Device Use</v>
          </cell>
        </row>
        <row r="9">
          <cell r="A9" t="str">
            <v>PriceTRAX</v>
          </cell>
        </row>
        <row r="10">
          <cell r="A10" t="str">
            <v>SpecTRAX</v>
          </cell>
        </row>
        <row r="11">
          <cell r="A11" t="str">
            <v>Mobile for Automotive</v>
          </cell>
        </row>
        <row r="12">
          <cell r="A12" t="str">
            <v>Handset Country Share</v>
          </cell>
        </row>
        <row r="13">
          <cell r="A13" t="str">
            <v>Mobile Device UX</v>
          </cell>
        </row>
        <row r="14">
          <cell r="A14" t="str">
            <v>Tablets</v>
          </cell>
        </row>
        <row r="15">
          <cell r="A15" t="str">
            <v>Consumer Electronics</v>
          </cell>
        </row>
        <row r="16">
          <cell r="A16" t="str">
            <v>Smart Home</v>
          </cell>
        </row>
        <row r="17">
          <cell r="A17" t="str">
            <v>Connected Home UX</v>
          </cell>
        </row>
        <row r="18">
          <cell r="A18" t="str">
            <v>Mobile Strategic CI</v>
          </cell>
        </row>
        <row r="19">
          <cell r="A19" t="str">
            <v>Wearables</v>
          </cell>
        </row>
        <row r="20">
          <cell r="A20" t="str">
            <v>Networks</v>
          </cell>
        </row>
        <row r="21">
          <cell r="A21" t="str">
            <v>Mobile Broadband Technologies</v>
          </cell>
        </row>
        <row r="22">
          <cell r="A22" t="str">
            <v>Mobile Operators</v>
          </cell>
        </row>
        <row r="23">
          <cell r="A23" t="str">
            <v>Network Use</v>
          </cell>
        </row>
        <row r="24">
          <cell r="A24" t="str">
            <v>OECD Mobile Voice</v>
          </cell>
        </row>
        <row r="25">
          <cell r="A25" t="str">
            <v>OECD Fixed Voice</v>
          </cell>
        </row>
        <row r="26">
          <cell r="A26" t="str">
            <v>Emerging Markets Voice</v>
          </cell>
        </row>
        <row r="27">
          <cell r="A27" t="str">
            <v>OECD Mobile Broadband</v>
          </cell>
        </row>
        <row r="28">
          <cell r="A28" t="str">
            <v>OECD Fixed Broadband</v>
          </cell>
        </row>
        <row r="29">
          <cell r="A29" t="str">
            <v>Multiplay Basket</v>
          </cell>
        </row>
        <row r="30">
          <cell r="A30" t="str">
            <v>Telecom Country Price Benchmark</v>
          </cell>
        </row>
        <row r="31">
          <cell r="A31" t="str">
            <v>Tariff Data Provision</v>
          </cell>
        </row>
        <row r="32">
          <cell r="A32" t="str">
            <v>TV and Broadband</v>
          </cell>
        </row>
        <row r="33">
          <cell r="A33" t="str">
            <v>Mobile Strategic CI</v>
          </cell>
        </row>
        <row r="34">
          <cell r="A34" t="str">
            <v>Media &amp; services</v>
          </cell>
        </row>
        <row r="35">
          <cell r="A35" t="str">
            <v>TV and Broadband</v>
          </cell>
        </row>
        <row r="36">
          <cell r="A36" t="str">
            <v>TV &amp; Media</v>
          </cell>
        </row>
        <row r="37">
          <cell r="A37" t="str">
            <v>Digital Media Dashboards</v>
          </cell>
        </row>
        <row r="38">
          <cell r="A38" t="str">
            <v>Consumer Surveys</v>
          </cell>
        </row>
        <row r="39">
          <cell r="A39" t="str">
            <v>Connected Home UX</v>
          </cell>
        </row>
        <row r="40">
          <cell r="A40" t="str">
            <v>User Experience Strategies</v>
          </cell>
        </row>
        <row r="41">
          <cell r="A41" t="str">
            <v>Wireless Media</v>
          </cell>
        </row>
        <row r="42">
          <cell r="A42" t="str">
            <v>Mobile Payments</v>
          </cell>
        </row>
        <row r="43">
          <cell r="A43" t="str">
            <v>App Stores</v>
          </cell>
        </row>
        <row r="44">
          <cell r="A44" t="str">
            <v>Travel Apps</v>
          </cell>
        </row>
        <row r="45">
          <cell r="A45" t="str">
            <v>Consumer Surveys</v>
          </cell>
        </row>
        <row r="46">
          <cell r="A46" t="str">
            <v>Mobile Strategic CI</v>
          </cell>
        </row>
        <row r="47">
          <cell r="A47" t="str">
            <v>Components</v>
          </cell>
        </row>
        <row r="48">
          <cell r="A48" t="str">
            <v>Advanced Semiconductors</v>
          </cell>
        </row>
        <row r="49">
          <cell r="A49" t="str">
            <v>Defense</v>
          </cell>
        </row>
        <row r="50">
          <cell r="A50" t="str">
            <v>RF &amp; Wireless</v>
          </cell>
        </row>
        <row r="51">
          <cell r="A51" t="str">
            <v>Handset Components</v>
          </cell>
        </row>
        <row r="52">
          <cell r="A52" t="str">
            <v>IoT Ecosystem</v>
          </cell>
        </row>
        <row r="53">
          <cell r="A53" t="str">
            <v>Mobile Strategic CI</v>
          </cell>
        </row>
        <row r="54">
          <cell r="A54" t="str">
            <v>IoT</v>
          </cell>
        </row>
        <row r="55">
          <cell r="A55" t="str">
            <v>Mobile Workforce</v>
          </cell>
        </row>
        <row r="56">
          <cell r="A56" t="str">
            <v>UX Innovation</v>
          </cell>
        </row>
        <row r="57">
          <cell r="A57" t="str">
            <v>Mobile Device UX</v>
          </cell>
        </row>
        <row r="58">
          <cell r="A58" t="str">
            <v>Connected Home UX</v>
          </cell>
        </row>
        <row r="59">
          <cell r="A59" t="str">
            <v>In-Vehicle UX</v>
          </cell>
        </row>
        <row r="60">
          <cell r="A60" t="str">
            <v>Media and Services UX</v>
          </cell>
        </row>
        <row r="61">
          <cell r="A61" t="str">
            <v>(Service Name)</v>
          </cell>
        </row>
        <row r="62">
          <cell r="A62" t="str">
            <v>Autonomous Vehicles</v>
          </cell>
        </row>
        <row r="63">
          <cell r="A63" t="str">
            <v>Apps</v>
          </cell>
        </row>
        <row r="64">
          <cell r="A64" t="str">
            <v>App Use</v>
          </cell>
        </row>
        <row r="65">
          <cell r="A65" t="str">
            <v>Virtual Reality Ecosystem</v>
          </cell>
        </row>
        <row r="66">
          <cell r="A66" t="str">
            <v>Smartphone Model Tracker</v>
          </cell>
        </row>
        <row r="67">
          <cell r="A67" t="str">
            <v>Connected Mobility</v>
          </cell>
        </row>
        <row r="68">
          <cell r="A68" t="str">
            <v>Consumer Sentiment Analytics</v>
          </cell>
        </row>
        <row r="69">
          <cell r="A69" t="str">
            <v>PriceTRAX Secondhand</v>
          </cell>
        </row>
      </sheetData>
      <sheetData sheetId="5">
        <row r="1">
          <cell r="B1" t="str">
            <v>Global Smartphone Shipments Forecast by Vendor by Region by Quarter: 2015 to 2018</v>
          </cell>
        </row>
        <row r="9">
          <cell r="B9" t="str">
            <v>Wireless Smartphone Strategies (WSS) Services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Notes"/>
      <sheetName val="Cover Sheet Q3"/>
      <sheetName val="Q3 Summary"/>
      <sheetName val="Q3 iPod Summary"/>
      <sheetName val="Q3 iPhone Summary"/>
      <sheetName val="Q3 byGeo"/>
      <sheetName val="Q3 byChnl"/>
      <sheetName val="Q3 iPod byGeo"/>
      <sheetName val="Q3 iPod byChnl"/>
      <sheetName val="Q3 iPhone byChnl"/>
      <sheetName val="Q3 WW"/>
      <sheetName val="Q3 iMac"/>
      <sheetName val="Q3 MacPro"/>
      <sheetName val="Q3 MacBookPro"/>
      <sheetName val="Q3 MacBook Air"/>
      <sheetName val="Q3 MacBook"/>
      <sheetName val="Q3 Servers"/>
      <sheetName val="Q3 Display"/>
      <sheetName val="Q3 iPod"/>
      <sheetName val="Q3 Periph"/>
      <sheetName val="Q3 Sftwr"/>
      <sheetName val="Cover Sheet Q4"/>
      <sheetName val="Q4 Summary"/>
      <sheetName val="Q4 iPod Summary"/>
      <sheetName val="Q4 iPhone Summary"/>
      <sheetName val="Q4 byGeo"/>
      <sheetName val="Q4 byChnl"/>
      <sheetName val="Q4 iPod byGeo"/>
      <sheetName val="Q4 iPod byChnl"/>
      <sheetName val="Q4 iPhone byChnl"/>
      <sheetName val="Q4 WW"/>
      <sheetName val="Q4 iMac"/>
      <sheetName val="Q4 MacPro"/>
      <sheetName val="Q4 MacBookPro"/>
      <sheetName val="Q4 MacBook Air"/>
      <sheetName val="Q4 MacBook"/>
      <sheetName val="Q4 Servers"/>
      <sheetName val="Q4 Display"/>
      <sheetName val="Q4 iPod"/>
      <sheetName val="Q4 Periph"/>
      <sheetName val="Q4 Sftwr"/>
      <sheetName val="WBR Total"/>
      <sheetName val="Cover Sheet Q1"/>
      <sheetName val="Q1 Summary"/>
      <sheetName val="Q1 iPod Summary"/>
      <sheetName val="Q1 iPhone Summary"/>
      <sheetName val="Q1 iPhone byGeo"/>
      <sheetName val="Q1 byGeo"/>
      <sheetName val="Q1 byChnl"/>
      <sheetName val="Q1 iPod byGeo"/>
      <sheetName val="Q1 iPod byChnl"/>
      <sheetName val="Q1 iPhone byChnl"/>
      <sheetName val="Q1 WW"/>
      <sheetName val="Q1 iMac"/>
      <sheetName val="Q1 MacPro"/>
      <sheetName val="Q1 MacBookPro"/>
      <sheetName val="Q1 MacBook"/>
      <sheetName val="Q1 Servers"/>
      <sheetName val="Q1 Display"/>
      <sheetName val="Q1 iPod"/>
      <sheetName val="Q1 Periph"/>
      <sheetName val="Q1 Sftwr"/>
      <sheetName val="Cover Sheet Q2"/>
      <sheetName val="Q2 Summary"/>
      <sheetName val="Q2 iPod Summary"/>
      <sheetName val="Q2 iPhone Summary"/>
      <sheetName val="Q2 byGeo"/>
      <sheetName val="Q2 byChnl"/>
      <sheetName val="Q2 iPod byGeo"/>
      <sheetName val="Q2 iPod byChnl"/>
      <sheetName val="Q2 iPhone byChnl"/>
      <sheetName val="Q2 WW"/>
      <sheetName val="Q2 iMac"/>
      <sheetName val="Q2 MacPro"/>
      <sheetName val="Q2 MacBookPro"/>
      <sheetName val="Q2 MacBook Air"/>
      <sheetName val="Q2 MacBook"/>
      <sheetName val="Q2 Servers"/>
      <sheetName val="Q2 Display"/>
      <sheetName val="Q2 iPod"/>
      <sheetName val="Q2 Periph"/>
      <sheetName val="Q2 Sftwr"/>
      <sheetName val="Break"/>
      <sheetName val="Q3 iPhone byGeo"/>
      <sheetName val="Q1 AMR"/>
      <sheetName val="Q2 AMR"/>
      <sheetName val="Q3 AMR"/>
      <sheetName val="Q4 AMR"/>
      <sheetName val="Q1 APAC"/>
      <sheetName val="Q2 APAC"/>
      <sheetName val="Q3 APAC"/>
      <sheetName val="Q4 APAC"/>
      <sheetName val="Q1 EMEA"/>
      <sheetName val="Q2 EMEA"/>
      <sheetName val="Q3 EMEA"/>
      <sheetName val="Q4 EMEA"/>
      <sheetName val="Q1 AJPN"/>
      <sheetName val="Q2 AJPN"/>
      <sheetName val="Q3 AJPN"/>
      <sheetName val="Q4 AJPN"/>
      <sheetName val="Q1 Nexus"/>
      <sheetName val="Q2 Nexus"/>
      <sheetName val="Q3 Nexus"/>
      <sheetName val="Q4 Nexus"/>
      <sheetName val="OnlineUSDtl"/>
      <sheetName val="NexusCtry"/>
      <sheetName val=" Q1 ChannelData"/>
      <sheetName val=" Q2 ChannelData"/>
      <sheetName val=" Q3 ChannelData"/>
      <sheetName val=" Q4 ChannelData"/>
      <sheetName val="Q2 ASIA"/>
      <sheetName val="Q2 AUSNZ"/>
    </sheetNames>
    <sheetDataSet>
      <sheetData sheetId="0"/>
      <sheetData sheetId="1" refreshError="1">
        <row r="13">
          <cell r="Q13">
            <v>37721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B2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>
        <row r="2">
          <cell r="B2">
            <v>13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EMEAx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3">
          <cell r="E13">
            <v>38647</v>
          </cell>
        </row>
        <row r="22">
          <cell r="E22" t="str">
            <v>Q1 FY10</v>
          </cell>
        </row>
        <row r="26">
          <cell r="E26">
            <v>35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ata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Q1 Cover Sheet"/>
      <sheetName val="Q1 Summary"/>
      <sheetName val="Q1 iPod Summary"/>
      <sheetName val="Q1 iPhone Summary"/>
      <sheetName val="Q1 Chnl"/>
      <sheetName val="Q1 iPod"/>
      <sheetName val="Q1 iPhone"/>
      <sheetName val="Q1 AMR Rslr Chnl"/>
      <sheetName val="Q1 AMR OL"/>
      <sheetName val="Q1 AMR EDU"/>
      <sheetName val="Q1 Dom Chnl"/>
      <sheetName val="Q1 AMR"/>
      <sheetName val="Q1 US Rslr"/>
      <sheetName val="Q1 US ENT"/>
      <sheetName val="Q1 US Ed Inst"/>
      <sheetName val="Q1 CDA Rslr Ed Inst"/>
      <sheetName val="Q1 CDA Rslr"/>
      <sheetName val="Q1 CDA Ed Inst"/>
      <sheetName val="Q1 ALAC"/>
      <sheetName val="Q1 AMR OL Dtl"/>
      <sheetName val="Q1 ConSMB"/>
      <sheetName val="Q1 ESF"/>
      <sheetName val="Q1 CDA OL"/>
      <sheetName val="Q1 ALAC 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Table1"/>
      <sheetName val="DataTable2"/>
      <sheetName val="Contents"/>
      <sheetName val="NewHelper"/>
      <sheetName val="Summary_Tables"/>
      <sheetName val="Shipments PivotTable"/>
      <sheetName val="Shipments By Customer Type"/>
      <sheetName val="Revenue PivotTable"/>
      <sheetName val="Shipments Smartphones"/>
      <sheetName val="Shipments Traditional Tablets"/>
      <sheetName val="DataStructure"/>
      <sheetName val="Exchange_Rates"/>
      <sheetName val="Pivot_Table_Tips"/>
      <sheetName val="Currencies"/>
      <sheetName val="Help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2015</v>
          </cell>
        </row>
        <row r="2">
          <cell r="E2">
            <v>2018</v>
          </cell>
        </row>
        <row r="4">
          <cell r="E4" t="str">
            <v>February 2019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ata Detail Svc"/>
      <sheetName val="Spending on Americas Behalf"/>
      <sheetName val="Std Cost Offset"/>
      <sheetName val="Local Currency"/>
      <sheetName val="Offsets"/>
      <sheetName val="Retail OpEx"/>
      <sheetName val="Channels"/>
      <sheetName val="Geo iTMS"/>
      <sheetName val="DoubleClick"/>
      <sheetName val="Instructions"/>
      <sheetName val="Alloc Assist Macro"/>
    </sheetNames>
    <sheetDataSet>
      <sheetData sheetId="0" refreshError="1">
        <row r="2">
          <cell r="A2" t="str">
            <v>iTunes</v>
          </cell>
        </row>
        <row r="5">
          <cell r="A5" t="str">
            <v>Total Std Cost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346269.98900000006</v>
          </cell>
          <cell r="J5">
            <v>0</v>
          </cell>
          <cell r="K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346269.98900000006</v>
          </cell>
          <cell r="U5">
            <v>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346269.98900000006</v>
          </cell>
          <cell r="AC5">
            <v>0</v>
          </cell>
          <cell r="AD5">
            <v>0</v>
          </cell>
          <cell r="AE5">
            <v>0</v>
          </cell>
        </row>
        <row r="9">
          <cell r="A9" t="str">
            <v>Variances Lev.1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A10" t="str">
            <v>Variances Lev.2,3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Royalties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27">
          <cell r="A27" t="str">
            <v>Total OCOGS w/o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24013.727999999999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24013.727999999999</v>
          </cell>
          <cell r="U27" t="str">
            <v xml:space="preserve"> / / / / / / / / / / / / / / / /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24013.727999999999</v>
          </cell>
          <cell r="AC27">
            <v>0</v>
          </cell>
          <cell r="AD27">
            <v>0</v>
          </cell>
          <cell r="AE27">
            <v>0</v>
          </cell>
        </row>
        <row r="53">
          <cell r="A53" t="str">
            <v>Total OpExp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29224.875999999997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29224.875999999997</v>
          </cell>
          <cell r="U53" t="str">
            <v xml:space="preserve"> / / / / / / / / / / / / / / / /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29224.875999999997</v>
          </cell>
          <cell r="AC53">
            <v>0</v>
          </cell>
          <cell r="AD53">
            <v>0</v>
          </cell>
          <cell r="AE53">
            <v>0</v>
          </cell>
        </row>
        <row r="60">
          <cell r="A60" t="str">
            <v>Units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 t="str">
            <v>iPod Units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iPhone Units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Total</v>
          </cell>
          <cell r="C2" t="str">
            <v>Am</v>
          </cell>
          <cell r="D2" t="str">
            <v>Eur</v>
          </cell>
          <cell r="E2" t="str">
            <v>Japan</v>
          </cell>
          <cell r="F2" t="str">
            <v>AA</v>
          </cell>
          <cell r="G2" t="str">
            <v>Canada</v>
          </cell>
        </row>
        <row r="4">
          <cell r="A4" t="str">
            <v>Total Revenue</v>
          </cell>
          <cell r="B4">
            <v>455513.30200000003</v>
          </cell>
          <cell r="C4">
            <v>335703.06599999999</v>
          </cell>
          <cell r="D4">
            <v>83409.180999999997</v>
          </cell>
          <cell r="E4">
            <v>16225.055</v>
          </cell>
          <cell r="F4">
            <v>9350</v>
          </cell>
          <cell r="G4">
            <v>10826</v>
          </cell>
        </row>
        <row r="5">
          <cell r="A5" t="str">
            <v>Total Std Cost</v>
          </cell>
          <cell r="B5">
            <v>346269.98900000006</v>
          </cell>
          <cell r="C5">
            <v>248230.52900000004</v>
          </cell>
          <cell r="D5">
            <v>69722.17300000001</v>
          </cell>
          <cell r="E5">
            <v>11081.962</v>
          </cell>
          <cell r="F5">
            <v>7413</v>
          </cell>
          <cell r="G5">
            <v>9822.3250000000007</v>
          </cell>
        </row>
        <row r="6">
          <cell r="A6" t="str">
            <v>Standard Margin</v>
          </cell>
          <cell r="B6">
            <v>109243.31299999997</v>
          </cell>
          <cell r="C6">
            <v>87472.536999999953</v>
          </cell>
          <cell r="D6">
            <v>13687.007999999987</v>
          </cell>
          <cell r="E6">
            <v>5143.0930000000008</v>
          </cell>
          <cell r="F6">
            <v>1937</v>
          </cell>
          <cell r="G6">
            <v>1003.6749999999993</v>
          </cell>
        </row>
        <row r="7">
          <cell r="A7" t="str">
            <v>% Revenue</v>
          </cell>
          <cell r="B7">
            <v>0.23982463853492464</v>
          </cell>
          <cell r="C7">
            <v>0.26056520139139855</v>
          </cell>
          <cell r="D7">
            <v>0.16409474156088391</v>
          </cell>
          <cell r="E7">
            <v>0.31698462655442466</v>
          </cell>
          <cell r="F7">
            <v>0.20716577540106951</v>
          </cell>
          <cell r="G7">
            <v>9.2709680399039276E-2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Variances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Royalties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Adj Std Mgn</v>
          </cell>
          <cell r="B11">
            <v>109243.31299999997</v>
          </cell>
          <cell r="C11">
            <v>87472.536999999953</v>
          </cell>
          <cell r="D11">
            <v>13687.007999999987</v>
          </cell>
          <cell r="E11">
            <v>5143.0930000000008</v>
          </cell>
          <cell r="F11">
            <v>1937</v>
          </cell>
          <cell r="G11">
            <v>1003.6749999999993</v>
          </cell>
        </row>
        <row r="12">
          <cell r="A12" t="str">
            <v>% Revenue</v>
          </cell>
          <cell r="B12">
            <v>0.23982463853492464</v>
          </cell>
          <cell r="C12">
            <v>0.26056520139139855</v>
          </cell>
          <cell r="D12">
            <v>0.16409474156088391</v>
          </cell>
          <cell r="E12">
            <v>0.31698462655442466</v>
          </cell>
          <cell r="F12">
            <v>0.20716577540106951</v>
          </cell>
          <cell r="G12">
            <v>9.2709680399039276E-2</v>
          </cell>
        </row>
        <row r="14">
          <cell r="A14" t="str">
            <v>Total OCOGS w/o</v>
          </cell>
          <cell r="B14">
            <v>24013.727999999999</v>
          </cell>
          <cell r="C14">
            <v>21097.810999999998</v>
          </cell>
          <cell r="D14">
            <v>2545.3069999999998</v>
          </cell>
          <cell r="E14">
            <v>223.63499999999999</v>
          </cell>
          <cell r="F14">
            <v>107.377</v>
          </cell>
          <cell r="G14">
            <v>39.597999999999999</v>
          </cell>
        </row>
        <row r="15">
          <cell r="A15" t="str">
            <v>% Revenue</v>
          </cell>
          <cell r="B15">
            <v>5.2717951143389438E-2</v>
          </cell>
          <cell r="C15">
            <v>6.2846643765833224E-2</v>
          </cell>
          <cell r="D15">
            <v>3.0515909273824422E-2</v>
          </cell>
          <cell r="E15">
            <v>1.3783312290774976E-2</v>
          </cell>
          <cell r="F15">
            <v>1.1484171122994652E-2</v>
          </cell>
          <cell r="G15">
            <v>3.6576759652687972E-3</v>
          </cell>
        </row>
        <row r="17">
          <cell r="A17" t="str">
            <v>Gross Margin</v>
          </cell>
          <cell r="B17">
            <v>85229.584999999963</v>
          </cell>
          <cell r="C17">
            <v>66374.725999999951</v>
          </cell>
          <cell r="D17">
            <v>11141.700999999986</v>
          </cell>
          <cell r="E17">
            <v>4919.4580000000005</v>
          </cell>
          <cell r="F17">
            <v>1829.623</v>
          </cell>
          <cell r="G17">
            <v>964.07699999999932</v>
          </cell>
        </row>
        <row r="18">
          <cell r="A18" t="str">
            <v>% Revenue</v>
          </cell>
          <cell r="B18">
            <v>0.18710668739153519</v>
          </cell>
          <cell r="C18">
            <v>0.19771855762556531</v>
          </cell>
          <cell r="D18">
            <v>0.13357883228705947</v>
          </cell>
          <cell r="E18">
            <v>0.30320131426364966</v>
          </cell>
          <cell r="F18">
            <v>0.19568160427807488</v>
          </cell>
          <cell r="G18">
            <v>8.9052004433770496E-2</v>
          </cell>
        </row>
        <row r="20">
          <cell r="A20" t="str">
            <v>Total  R&amp;D</v>
          </cell>
          <cell r="B20">
            <v>918.14400000000001</v>
          </cell>
          <cell r="C20">
            <v>804.09100000000001</v>
          </cell>
          <cell r="D20">
            <v>30.544</v>
          </cell>
          <cell r="E20">
            <v>24.23</v>
          </cell>
          <cell r="F20">
            <v>0</v>
          </cell>
          <cell r="G20">
            <v>59.279000000000003</v>
          </cell>
        </row>
        <row r="21">
          <cell r="A21" t="str">
            <v>% Revenue</v>
          </cell>
          <cell r="B21">
            <v>2.0156250014406823E-3</v>
          </cell>
          <cell r="C21">
            <v>2.3952447309492251E-3</v>
          </cell>
          <cell r="D21">
            <v>3.6619469983765937E-4</v>
          </cell>
          <cell r="E21">
            <v>1.4933693599189649E-3</v>
          </cell>
          <cell r="F21">
            <v>0</v>
          </cell>
          <cell r="G21">
            <v>5.4756142619619436E-3</v>
          </cell>
        </row>
        <row r="23">
          <cell r="A23" t="str">
            <v>Total SM&amp;D</v>
          </cell>
          <cell r="B23">
            <v>20525.473999999998</v>
          </cell>
          <cell r="C23">
            <v>12241.473999999998</v>
          </cell>
          <cell r="D23">
            <v>6920</v>
          </cell>
          <cell r="E23">
            <v>752</v>
          </cell>
          <cell r="F23">
            <v>612</v>
          </cell>
          <cell r="G23">
            <v>0</v>
          </cell>
        </row>
        <row r="24">
          <cell r="A24" t="str">
            <v>% Revenue</v>
          </cell>
          <cell r="B24">
            <v>4.5060097937600949E-2</v>
          </cell>
          <cell r="C24">
            <v>3.6465183788342279E-2</v>
          </cell>
          <cell r="D24">
            <v>8.2964488045986218E-2</v>
          </cell>
          <cell r="E24">
            <v>4.6348070931038446E-2</v>
          </cell>
          <cell r="F24">
            <v>6.545454545454546E-2</v>
          </cell>
          <cell r="G24">
            <v>0</v>
          </cell>
        </row>
        <row r="26">
          <cell r="A26" t="str">
            <v>Total G&amp;A</v>
          </cell>
          <cell r="B26">
            <v>7781.2579999999998</v>
          </cell>
          <cell r="C26">
            <v>6941.2579999999998</v>
          </cell>
          <cell r="D26">
            <v>403</v>
          </cell>
          <cell r="E26">
            <v>437</v>
          </cell>
          <cell r="F26">
            <v>0</v>
          </cell>
          <cell r="G26">
            <v>0</v>
          </cell>
        </row>
        <row r="27">
          <cell r="A27" t="str">
            <v>% Revenue</v>
          </cell>
          <cell r="B27">
            <v>1.7082394665172695E-2</v>
          </cell>
          <cell r="C27">
            <v>2.0676778686316795E-2</v>
          </cell>
          <cell r="D27">
            <v>4.8316024107705842E-3</v>
          </cell>
          <cell r="E27">
            <v>2.6933652921361437E-2</v>
          </cell>
          <cell r="F27">
            <v>0</v>
          </cell>
          <cell r="G27">
            <v>0</v>
          </cell>
        </row>
        <row r="29">
          <cell r="A29" t="str">
            <v>Total OpExp</v>
          </cell>
          <cell r="B29">
            <v>29224.875999999997</v>
          </cell>
          <cell r="C29">
            <v>19986.822999999997</v>
          </cell>
          <cell r="D29">
            <v>7353.5439999999999</v>
          </cell>
          <cell r="E29">
            <v>1213.23</v>
          </cell>
          <cell r="F29">
            <v>612</v>
          </cell>
          <cell r="G29">
            <v>59.279000000000003</v>
          </cell>
        </row>
        <row r="30">
          <cell r="A30" t="str">
            <v>% Revenue</v>
          </cell>
          <cell r="B30">
            <v>6.4158117604214318E-2</v>
          </cell>
          <cell r="C30">
            <v>5.9537207205608296E-2</v>
          </cell>
          <cell r="D30">
            <v>8.8162285156594453E-2</v>
          </cell>
          <cell r="E30">
            <v>7.4775093212318844E-2</v>
          </cell>
          <cell r="F30">
            <v>6.545454545454546E-2</v>
          </cell>
          <cell r="G30">
            <v>5.4756142619619436E-3</v>
          </cell>
        </row>
        <row r="32">
          <cell r="A32" t="str">
            <v>Operating Mgn</v>
          </cell>
          <cell r="B32">
            <v>56004.708999999966</v>
          </cell>
          <cell r="C32">
            <v>46387.902999999955</v>
          </cell>
          <cell r="D32">
            <v>3788.1569999999865</v>
          </cell>
          <cell r="E32">
            <v>3706.2280000000005</v>
          </cell>
          <cell r="F32">
            <v>1217.623</v>
          </cell>
          <cell r="G32">
            <v>904.79799999999932</v>
          </cell>
        </row>
        <row r="33">
          <cell r="A33" t="str">
            <v>% Revenue</v>
          </cell>
          <cell r="B33">
            <v>0.12294856978732085</v>
          </cell>
          <cell r="C33">
            <v>0.13818135041995702</v>
          </cell>
          <cell r="D33">
            <v>4.5416547130465008E-2</v>
          </cell>
          <cell r="E33">
            <v>0.22842622105133081</v>
          </cell>
          <cell r="F33">
            <v>0.13022705882352942</v>
          </cell>
          <cell r="G33">
            <v>8.357639017180854E-2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EIN1 Zentrale Annahmen"/>
      <sheetName val="EIN2 Annahmen Base"/>
      <sheetName val="Berechnungsblatt Revenues"/>
      <sheetName val="Berechnungsblatt Kosten"/>
      <sheetName val="Revenue Share"/>
      <sheetName val="EIN3 Daten Base"/>
      <sheetName val="EIN4 Annahmen Szenarien"/>
      <sheetName val="EIN5 Daten Best"/>
      <sheetName val="EIN6 Daten Worst"/>
      <sheetName val="EIN7 Strategic Fit"/>
      <sheetName val="EIN8 Offene Punkte, Risiken"/>
      <sheetName val="VER1 Kennzahlen Base"/>
      <sheetName val="VER2 Kennzahlen Best"/>
      <sheetName val="VER3 Kennzahlen Worst"/>
      <sheetName val="AUS DRUCK"/>
      <sheetName val="AUS1 Deckblatt"/>
      <sheetName val="AUS2 OnePage CEO"/>
      <sheetName val="AUS3 OnePage CFO"/>
      <sheetName val="AUS4 Conclusio"/>
      <sheetName val="AUS5 Annahmen Base "/>
      <sheetName val="AUS7 FCF &amp; EVA Base"/>
      <sheetName val="AUS8 Annahmen Szenarien"/>
      <sheetName val="AUS9 Kennzahlen Szenarien"/>
      <sheetName val="AUS6 Kennzahlen Base"/>
      <sheetName val="AUS10 Strategic Fit"/>
      <sheetName val="AUS11 Offene Punkte, Risik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iPhone WW Summary"/>
      <sheetName val="iPhoneWWTotal"/>
      <sheetName val="AMRNorth"/>
      <sheetName val="AMRSouth"/>
      <sheetName val="EMEAx"/>
      <sheetName val="EMEA"/>
      <sheetName val="Japan"/>
      <sheetName val="Asia"/>
      <sheetName val="ANZ"/>
      <sheetName val="Online"/>
      <sheetName val="Retail"/>
      <sheetName val="----- Nxt Qtr ---&gt;"/>
      <sheetName val="Cover Sheet Nxt Qtr "/>
      <sheetName val="iPhone WW Summary "/>
      <sheetName val="iPhoneWWTotal "/>
      <sheetName val="AMRNorth "/>
      <sheetName val="AMRSouth "/>
      <sheetName val="EMEA "/>
      <sheetName val="Japan "/>
      <sheetName val="Asia "/>
      <sheetName val="ANZ "/>
      <sheetName val="Online "/>
      <sheetName val="Retail "/>
      <sheetName val="-----"/>
      <sheetName val="Notes"/>
      <sheetName val="BWSellIndata"/>
      <sheetName val="BWTSFcstData"/>
      <sheetName val="IBData"/>
      <sheetName val="IBDataNxtQtr"/>
      <sheetName val="ALACDataCurQtr"/>
      <sheetName val="ALACDataNxtQ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4">
          <cell r="E24" t="str">
            <v>Q2 FY10</v>
          </cell>
        </row>
      </sheetData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O23"/>
  <sheetViews>
    <sheetView view="pageBreakPreview" zoomScaleNormal="100" zoomScaleSheetLayoutView="100" workbookViewId="0">
      <pane ySplit="9" topLeftCell="A10" activePane="bottomLeft" state="frozen"/>
      <selection pane="bottomLeft" activeCell="G20" sqref="G20"/>
    </sheetView>
  </sheetViews>
  <sheetFormatPr defaultRowHeight="14.25"/>
  <cols>
    <col min="1" max="1" width="5" style="3" customWidth="1"/>
    <col min="2" max="2" width="1.265625" style="3" customWidth="1"/>
    <col min="3" max="3" width="21.19921875" style="3" customWidth="1"/>
    <col min="4" max="4" width="1.265625" style="3" customWidth="1"/>
    <col min="5" max="5" width="15.59765625" style="3" customWidth="1"/>
    <col min="6" max="6" width="1.265625" style="3" customWidth="1"/>
    <col min="7" max="7" width="15.59765625" style="3" customWidth="1"/>
    <col min="8" max="8" width="1.265625" style="3" customWidth="1"/>
    <col min="9" max="9" width="15.59765625" style="3" customWidth="1"/>
    <col min="10" max="10" width="1.265625" style="3" customWidth="1"/>
    <col min="11" max="11" width="15.59765625" style="3" customWidth="1"/>
    <col min="12" max="12" width="1.265625" style="3" customWidth="1"/>
    <col min="13" max="13" width="12.46484375" style="3" customWidth="1"/>
    <col min="14" max="14" width="1.265625" style="3" customWidth="1"/>
    <col min="15" max="15" width="12.46484375" customWidth="1"/>
  </cols>
  <sheetData>
    <row r="1" spans="1:15" ht="17.649999999999999" customHeight="1">
      <c r="A1" s="59" t="s">
        <v>344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ht="56.2" customHeight="1">
      <c r="A2" s="59" t="s">
        <v>334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4" spans="1:15" s="6" customFormat="1" ht="26.25">
      <c r="A4" s="22"/>
      <c r="B4" s="22"/>
      <c r="C4" s="48" t="s">
        <v>35</v>
      </c>
      <c r="D4" s="49"/>
      <c r="E4" s="43" t="s">
        <v>38</v>
      </c>
      <c r="F4" s="45"/>
      <c r="G4" s="43" t="s">
        <v>335</v>
      </c>
      <c r="H4" s="45"/>
      <c r="I4" s="43" t="s">
        <v>336</v>
      </c>
      <c r="J4" s="46"/>
      <c r="K4" s="43" t="s">
        <v>339</v>
      </c>
      <c r="L4" s="47"/>
      <c r="M4" s="43" t="s">
        <v>340</v>
      </c>
      <c r="N4" s="19"/>
      <c r="O4" s="43" t="s">
        <v>338</v>
      </c>
    </row>
    <row r="5" spans="1:15" ht="3" customHeight="1">
      <c r="C5" s="12"/>
      <c r="D5" s="12"/>
      <c r="E5" s="26"/>
      <c r="F5" s="26"/>
      <c r="G5" s="26"/>
      <c r="H5" s="26"/>
      <c r="I5" s="26"/>
      <c r="J5" s="14"/>
      <c r="K5" s="26"/>
      <c r="L5" s="26"/>
      <c r="M5" s="26"/>
      <c r="N5" s="13"/>
    </row>
    <row r="6" spans="1:15">
      <c r="C6" s="12"/>
      <c r="D6" s="12"/>
      <c r="E6" s="58" t="s">
        <v>29</v>
      </c>
      <c r="F6" s="58"/>
      <c r="G6" s="58"/>
      <c r="H6" s="58"/>
      <c r="I6" s="58"/>
      <c r="J6" s="31"/>
      <c r="K6" s="23" t="s">
        <v>32</v>
      </c>
      <c r="L6" s="31"/>
      <c r="M6" s="23" t="s">
        <v>29</v>
      </c>
      <c r="N6" s="19"/>
      <c r="O6" s="23" t="s">
        <v>36</v>
      </c>
    </row>
    <row r="7" spans="1:15" ht="3" customHeight="1">
      <c r="C7" s="12"/>
      <c r="D7" s="12"/>
      <c r="E7" s="13"/>
      <c r="F7" s="13"/>
      <c r="G7" s="13"/>
      <c r="H7" s="13"/>
      <c r="I7" s="13"/>
      <c r="J7" s="14"/>
      <c r="K7" s="13"/>
      <c r="L7" s="13"/>
      <c r="M7" s="13"/>
      <c r="N7" s="13"/>
    </row>
    <row r="8" spans="1:15">
      <c r="C8" s="12"/>
      <c r="D8" s="12"/>
      <c r="E8" s="13"/>
      <c r="F8" s="13"/>
      <c r="G8" s="13"/>
      <c r="H8" s="13"/>
      <c r="I8" s="32" t="s">
        <v>37</v>
      </c>
      <c r="J8" s="14"/>
      <c r="K8" s="13"/>
      <c r="L8" s="13"/>
      <c r="M8" s="26" t="s">
        <v>341</v>
      </c>
      <c r="N8" s="13"/>
      <c r="O8" s="26" t="s">
        <v>342</v>
      </c>
    </row>
    <row r="9" spans="1:15">
      <c r="C9" s="33">
        <v>1</v>
      </c>
      <c r="D9" s="12"/>
      <c r="E9" s="32">
        <f>MAX($C$9:D9)+1</f>
        <v>2</v>
      </c>
      <c r="F9" s="32"/>
      <c r="G9" s="32">
        <f>MAX($C$9:F9)+1</f>
        <v>3</v>
      </c>
      <c r="H9" s="32"/>
      <c r="I9" s="32">
        <f>MAX($C$9:H9)+1</f>
        <v>4</v>
      </c>
      <c r="J9" s="32"/>
      <c r="K9" s="32">
        <f>MAX($C$9:J9)+1</f>
        <v>5</v>
      </c>
      <c r="L9" s="32"/>
      <c r="M9" s="32">
        <f>MAX($C$9:L9)+1</f>
        <v>6</v>
      </c>
      <c r="N9" s="10"/>
      <c r="O9" s="32">
        <f>MAX($C$9:N9)+1</f>
        <v>7</v>
      </c>
    </row>
    <row r="10" spans="1:15">
      <c r="C10" s="12"/>
      <c r="D10" s="12"/>
      <c r="E10" s="13"/>
      <c r="F10" s="13"/>
      <c r="G10" s="13"/>
      <c r="H10" s="13"/>
      <c r="I10" s="13"/>
      <c r="J10" s="14"/>
      <c r="K10" s="13"/>
      <c r="L10" s="13"/>
      <c r="M10" s="13"/>
      <c r="N10" s="13"/>
    </row>
    <row r="11" spans="1:15">
      <c r="A11" s="9">
        <v>1</v>
      </c>
      <c r="B11" s="9"/>
      <c r="C11" s="42" t="s">
        <v>330</v>
      </c>
      <c r="E11" s="28">
        <f>SUMPRODUCT((E$23=Sales!$C$3:$DF$3)*($C11=Sales!$B$4:$B$265)*(Sales!$C$4:$DF$265))</f>
        <v>1317286964.0336602</v>
      </c>
      <c r="F11" s="28"/>
      <c r="G11" s="28">
        <f>SUMPRODUCT((G$23=Sales!$C$3:$DF$3)*($C11=Sales!$B$4:$B$265)*(Sales!$C$4:$DF$265))</f>
        <v>1271061320.7307107</v>
      </c>
      <c r="H11" s="28"/>
      <c r="I11" s="28">
        <f>E11-G11</f>
        <v>46225643.302949429</v>
      </c>
      <c r="J11" s="28"/>
      <c r="K11" s="50">
        <f>SUMPRODUCT((K$23=Sales!$C$3:$DF$3)*($C11=Sales!$B$4:$B$265)*(Sales!$C$4:$DF$265))</f>
        <v>1240390.3304082539</v>
      </c>
      <c r="L11" s="21"/>
      <c r="M11" s="28">
        <f>I11/K11</f>
        <v>37.267013592193209</v>
      </c>
      <c r="O11" s="53">
        <f>I11/E11</f>
        <v>3.5091551472886388E-2</v>
      </c>
    </row>
    <row r="12" spans="1:15">
      <c r="A12" s="9">
        <f>MAX($A$11:A11)+1</f>
        <v>2</v>
      </c>
      <c r="C12" s="42" t="s">
        <v>331</v>
      </c>
      <c r="E12" s="50">
        <f>SUMPRODUCT((E$23=Sales!$C$3:$DF$3)*($C12=Sales!$B$4:$B$265)*(Sales!$C$4:$DF$265))</f>
        <v>1126105384.7685592</v>
      </c>
      <c r="F12" s="8"/>
      <c r="G12" s="50">
        <f>SUMPRODUCT((G$23=Sales!$C$3:$DF$3)*($C12=Sales!$B$4:$B$265)*(Sales!$C$4:$DF$265))</f>
        <v>1040106374.6312329</v>
      </c>
      <c r="H12" s="8"/>
      <c r="I12" s="50">
        <f>E12-G12</f>
        <v>85999010.13732636</v>
      </c>
      <c r="J12" s="14"/>
      <c r="K12" s="50">
        <f>SUMPRODUCT((K$23=Sales!$C$3:$DF$3)*($C12=Sales!$B$4:$B$265)*(Sales!$C$4:$DF$265))</f>
        <v>1056121.7296483119</v>
      </c>
      <c r="L12" s="13"/>
      <c r="M12" s="50">
        <f>I12/K12</f>
        <v>81.429069891369437</v>
      </c>
      <c r="O12" s="53">
        <f>I12/E12</f>
        <v>7.636852758234626E-2</v>
      </c>
    </row>
    <row r="13" spans="1:15">
      <c r="A13" s="9">
        <f>MAX($A$11:A12)+1</f>
        <v>3</v>
      </c>
      <c r="C13" s="42" t="s">
        <v>332</v>
      </c>
      <c r="E13" s="50">
        <f>SUMPRODUCT((E$23=Sales!$C$3:$DF$3)*($C13=Sales!$B$4:$B$265)*(Sales!$C$4:$DF$265))</f>
        <v>184727281.52909026</v>
      </c>
      <c r="F13" s="8"/>
      <c r="G13" s="50">
        <f>SUMPRODUCT((G$23=Sales!$C$3:$DF$3)*($C13=Sales!$B$4:$B$265)*(Sales!$C$4:$DF$265))</f>
        <v>164829709.23921487</v>
      </c>
      <c r="H13" s="8"/>
      <c r="I13" s="50">
        <f>E13-G13</f>
        <v>19897572.289875388</v>
      </c>
      <c r="J13" s="14"/>
      <c r="K13" s="50">
        <f>SUMPRODUCT((K$23=Sales!$C$3:$DF$3)*($C13=Sales!$B$4:$B$265)*(Sales!$C$4:$DF$265))</f>
        <v>95250.976024173244</v>
      </c>
      <c r="L13" s="13"/>
      <c r="M13" s="50">
        <f>I13/K13</f>
        <v>208.89625618981256</v>
      </c>
      <c r="O13" s="53">
        <f>I13/E13</f>
        <v>0.1077132306888952</v>
      </c>
    </row>
    <row r="14" spans="1:15">
      <c r="A14" s="9">
        <f>MAX($A$11:A13)+1</f>
        <v>4</v>
      </c>
      <c r="C14" s="42" t="s">
        <v>333</v>
      </c>
      <c r="E14" s="50">
        <f>SUMPRODUCT((E$23=Sales!$C$3:$DF$3)*($C14=Sales!$B$4:$B$265)*(Sales!$C$4:$DF$265))</f>
        <v>737802671.64342117</v>
      </c>
      <c r="F14" s="8"/>
      <c r="G14" s="50">
        <f>SUMPRODUCT((G$23=Sales!$C$3:$DF$3)*($C14=Sales!$B$4:$B$265)*(Sales!$C$4:$DF$265))</f>
        <v>685995256.83993411</v>
      </c>
      <c r="H14" s="8"/>
      <c r="I14" s="50">
        <f>E14-G14</f>
        <v>51807414.803487062</v>
      </c>
      <c r="J14" s="14"/>
      <c r="K14" s="50">
        <f>SUMPRODUCT((K$23=Sales!$C$3:$DF$3)*($C14=Sales!$B$4:$B$265)*(Sales!$C$4:$DF$265))</f>
        <v>555487.54848119093</v>
      </c>
      <c r="L14" s="13"/>
      <c r="M14" s="50">
        <f>I14/K14</f>
        <v>93.264763440941977</v>
      </c>
      <c r="O14" s="53">
        <f>I14/E14</f>
        <v>7.0218524267591023E-2</v>
      </c>
    </row>
    <row r="15" spans="1:15" ht="3" customHeight="1">
      <c r="E15" s="30"/>
      <c r="F15" s="44"/>
      <c r="G15" s="30"/>
      <c r="H15" s="44"/>
      <c r="I15" s="30"/>
      <c r="K15" s="30"/>
      <c r="M15" s="30"/>
      <c r="O15" s="30"/>
    </row>
    <row r="16" spans="1:15" s="2" customFormat="1">
      <c r="A16" s="15">
        <f>MAX($A$11:A15)+1</f>
        <v>5</v>
      </c>
      <c r="B16" s="4"/>
      <c r="C16" s="18" t="s">
        <v>28</v>
      </c>
      <c r="D16" s="4"/>
      <c r="E16" s="29">
        <f>SUM(E11:E14)</f>
        <v>3365922301.974731</v>
      </c>
      <c r="F16" s="29"/>
      <c r="G16" s="29">
        <f>SUM(G11:G14)</f>
        <v>3161992661.4410925</v>
      </c>
      <c r="H16" s="29"/>
      <c r="I16" s="29">
        <f>SUM(I11:I14)</f>
        <v>203929640.53363824</v>
      </c>
      <c r="J16" s="29"/>
      <c r="K16" s="51">
        <f>SUM(K11:K14)</f>
        <v>2947250.58456193</v>
      </c>
      <c r="L16" s="29"/>
      <c r="M16" s="29">
        <f>I16/K16</f>
        <v>69.193180112287493</v>
      </c>
      <c r="N16" s="5"/>
      <c r="O16" s="54">
        <f>I16/E16</f>
        <v>6.0586556146586062E-2</v>
      </c>
    </row>
    <row r="19" spans="3:14">
      <c r="E19" s="27" t="s">
        <v>30</v>
      </c>
      <c r="F19" s="27"/>
      <c r="G19" s="7" t="s">
        <v>345</v>
      </c>
    </row>
    <row r="20" spans="3:14">
      <c r="G20" s="4"/>
      <c r="J20" s="4"/>
    </row>
    <row r="21" spans="3:14">
      <c r="E21" s="11" t="s">
        <v>31</v>
      </c>
      <c r="F21" s="11"/>
      <c r="G21" s="7" t="s">
        <v>337</v>
      </c>
    </row>
    <row r="22" spans="3:14" ht="5.25" customHeight="1"/>
    <row r="23" spans="3:14">
      <c r="C23" s="57" t="s">
        <v>343</v>
      </c>
      <c r="E23" s="56" t="s">
        <v>38</v>
      </c>
      <c r="F23" s="45"/>
      <c r="G23" s="56" t="s">
        <v>302</v>
      </c>
      <c r="H23" s="45"/>
      <c r="J23" s="46"/>
      <c r="K23" s="56" t="s">
        <v>26</v>
      </c>
      <c r="L23"/>
      <c r="M23"/>
      <c r="N23"/>
    </row>
  </sheetData>
  <mergeCells count="3">
    <mergeCell ref="E6:I6"/>
    <mergeCell ref="A1:O1"/>
    <mergeCell ref="A2:O2"/>
  </mergeCells>
  <printOptions horizontalCentered="1"/>
  <pageMargins left="0.7" right="0.7" top="0.75" bottom="0.75" header="0.3" footer="0.3"/>
  <pageSetup scale="99" fitToHeight="0" orientation="landscape" r:id="rId1"/>
  <headerFooter>
    <oddFooter>&amp;L&amp;"Arial,Regular"&amp;10&amp;K000000Confidential - Outside Attorneys' Eyes Only&amp;R&amp;"Arial,Regular"&amp;10Micronomics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G266"/>
  <sheetViews>
    <sheetView tabSelected="1" zoomScaleNormal="100" workbookViewId="0">
      <selection activeCell="B5" sqref="B5"/>
    </sheetView>
  </sheetViews>
  <sheetFormatPr defaultColWidth="9.265625" defaultRowHeight="14.25"/>
  <cols>
    <col min="1" max="1" width="19.73046875" style="34" customWidth="1"/>
    <col min="2" max="2" width="23" style="25" customWidth="1"/>
    <col min="3" max="6" width="9.265625" style="34" customWidth="1"/>
    <col min="7" max="109" width="9.265625" style="34"/>
    <col min="110" max="110" width="9.6640625" style="34" bestFit="1" customWidth="1"/>
    <col min="111" max="111" width="3.796875" style="34" customWidth="1"/>
    <col min="112" max="16384" width="9.265625" style="24"/>
  </cols>
  <sheetData>
    <row r="1" spans="1:110" s="34" customFormat="1">
      <c r="A1" s="41"/>
      <c r="C1" s="52"/>
      <c r="D1" s="52"/>
      <c r="E1" s="52"/>
      <c r="F1" s="5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</row>
    <row r="2" spans="1:110">
      <c r="A2" s="35" t="s">
        <v>0</v>
      </c>
      <c r="B2" s="55"/>
      <c r="C2" s="20" t="s">
        <v>1</v>
      </c>
      <c r="D2" s="20" t="s">
        <v>1</v>
      </c>
      <c r="E2" s="20" t="s">
        <v>1</v>
      </c>
      <c r="F2" s="20" t="s">
        <v>1</v>
      </c>
      <c r="G2" s="20" t="s">
        <v>2</v>
      </c>
      <c r="H2" s="20" t="s">
        <v>2</v>
      </c>
      <c r="I2" s="20" t="s">
        <v>2</v>
      </c>
      <c r="J2" s="20" t="s">
        <v>2</v>
      </c>
      <c r="K2" s="20" t="s">
        <v>3</v>
      </c>
      <c r="L2" s="20" t="s">
        <v>3</v>
      </c>
      <c r="M2" s="20" t="s">
        <v>3</v>
      </c>
      <c r="N2" s="20" t="s">
        <v>3</v>
      </c>
      <c r="O2" s="20" t="s">
        <v>4</v>
      </c>
      <c r="P2" s="20" t="s">
        <v>4</v>
      </c>
      <c r="Q2" s="20" t="s">
        <v>4</v>
      </c>
      <c r="R2" s="20" t="s">
        <v>4</v>
      </c>
      <c r="S2" s="20" t="s">
        <v>5</v>
      </c>
      <c r="T2" s="20" t="s">
        <v>5</v>
      </c>
      <c r="U2" s="20" t="s">
        <v>5</v>
      </c>
      <c r="V2" s="20" t="s">
        <v>5</v>
      </c>
      <c r="W2" s="20" t="s">
        <v>6</v>
      </c>
      <c r="X2" s="20" t="s">
        <v>6</v>
      </c>
      <c r="Y2" s="20" t="s">
        <v>6</v>
      </c>
      <c r="Z2" s="20" t="s">
        <v>6</v>
      </c>
      <c r="AA2" s="20" t="s">
        <v>7</v>
      </c>
      <c r="AB2" s="20" t="s">
        <v>7</v>
      </c>
      <c r="AC2" s="20" t="s">
        <v>7</v>
      </c>
      <c r="AD2" s="20" t="s">
        <v>7</v>
      </c>
      <c r="AE2" s="20" t="s">
        <v>8</v>
      </c>
      <c r="AF2" s="20" t="s">
        <v>8</v>
      </c>
      <c r="AG2" s="20" t="s">
        <v>8</v>
      </c>
      <c r="AH2" s="20" t="s">
        <v>8</v>
      </c>
      <c r="AI2" s="20" t="s">
        <v>9</v>
      </c>
      <c r="AJ2" s="20" t="s">
        <v>9</v>
      </c>
      <c r="AK2" s="20" t="s">
        <v>9</v>
      </c>
      <c r="AL2" s="20" t="s">
        <v>9</v>
      </c>
      <c r="AM2" s="20" t="s">
        <v>10</v>
      </c>
      <c r="AN2" s="20" t="s">
        <v>10</v>
      </c>
      <c r="AO2" s="20" t="s">
        <v>10</v>
      </c>
      <c r="AP2" s="20" t="s">
        <v>10</v>
      </c>
      <c r="AQ2" s="20" t="s">
        <v>11</v>
      </c>
      <c r="AR2" s="20" t="s">
        <v>11</v>
      </c>
      <c r="AS2" s="20" t="s">
        <v>11</v>
      </c>
      <c r="AT2" s="20" t="s">
        <v>11</v>
      </c>
      <c r="AU2" s="20" t="s">
        <v>12</v>
      </c>
      <c r="AV2" s="20" t="s">
        <v>12</v>
      </c>
      <c r="AW2" s="20" t="s">
        <v>12</v>
      </c>
      <c r="AX2" s="20" t="s">
        <v>12</v>
      </c>
      <c r="AY2" s="20" t="s">
        <v>13</v>
      </c>
      <c r="AZ2" s="20" t="s">
        <v>13</v>
      </c>
      <c r="BA2" s="20" t="s">
        <v>13</v>
      </c>
      <c r="BB2" s="20" t="s">
        <v>13</v>
      </c>
      <c r="BC2" s="20" t="s">
        <v>14</v>
      </c>
      <c r="BD2" s="20" t="s">
        <v>14</v>
      </c>
      <c r="BE2" s="20" t="s">
        <v>14</v>
      </c>
      <c r="BF2" s="20" t="s">
        <v>14</v>
      </c>
      <c r="BG2" s="20" t="s">
        <v>15</v>
      </c>
      <c r="BH2" s="20" t="s">
        <v>15</v>
      </c>
      <c r="BI2" s="20" t="s">
        <v>15</v>
      </c>
      <c r="BJ2" s="20" t="s">
        <v>15</v>
      </c>
      <c r="BK2" s="20" t="s">
        <v>16</v>
      </c>
      <c r="BL2" s="20" t="s">
        <v>16</v>
      </c>
      <c r="BM2" s="20" t="s">
        <v>16</v>
      </c>
      <c r="BN2" s="20" t="s">
        <v>16</v>
      </c>
      <c r="BO2" s="20" t="s">
        <v>17</v>
      </c>
      <c r="BP2" s="20" t="s">
        <v>17</v>
      </c>
      <c r="BQ2" s="20" t="s">
        <v>17</v>
      </c>
      <c r="BR2" s="20" t="s">
        <v>17</v>
      </c>
      <c r="BS2" s="20" t="s">
        <v>18</v>
      </c>
      <c r="BT2" s="20" t="s">
        <v>18</v>
      </c>
      <c r="BU2" s="20" t="s">
        <v>18</v>
      </c>
      <c r="BV2" s="20" t="s">
        <v>18</v>
      </c>
      <c r="BW2" s="20" t="s">
        <v>19</v>
      </c>
      <c r="BX2" s="20" t="s">
        <v>19</v>
      </c>
      <c r="BY2" s="20" t="s">
        <v>19</v>
      </c>
      <c r="BZ2" s="20" t="s">
        <v>19</v>
      </c>
      <c r="CA2" s="20" t="s">
        <v>20</v>
      </c>
      <c r="CB2" s="20" t="s">
        <v>20</v>
      </c>
      <c r="CC2" s="20" t="s">
        <v>20</v>
      </c>
      <c r="CD2" s="20" t="s">
        <v>20</v>
      </c>
      <c r="CE2" s="20" t="s">
        <v>21</v>
      </c>
      <c r="CF2" s="20" t="s">
        <v>21</v>
      </c>
      <c r="CG2" s="20" t="s">
        <v>21</v>
      </c>
      <c r="CH2" s="20" t="s">
        <v>21</v>
      </c>
      <c r="CI2" s="20" t="s">
        <v>22</v>
      </c>
      <c r="CJ2" s="20" t="s">
        <v>22</v>
      </c>
      <c r="CK2" s="20" t="s">
        <v>22</v>
      </c>
      <c r="CL2" s="20" t="s">
        <v>22</v>
      </c>
      <c r="CM2" s="20" t="s">
        <v>23</v>
      </c>
      <c r="CN2" s="20" t="s">
        <v>23</v>
      </c>
      <c r="CO2" s="20" t="s">
        <v>23</v>
      </c>
      <c r="CP2" s="20" t="s">
        <v>23</v>
      </c>
      <c r="CQ2" s="20" t="s">
        <v>24</v>
      </c>
      <c r="CR2" s="20" t="s">
        <v>24</v>
      </c>
      <c r="CS2" s="20" t="s">
        <v>24</v>
      </c>
      <c r="CT2" s="20" t="s">
        <v>24</v>
      </c>
      <c r="CU2" s="20" t="s">
        <v>25</v>
      </c>
      <c r="CV2" s="20" t="s">
        <v>25</v>
      </c>
      <c r="CW2" s="20" t="s">
        <v>25</v>
      </c>
      <c r="CX2" s="20" t="s">
        <v>25</v>
      </c>
      <c r="CY2" s="20" t="s">
        <v>33</v>
      </c>
      <c r="CZ2" s="20" t="s">
        <v>33</v>
      </c>
      <c r="DA2" s="20" t="s">
        <v>33</v>
      </c>
      <c r="DB2" s="20" t="s">
        <v>33</v>
      </c>
      <c r="DC2" s="20" t="s">
        <v>34</v>
      </c>
      <c r="DD2" s="20" t="s">
        <v>34</v>
      </c>
      <c r="DE2" s="20" t="s">
        <v>34</v>
      </c>
      <c r="DF2" s="20" t="s">
        <v>34</v>
      </c>
    </row>
    <row r="3" spans="1:110">
      <c r="A3" s="36" t="s">
        <v>39</v>
      </c>
      <c r="B3" s="40" t="s">
        <v>35</v>
      </c>
      <c r="C3" s="39" t="s">
        <v>26</v>
      </c>
      <c r="D3" s="39" t="s">
        <v>38</v>
      </c>
      <c r="E3" s="39" t="s">
        <v>302</v>
      </c>
      <c r="F3" s="39" t="s">
        <v>27</v>
      </c>
      <c r="G3" s="39" t="s">
        <v>26</v>
      </c>
      <c r="H3" s="39" t="s">
        <v>38</v>
      </c>
      <c r="I3" s="39" t="s">
        <v>302</v>
      </c>
      <c r="J3" s="39" t="s">
        <v>27</v>
      </c>
      <c r="K3" s="39" t="s">
        <v>26</v>
      </c>
      <c r="L3" s="39" t="s">
        <v>38</v>
      </c>
      <c r="M3" s="39" t="s">
        <v>302</v>
      </c>
      <c r="N3" s="39" t="s">
        <v>27</v>
      </c>
      <c r="O3" s="39" t="s">
        <v>26</v>
      </c>
      <c r="P3" s="39" t="s">
        <v>38</v>
      </c>
      <c r="Q3" s="39" t="s">
        <v>302</v>
      </c>
      <c r="R3" s="39" t="s">
        <v>27</v>
      </c>
      <c r="S3" s="39" t="s">
        <v>26</v>
      </c>
      <c r="T3" s="39" t="s">
        <v>38</v>
      </c>
      <c r="U3" s="39" t="s">
        <v>302</v>
      </c>
      <c r="V3" s="39" t="s">
        <v>27</v>
      </c>
      <c r="W3" s="39" t="s">
        <v>26</v>
      </c>
      <c r="X3" s="39" t="s">
        <v>38</v>
      </c>
      <c r="Y3" s="39" t="s">
        <v>302</v>
      </c>
      <c r="Z3" s="39" t="s">
        <v>27</v>
      </c>
      <c r="AA3" s="39" t="s">
        <v>26</v>
      </c>
      <c r="AB3" s="39" t="s">
        <v>38</v>
      </c>
      <c r="AC3" s="39" t="s">
        <v>302</v>
      </c>
      <c r="AD3" s="39" t="s">
        <v>27</v>
      </c>
      <c r="AE3" s="39" t="s">
        <v>26</v>
      </c>
      <c r="AF3" s="39" t="s">
        <v>38</v>
      </c>
      <c r="AG3" s="39" t="s">
        <v>302</v>
      </c>
      <c r="AH3" s="39" t="s">
        <v>27</v>
      </c>
      <c r="AI3" s="39" t="s">
        <v>26</v>
      </c>
      <c r="AJ3" s="39" t="s">
        <v>38</v>
      </c>
      <c r="AK3" s="39" t="s">
        <v>302</v>
      </c>
      <c r="AL3" s="39" t="s">
        <v>27</v>
      </c>
      <c r="AM3" s="39" t="s">
        <v>26</v>
      </c>
      <c r="AN3" s="39" t="s">
        <v>38</v>
      </c>
      <c r="AO3" s="39" t="s">
        <v>302</v>
      </c>
      <c r="AP3" s="39" t="s">
        <v>27</v>
      </c>
      <c r="AQ3" s="39" t="s">
        <v>26</v>
      </c>
      <c r="AR3" s="39" t="s">
        <v>38</v>
      </c>
      <c r="AS3" s="39" t="s">
        <v>302</v>
      </c>
      <c r="AT3" s="39" t="s">
        <v>27</v>
      </c>
      <c r="AU3" s="39" t="s">
        <v>26</v>
      </c>
      <c r="AV3" s="39" t="s">
        <v>38</v>
      </c>
      <c r="AW3" s="39" t="s">
        <v>302</v>
      </c>
      <c r="AX3" s="39" t="s">
        <v>27</v>
      </c>
      <c r="AY3" s="39" t="s">
        <v>26</v>
      </c>
      <c r="AZ3" s="39" t="s">
        <v>38</v>
      </c>
      <c r="BA3" s="39" t="s">
        <v>302</v>
      </c>
      <c r="BB3" s="39" t="s">
        <v>27</v>
      </c>
      <c r="BC3" s="39" t="s">
        <v>26</v>
      </c>
      <c r="BD3" s="39" t="s">
        <v>38</v>
      </c>
      <c r="BE3" s="39" t="s">
        <v>302</v>
      </c>
      <c r="BF3" s="39" t="s">
        <v>27</v>
      </c>
      <c r="BG3" s="39" t="s">
        <v>26</v>
      </c>
      <c r="BH3" s="39" t="s">
        <v>38</v>
      </c>
      <c r="BI3" s="39" t="s">
        <v>302</v>
      </c>
      <c r="BJ3" s="39" t="s">
        <v>27</v>
      </c>
      <c r="BK3" s="39" t="s">
        <v>26</v>
      </c>
      <c r="BL3" s="39" t="s">
        <v>38</v>
      </c>
      <c r="BM3" s="39" t="s">
        <v>302</v>
      </c>
      <c r="BN3" s="39" t="s">
        <v>27</v>
      </c>
      <c r="BO3" s="39" t="s">
        <v>26</v>
      </c>
      <c r="BP3" s="39" t="s">
        <v>38</v>
      </c>
      <c r="BQ3" s="39" t="s">
        <v>302</v>
      </c>
      <c r="BR3" s="39" t="s">
        <v>27</v>
      </c>
      <c r="BS3" s="39" t="s">
        <v>26</v>
      </c>
      <c r="BT3" s="39" t="s">
        <v>38</v>
      </c>
      <c r="BU3" s="39" t="s">
        <v>302</v>
      </c>
      <c r="BV3" s="39" t="s">
        <v>27</v>
      </c>
      <c r="BW3" s="39" t="s">
        <v>26</v>
      </c>
      <c r="BX3" s="39" t="s">
        <v>38</v>
      </c>
      <c r="BY3" s="39" t="s">
        <v>302</v>
      </c>
      <c r="BZ3" s="39" t="s">
        <v>27</v>
      </c>
      <c r="CA3" s="39" t="s">
        <v>26</v>
      </c>
      <c r="CB3" s="39" t="s">
        <v>38</v>
      </c>
      <c r="CC3" s="39" t="s">
        <v>302</v>
      </c>
      <c r="CD3" s="39" t="s">
        <v>27</v>
      </c>
      <c r="CE3" s="39" t="s">
        <v>26</v>
      </c>
      <c r="CF3" s="39" t="s">
        <v>38</v>
      </c>
      <c r="CG3" s="39" t="s">
        <v>302</v>
      </c>
      <c r="CH3" s="39" t="s">
        <v>27</v>
      </c>
      <c r="CI3" s="39" t="s">
        <v>26</v>
      </c>
      <c r="CJ3" s="39" t="s">
        <v>38</v>
      </c>
      <c r="CK3" s="39" t="s">
        <v>302</v>
      </c>
      <c r="CL3" s="39" t="s">
        <v>27</v>
      </c>
      <c r="CM3" s="39" t="s">
        <v>26</v>
      </c>
      <c r="CN3" s="39" t="s">
        <v>38</v>
      </c>
      <c r="CO3" s="39" t="s">
        <v>302</v>
      </c>
      <c r="CP3" s="39" t="s">
        <v>27</v>
      </c>
      <c r="CQ3" s="39" t="s">
        <v>26</v>
      </c>
      <c r="CR3" s="39" t="s">
        <v>38</v>
      </c>
      <c r="CS3" s="39" t="s">
        <v>302</v>
      </c>
      <c r="CT3" s="39" t="s">
        <v>27</v>
      </c>
      <c r="CU3" s="39" t="s">
        <v>26</v>
      </c>
      <c r="CV3" s="39" t="s">
        <v>38</v>
      </c>
      <c r="CW3" s="39" t="s">
        <v>302</v>
      </c>
      <c r="CX3" s="39" t="s">
        <v>27</v>
      </c>
      <c r="CY3" s="39" t="s">
        <v>26</v>
      </c>
      <c r="CZ3" s="39" t="s">
        <v>38</v>
      </c>
      <c r="DA3" s="39" t="s">
        <v>302</v>
      </c>
      <c r="DB3" s="39" t="s">
        <v>27</v>
      </c>
      <c r="DC3" s="39" t="s">
        <v>26</v>
      </c>
      <c r="DD3" s="39" t="s">
        <v>38</v>
      </c>
      <c r="DE3" s="39" t="s">
        <v>302</v>
      </c>
      <c r="DF3" s="39" t="s">
        <v>27</v>
      </c>
    </row>
    <row r="4" spans="1:110">
      <c r="A4" s="20" t="s">
        <v>40</v>
      </c>
      <c r="B4" s="1" t="str">
        <f>INDEX(ProductKey!$B$2:$B$27, MATCH(LEFT(A4,1),ProductKey!$A$2:$A$27))</f>
        <v>Headphones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-121.0468129826961</v>
      </c>
      <c r="M4" s="37">
        <v>0</v>
      </c>
      <c r="N4" s="37">
        <v>0</v>
      </c>
      <c r="O4" s="37">
        <v>3468.6224630750676</v>
      </c>
      <c r="P4" s="37">
        <v>1217702.9615540479</v>
      </c>
      <c r="Q4" s="37">
        <v>3251334.8425111072</v>
      </c>
      <c r="R4" s="37">
        <v>55513.469751553319</v>
      </c>
      <c r="S4" s="37">
        <v>5129.8025265393317</v>
      </c>
      <c r="T4" s="37">
        <v>3543354.6455049724</v>
      </c>
      <c r="U4" s="37">
        <v>4063857.75052298</v>
      </c>
      <c r="V4" s="37">
        <v>123515.093007381</v>
      </c>
      <c r="W4" s="37">
        <v>409.84580418464628</v>
      </c>
      <c r="X4" s="37">
        <v>869862.54977976752</v>
      </c>
      <c r="Y4" s="37">
        <v>4492656.6981235072</v>
      </c>
      <c r="Z4" s="37">
        <v>240355.23631269817</v>
      </c>
      <c r="AA4" s="37">
        <v>1381.4080920934109</v>
      </c>
      <c r="AB4" s="37">
        <v>927582.19908066583</v>
      </c>
      <c r="AC4" s="37">
        <v>211803.34308499677</v>
      </c>
      <c r="AD4" s="37">
        <v>18241.50115556677</v>
      </c>
      <c r="AE4" s="37">
        <v>86.83436932559141</v>
      </c>
      <c r="AF4" s="37">
        <v>176346.86194053965</v>
      </c>
      <c r="AG4" s="37">
        <v>86822.156789339671</v>
      </c>
      <c r="AH4" s="37">
        <v>13806.356840964156</v>
      </c>
      <c r="AI4" s="37">
        <v>39.119839032721345</v>
      </c>
      <c r="AJ4" s="37">
        <v>238687.91404669144</v>
      </c>
      <c r="AK4" s="37">
        <v>17404.351185298437</v>
      </c>
      <c r="AL4" s="37">
        <v>1229.8800580220038</v>
      </c>
      <c r="AM4" s="37">
        <v>-0.50134014857774289</v>
      </c>
      <c r="AN4" s="37">
        <v>42936.562535823563</v>
      </c>
      <c r="AO4" s="37">
        <v>464.47893665831299</v>
      </c>
      <c r="AP4" s="37">
        <v>45.680069327173676</v>
      </c>
      <c r="AQ4" s="37">
        <v>0</v>
      </c>
      <c r="AR4" s="37">
        <v>84980.049704365549</v>
      </c>
      <c r="AS4" s="37">
        <v>-0.94984043175377186</v>
      </c>
      <c r="AT4" s="37">
        <v>0.99452867278405632</v>
      </c>
      <c r="AU4" s="37">
        <v>0</v>
      </c>
      <c r="AV4" s="37">
        <v>30.719877632939092</v>
      </c>
      <c r="AW4" s="37">
        <v>0</v>
      </c>
      <c r="AX4" s="37">
        <v>0</v>
      </c>
      <c r="AY4" s="37">
        <v>0</v>
      </c>
      <c r="AZ4" s="37">
        <v>10414.569583772181</v>
      </c>
      <c r="BA4" s="37">
        <v>0</v>
      </c>
      <c r="BB4" s="37">
        <v>0</v>
      </c>
      <c r="BC4" s="37">
        <v>0</v>
      </c>
      <c r="BD4" s="37">
        <v>627.11612566814085</v>
      </c>
      <c r="BE4" s="37">
        <v>0</v>
      </c>
      <c r="BF4" s="37">
        <v>0</v>
      </c>
      <c r="BG4" s="37">
        <v>0</v>
      </c>
      <c r="BH4" s="37">
        <v>2381.9223874181716</v>
      </c>
      <c r="BI4" s="37">
        <v>0</v>
      </c>
      <c r="BJ4" s="37">
        <v>0</v>
      </c>
      <c r="BK4" s="37">
        <v>0.34528519073156616</v>
      </c>
      <c r="BL4" s="37">
        <v>2796.4148452383615</v>
      </c>
      <c r="BM4" s="37">
        <v>63.818632533909472</v>
      </c>
      <c r="BN4" s="37">
        <v>13.540535551462392</v>
      </c>
      <c r="BO4" s="37">
        <v>0</v>
      </c>
      <c r="BP4" s="37">
        <v>0</v>
      </c>
      <c r="BQ4" s="37">
        <v>0</v>
      </c>
      <c r="BR4" s="37">
        <v>0.78711166989195192</v>
      </c>
      <c r="BS4" s="37">
        <v>0</v>
      </c>
      <c r="BT4" s="37">
        <v>0</v>
      </c>
      <c r="BU4" s="37">
        <v>0</v>
      </c>
      <c r="BV4" s="37">
        <v>0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7">
        <v>0</v>
      </c>
      <c r="CL4" s="37">
        <v>0</v>
      </c>
      <c r="CM4" s="37">
        <v>0</v>
      </c>
      <c r="CN4" s="37">
        <v>0</v>
      </c>
      <c r="CO4" s="37">
        <v>0</v>
      </c>
      <c r="CP4" s="37">
        <v>0</v>
      </c>
      <c r="CQ4" s="37">
        <v>0</v>
      </c>
      <c r="CR4" s="37">
        <v>0</v>
      </c>
      <c r="CS4" s="37">
        <v>0</v>
      </c>
      <c r="CT4" s="37">
        <v>0</v>
      </c>
      <c r="CU4" s="37">
        <v>0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37">
        <v>0</v>
      </c>
      <c r="DB4" s="37">
        <v>0</v>
      </c>
      <c r="DC4" s="37">
        <v>0</v>
      </c>
      <c r="DD4" s="37">
        <v>0</v>
      </c>
      <c r="DE4" s="37">
        <v>0</v>
      </c>
      <c r="DF4" s="37">
        <v>0</v>
      </c>
    </row>
    <row r="5" spans="1:110">
      <c r="A5" s="20" t="s">
        <v>41</v>
      </c>
      <c r="B5" s="1" t="str">
        <f>INDEX(ProductKey!$B$2:$B$27, MATCH(LEFT(A5,1),ProductKey!$A$2:$A$27))</f>
        <v>TV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88.647261609060124</v>
      </c>
      <c r="L5" s="37">
        <v>552400.11822159088</v>
      </c>
      <c r="M5" s="37">
        <v>430572.68463674834</v>
      </c>
      <c r="N5" s="37">
        <v>27800.533296097154</v>
      </c>
      <c r="O5" s="37">
        <v>312.63608975530803</v>
      </c>
      <c r="P5" s="37">
        <v>930359.84400248853</v>
      </c>
      <c r="Q5" s="37">
        <v>35360.809898120686</v>
      </c>
      <c r="R5" s="37">
        <v>94686.838501897277</v>
      </c>
      <c r="S5" s="37">
        <v>868.64219266899283</v>
      </c>
      <c r="T5" s="37">
        <v>567177.74994759995</v>
      </c>
      <c r="U5" s="37">
        <v>154368.33713359729</v>
      </c>
      <c r="V5" s="37">
        <v>44712.473878354991</v>
      </c>
      <c r="W5" s="37">
        <v>1505.079643118271</v>
      </c>
      <c r="X5" s="37">
        <v>70272.998444300101</v>
      </c>
      <c r="Y5" s="37">
        <v>1644678.0445601721</v>
      </c>
      <c r="Z5" s="37">
        <v>24820.657478879912</v>
      </c>
      <c r="AA5" s="37">
        <v>169.96103877611031</v>
      </c>
      <c r="AB5" s="37">
        <v>61986.963053013322</v>
      </c>
      <c r="AC5" s="37">
        <v>288308.81817752274</v>
      </c>
      <c r="AD5" s="37">
        <v>10657.531510852394</v>
      </c>
      <c r="AE5" s="37">
        <v>8.5189644797115029</v>
      </c>
      <c r="AF5" s="37">
        <v>747864.40158184827</v>
      </c>
      <c r="AG5" s="37">
        <v>398552.29786597536</v>
      </c>
      <c r="AH5" s="37">
        <v>31026.792917112012</v>
      </c>
      <c r="AI5" s="37">
        <v>-0.74681898949007852</v>
      </c>
      <c r="AJ5" s="37">
        <v>20285.909839448763</v>
      </c>
      <c r="AK5" s="37">
        <v>-90.14795480273294</v>
      </c>
      <c r="AL5" s="37">
        <v>151.33639161656751</v>
      </c>
      <c r="AM5" s="37">
        <v>-0.54132731066493189</v>
      </c>
      <c r="AN5" s="37">
        <v>-29473.446005649432</v>
      </c>
      <c r="AO5" s="37">
        <v>-363.18031987055241</v>
      </c>
      <c r="AP5" s="37">
        <v>1.6974964586408701E-2</v>
      </c>
      <c r="AQ5" s="37">
        <v>2.8051518202857348</v>
      </c>
      <c r="AR5" s="37">
        <v>92900.751096693493</v>
      </c>
      <c r="AS5" s="37">
        <v>3004.4089649582306</v>
      </c>
      <c r="AT5" s="37">
        <v>234.71945625374846</v>
      </c>
      <c r="AU5" s="37">
        <v>0</v>
      </c>
      <c r="AV5" s="37">
        <v>-33116.977764661649</v>
      </c>
      <c r="AW5" s="37">
        <v>0</v>
      </c>
      <c r="AX5" s="37">
        <v>-39.297608242590023</v>
      </c>
      <c r="AY5" s="37">
        <v>0</v>
      </c>
      <c r="AZ5" s="37">
        <v>8766.299950369239</v>
      </c>
      <c r="BA5" s="37">
        <v>0</v>
      </c>
      <c r="BB5" s="37">
        <v>0</v>
      </c>
      <c r="BC5" s="37">
        <v>0</v>
      </c>
      <c r="BD5" s="37">
        <v>-8628.4554406079169</v>
      </c>
      <c r="BE5" s="37">
        <v>0</v>
      </c>
      <c r="BF5" s="37">
        <v>0</v>
      </c>
      <c r="BG5" s="37">
        <v>0</v>
      </c>
      <c r="BH5" s="37">
        <v>1306.7819239309256</v>
      </c>
      <c r="BI5" s="37">
        <v>0</v>
      </c>
      <c r="BJ5" s="37">
        <v>0</v>
      </c>
      <c r="BK5" s="37">
        <v>0</v>
      </c>
      <c r="BL5" s="37">
        <v>0</v>
      </c>
      <c r="BM5" s="37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37">
        <v>0</v>
      </c>
      <c r="BW5" s="37">
        <v>0</v>
      </c>
      <c r="BX5" s="37">
        <v>-1.8178003212090379</v>
      </c>
      <c r="BY5" s="37">
        <v>0</v>
      </c>
      <c r="BZ5" s="37">
        <v>0</v>
      </c>
      <c r="CA5" s="37">
        <v>0</v>
      </c>
      <c r="CB5" s="37">
        <v>0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7">
        <v>0</v>
      </c>
      <c r="CL5" s="37">
        <v>0</v>
      </c>
      <c r="CM5" s="37">
        <v>0</v>
      </c>
      <c r="CN5" s="37">
        <v>0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0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-527.6016212704501</v>
      </c>
      <c r="DB5" s="37">
        <v>0</v>
      </c>
      <c r="DC5" s="37">
        <v>0</v>
      </c>
      <c r="DD5" s="37">
        <v>0</v>
      </c>
      <c r="DE5" s="37">
        <v>0</v>
      </c>
      <c r="DF5" s="37">
        <v>0</v>
      </c>
    </row>
    <row r="6" spans="1:110">
      <c r="A6" s="20" t="s">
        <v>42</v>
      </c>
      <c r="B6" s="1" t="str">
        <f>INDEX(ProductKey!$B$2:$B$27, MATCH(LEFT(A6,1),ProductKey!$A$2:$A$27))</f>
        <v>Laptop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74.25023623749594</v>
      </c>
      <c r="AB6" s="37">
        <v>31844.138576294717</v>
      </c>
      <c r="AC6" s="37">
        <v>39271.012871557577</v>
      </c>
      <c r="AD6" s="37">
        <v>38.958339552197167</v>
      </c>
      <c r="AE6" s="37">
        <v>3093.9390064061213</v>
      </c>
      <c r="AF6" s="37">
        <v>2913210.997493681</v>
      </c>
      <c r="AG6" s="37">
        <v>5077613.5279160924</v>
      </c>
      <c r="AH6" s="37">
        <v>206677.86031411609</v>
      </c>
      <c r="AI6" s="37">
        <v>8057.1883347842677</v>
      </c>
      <c r="AJ6" s="37">
        <v>4115591.7620318797</v>
      </c>
      <c r="AK6" s="37">
        <v>9612688.1647344772</v>
      </c>
      <c r="AL6" s="37">
        <v>95985.277120356885</v>
      </c>
      <c r="AM6" s="37">
        <v>5376.3661900488969</v>
      </c>
      <c r="AN6" s="37">
        <v>25510.858292864596</v>
      </c>
      <c r="AO6" s="37">
        <v>13040195.536272679</v>
      </c>
      <c r="AP6" s="37">
        <v>137944.77782142232</v>
      </c>
      <c r="AQ6" s="37">
        <v>736.19597030847649</v>
      </c>
      <c r="AR6" s="37">
        <v>925029.19874482288</v>
      </c>
      <c r="AS6" s="37">
        <v>3137568.2272402993</v>
      </c>
      <c r="AT6" s="37">
        <v>320420.28986695845</v>
      </c>
      <c r="AU6" s="37">
        <v>-0.29709887401234614</v>
      </c>
      <c r="AV6" s="37">
        <v>43041.392688299973</v>
      </c>
      <c r="AW6" s="37">
        <v>849.41714884109012</v>
      </c>
      <c r="AX6" s="37">
        <v>11855.465741888762</v>
      </c>
      <c r="AY6" s="37">
        <v>33.551545809834806</v>
      </c>
      <c r="AZ6" s="37">
        <v>4205.4262462100423</v>
      </c>
      <c r="BA6" s="37">
        <v>777.87577930391001</v>
      </c>
      <c r="BB6" s="37">
        <v>1865.1030687227915</v>
      </c>
      <c r="BC6" s="37">
        <v>-0.11486954230062985</v>
      </c>
      <c r="BD6" s="37">
        <v>8890.9992946206385</v>
      </c>
      <c r="BE6" s="37">
        <v>180.67907910293798</v>
      </c>
      <c r="BF6" s="37">
        <v>11.673010540088134</v>
      </c>
      <c r="BG6" s="37">
        <v>0</v>
      </c>
      <c r="BH6" s="37">
        <v>-326.15671470763425</v>
      </c>
      <c r="BI6" s="37">
        <v>0</v>
      </c>
      <c r="BJ6" s="37">
        <v>-0.850042068914587</v>
      </c>
      <c r="BK6" s="37">
        <v>0</v>
      </c>
      <c r="BL6" s="37">
        <v>-170.99402742026874</v>
      </c>
      <c r="BM6" s="37">
        <v>0</v>
      </c>
      <c r="BN6" s="37">
        <v>-27.312065082353762</v>
      </c>
      <c r="BO6" s="37">
        <v>0</v>
      </c>
      <c r="BP6" s="37">
        <v>8965.6635288905272</v>
      </c>
      <c r="BQ6" s="37">
        <v>0</v>
      </c>
      <c r="BR6" s="37">
        <v>0</v>
      </c>
      <c r="BS6" s="37">
        <v>0</v>
      </c>
      <c r="BT6" s="37">
        <v>-3631.3312521327584</v>
      </c>
      <c r="BU6" s="37">
        <v>0</v>
      </c>
      <c r="BV6" s="37">
        <v>0</v>
      </c>
      <c r="BW6" s="37">
        <v>0</v>
      </c>
      <c r="BX6" s="37">
        <v>-97.489326412926687</v>
      </c>
      <c r="BY6" s="37">
        <v>0</v>
      </c>
      <c r="BZ6" s="37">
        <v>0</v>
      </c>
      <c r="CA6" s="37">
        <v>0</v>
      </c>
      <c r="CB6" s="37">
        <v>-518.24305337102442</v>
      </c>
      <c r="CC6" s="37">
        <v>0</v>
      </c>
      <c r="CD6" s="37">
        <v>0</v>
      </c>
      <c r="CE6" s="37">
        <v>0</v>
      </c>
      <c r="CF6" s="37">
        <v>2.2291627758911849E-3</v>
      </c>
      <c r="CG6" s="37">
        <v>0</v>
      </c>
      <c r="CH6" s="37">
        <v>0</v>
      </c>
      <c r="CI6" s="37">
        <v>0</v>
      </c>
      <c r="CJ6" s="37">
        <v>0</v>
      </c>
      <c r="CK6" s="37">
        <v>0</v>
      </c>
      <c r="CL6" s="37">
        <v>0</v>
      </c>
      <c r="CM6" s="37">
        <v>0</v>
      </c>
      <c r="CN6" s="37">
        <v>-6.6387827123466359</v>
      </c>
      <c r="CO6" s="37">
        <v>0</v>
      </c>
      <c r="CP6" s="37">
        <v>0</v>
      </c>
      <c r="CQ6" s="37">
        <v>0</v>
      </c>
      <c r="CR6" s="37">
        <v>0</v>
      </c>
      <c r="CS6" s="37">
        <v>0</v>
      </c>
      <c r="CT6" s="37">
        <v>0</v>
      </c>
      <c r="CU6" s="37">
        <v>0</v>
      </c>
      <c r="CV6" s="37">
        <v>0</v>
      </c>
      <c r="CW6" s="37">
        <v>0</v>
      </c>
      <c r="CX6" s="37">
        <v>0</v>
      </c>
      <c r="CY6" s="37">
        <v>0</v>
      </c>
      <c r="CZ6" s="37">
        <v>0</v>
      </c>
      <c r="DA6" s="37">
        <v>0</v>
      </c>
      <c r="DB6" s="37">
        <v>0</v>
      </c>
      <c r="DC6" s="37">
        <v>0</v>
      </c>
      <c r="DD6" s="37">
        <v>0</v>
      </c>
      <c r="DE6" s="37">
        <v>-493.93434799971953</v>
      </c>
      <c r="DF6" s="37">
        <v>0</v>
      </c>
    </row>
    <row r="7" spans="1:110">
      <c r="A7" s="20" t="s">
        <v>43</v>
      </c>
      <c r="B7" s="1" t="str">
        <f>INDEX(ProductKey!$B$2:$B$27, MATCH(LEFT(A7,1),ProductKey!$A$2:$A$27))</f>
        <v>Laptop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2821.5573636320451</v>
      </c>
      <c r="AF7" s="37">
        <v>1664644.5262985195</v>
      </c>
      <c r="AG7" s="37">
        <v>1227607.4473246266</v>
      </c>
      <c r="AH7" s="37">
        <v>51839.555915354234</v>
      </c>
      <c r="AI7" s="37">
        <v>1447.3607244921152</v>
      </c>
      <c r="AJ7" s="37">
        <v>77741.379220567003</v>
      </c>
      <c r="AK7" s="37">
        <v>1441350.6275065916</v>
      </c>
      <c r="AL7" s="37">
        <v>155843.62527794222</v>
      </c>
      <c r="AM7" s="37">
        <v>2279.0804802394582</v>
      </c>
      <c r="AN7" s="37">
        <v>1694592.7479983382</v>
      </c>
      <c r="AO7" s="37">
        <v>1333935.8044433342</v>
      </c>
      <c r="AP7" s="37">
        <v>15633.858976079002</v>
      </c>
      <c r="AQ7" s="37">
        <v>584.05730484957701</v>
      </c>
      <c r="AR7" s="37">
        <v>86628.115703031945</v>
      </c>
      <c r="AS7" s="37">
        <v>69612.396338592051</v>
      </c>
      <c r="AT7" s="37">
        <v>163747.08349111196</v>
      </c>
      <c r="AU7" s="37">
        <v>299.20887509796796</v>
      </c>
      <c r="AV7" s="37">
        <v>14460.886249267276</v>
      </c>
      <c r="AW7" s="37">
        <v>154679.36159898492</v>
      </c>
      <c r="AX7" s="37">
        <v>1323.8483611183856</v>
      </c>
      <c r="AY7" s="37">
        <v>-3.0476370730891711</v>
      </c>
      <c r="AZ7" s="37">
        <v>61199.254999885175</v>
      </c>
      <c r="BA7" s="37">
        <v>-599.89194743405983</v>
      </c>
      <c r="BB7" s="37">
        <v>87.869515570443284</v>
      </c>
      <c r="BC7" s="37">
        <v>0.22824479752045601</v>
      </c>
      <c r="BD7" s="37">
        <v>10749.924022404037</v>
      </c>
      <c r="BE7" s="37">
        <v>150.45099830967578</v>
      </c>
      <c r="BF7" s="37">
        <v>11.300983035970205</v>
      </c>
      <c r="BG7" s="37">
        <v>-0.74115911563138326</v>
      </c>
      <c r="BH7" s="37">
        <v>5107.3380268003993</v>
      </c>
      <c r="BI7" s="37">
        <v>527.84889189777061</v>
      </c>
      <c r="BJ7" s="37">
        <v>-0.33479607183233751</v>
      </c>
      <c r="BK7" s="37">
        <v>0</v>
      </c>
      <c r="BL7" s="37">
        <v>47.488862899191041</v>
      </c>
      <c r="BM7" s="37">
        <v>0</v>
      </c>
      <c r="BN7" s="37">
        <v>0</v>
      </c>
      <c r="BO7" s="37">
        <v>0</v>
      </c>
      <c r="BP7" s="37">
        <v>4701.0399727328877</v>
      </c>
      <c r="BQ7" s="37">
        <v>0</v>
      </c>
      <c r="BR7" s="37">
        <v>233.27191090173307</v>
      </c>
      <c r="BS7" s="37">
        <v>0</v>
      </c>
      <c r="BT7" s="37">
        <v>516.77597672771685</v>
      </c>
      <c r="BU7" s="37">
        <v>0</v>
      </c>
      <c r="BV7" s="37">
        <v>0</v>
      </c>
      <c r="BW7" s="37">
        <v>0</v>
      </c>
      <c r="BX7" s="37">
        <v>-127.37321725908984</v>
      </c>
      <c r="BY7" s="37">
        <v>0</v>
      </c>
      <c r="BZ7" s="37">
        <v>0</v>
      </c>
      <c r="CA7" s="37">
        <v>0</v>
      </c>
      <c r="CB7" s="37">
        <v>-750.25882065437725</v>
      </c>
      <c r="CC7" s="37">
        <v>0</v>
      </c>
      <c r="CD7" s="37">
        <v>0</v>
      </c>
      <c r="CE7" s="37">
        <v>0</v>
      </c>
      <c r="CF7" s="37">
        <v>1.2677043401968789E-2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7">
        <v>0</v>
      </c>
      <c r="CM7" s="37">
        <v>0</v>
      </c>
      <c r="CN7" s="37">
        <v>0.49377806827371434</v>
      </c>
      <c r="CO7" s="37">
        <v>0</v>
      </c>
      <c r="CP7" s="37">
        <v>0</v>
      </c>
      <c r="CQ7" s="37">
        <v>0</v>
      </c>
      <c r="CR7" s="37">
        <v>0</v>
      </c>
      <c r="CS7" s="37">
        <v>0</v>
      </c>
      <c r="CT7" s="37">
        <v>0</v>
      </c>
      <c r="CU7" s="37">
        <v>0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-164.52994518624399</v>
      </c>
      <c r="DB7" s="37">
        <v>0</v>
      </c>
      <c r="DC7" s="37">
        <v>0</v>
      </c>
      <c r="DD7" s="37">
        <v>0</v>
      </c>
      <c r="DE7" s="37">
        <v>0</v>
      </c>
      <c r="DF7" s="37">
        <v>0</v>
      </c>
    </row>
    <row r="8" spans="1:110">
      <c r="A8" s="20" t="s">
        <v>44</v>
      </c>
      <c r="B8" s="1" t="str">
        <f>INDEX(ProductKey!$B$2:$B$27, MATCH(LEFT(A8,1),ProductKey!$A$2:$A$27))</f>
        <v>Headphones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863.70443089787614</v>
      </c>
      <c r="L8" s="37">
        <v>1697770.7743217382</v>
      </c>
      <c r="M8" s="37">
        <v>2722155.7821531468</v>
      </c>
      <c r="N8" s="37">
        <v>67032.41885107485</v>
      </c>
      <c r="O8" s="37">
        <v>4257.1966758614235</v>
      </c>
      <c r="P8" s="37">
        <v>7524694.7806584127</v>
      </c>
      <c r="Q8" s="37">
        <v>10335288.095994061</v>
      </c>
      <c r="R8" s="37">
        <v>1215312.3177130991</v>
      </c>
      <c r="S8" s="37">
        <v>9325.0379914753448</v>
      </c>
      <c r="T8" s="37">
        <v>9821974.9588371944</v>
      </c>
      <c r="U8" s="37">
        <v>7897834.0811141692</v>
      </c>
      <c r="V8" s="37">
        <v>179963.62651270884</v>
      </c>
      <c r="W8" s="37">
        <v>4049.0964409039252</v>
      </c>
      <c r="X8" s="37">
        <v>33775103.246486977</v>
      </c>
      <c r="Y8" s="37">
        <v>20992489.945290431</v>
      </c>
      <c r="Z8" s="37">
        <v>335847.38994372974</v>
      </c>
      <c r="AA8" s="37">
        <v>2223.678322048323</v>
      </c>
      <c r="AB8" s="37">
        <v>5357954.6795073552</v>
      </c>
      <c r="AC8" s="37">
        <v>3397655.4891090314</v>
      </c>
      <c r="AD8" s="37">
        <v>26341.079882322079</v>
      </c>
      <c r="AE8" s="37">
        <v>26.990798889944291</v>
      </c>
      <c r="AF8" s="37">
        <v>-171653.9535014577</v>
      </c>
      <c r="AG8" s="37">
        <v>40901.446591769556</v>
      </c>
      <c r="AH8" s="37">
        <v>28162.976061745907</v>
      </c>
      <c r="AI8" s="37">
        <v>-1.6090905655223242</v>
      </c>
      <c r="AJ8" s="37">
        <v>84159.112372867516</v>
      </c>
      <c r="AK8" s="37">
        <v>1552.3359506320542</v>
      </c>
      <c r="AL8" s="37">
        <v>454.92545131038514</v>
      </c>
      <c r="AM8" s="37">
        <v>-5.1496852258669001</v>
      </c>
      <c r="AN8" s="37">
        <v>229943.07647909629</v>
      </c>
      <c r="AO8" s="37">
        <v>-3159.3266959831794</v>
      </c>
      <c r="AP8" s="37">
        <v>-16.985222735762704</v>
      </c>
      <c r="AQ8" s="37">
        <v>3.5034650667544254</v>
      </c>
      <c r="AR8" s="37">
        <v>509322.41936317977</v>
      </c>
      <c r="AS8" s="37">
        <v>4937.858401904622</v>
      </c>
      <c r="AT8" s="37">
        <v>143.915730788308</v>
      </c>
      <c r="AU8" s="37">
        <v>-0.27245119442744636</v>
      </c>
      <c r="AV8" s="37">
        <v>4413.5934617874818</v>
      </c>
      <c r="AW8" s="37">
        <v>-274.95570341922542</v>
      </c>
      <c r="AX8" s="37">
        <v>1.8929662546243913</v>
      </c>
      <c r="AY8" s="37">
        <v>0</v>
      </c>
      <c r="AZ8" s="37">
        <v>1851.9169185139021</v>
      </c>
      <c r="BA8" s="37">
        <v>0</v>
      </c>
      <c r="BB8" s="37">
        <v>0</v>
      </c>
      <c r="BC8" s="37">
        <v>0.13648839306238125</v>
      </c>
      <c r="BD8" s="37">
        <v>-4616.5553438052257</v>
      </c>
      <c r="BE8" s="37">
        <v>769.67369385472534</v>
      </c>
      <c r="BF8" s="37">
        <v>0</v>
      </c>
      <c r="BG8" s="37">
        <v>0</v>
      </c>
      <c r="BH8" s="37">
        <v>523.3837368769847</v>
      </c>
      <c r="BI8" s="37">
        <v>0</v>
      </c>
      <c r="BJ8" s="37">
        <v>0</v>
      </c>
      <c r="BK8" s="37">
        <v>-1.057931493969928</v>
      </c>
      <c r="BL8" s="37">
        <v>2267.461185925657</v>
      </c>
      <c r="BM8" s="37">
        <v>613.03851001326098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-269.17862720780374</v>
      </c>
      <c r="BY8" s="37">
        <v>0</v>
      </c>
      <c r="BZ8" s="37">
        <v>0</v>
      </c>
      <c r="CA8" s="37">
        <v>0</v>
      </c>
      <c r="CB8" s="37">
        <v>-127.83879048772596</v>
      </c>
      <c r="CC8" s="37">
        <v>0</v>
      </c>
      <c r="CD8" s="37">
        <v>0</v>
      </c>
      <c r="CE8" s="37">
        <v>0</v>
      </c>
      <c r="CF8" s="37">
        <v>669.98539685408957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7">
        <v>0</v>
      </c>
      <c r="CM8" s="37">
        <v>-5.0988979539022594E-2</v>
      </c>
      <c r="CN8" s="37">
        <v>-303.99727246550475</v>
      </c>
      <c r="CO8" s="37">
        <v>1750.490351323511</v>
      </c>
      <c r="CP8" s="37">
        <v>0</v>
      </c>
      <c r="CQ8" s="37">
        <v>0</v>
      </c>
      <c r="CR8" s="37">
        <v>0</v>
      </c>
      <c r="CS8" s="37">
        <v>0</v>
      </c>
      <c r="CT8" s="37">
        <v>0</v>
      </c>
      <c r="CU8" s="37">
        <v>-0.72381885073330565</v>
      </c>
      <c r="CV8" s="37">
        <v>-1561.0930960164183</v>
      </c>
      <c r="CW8" s="37">
        <v>-644.81617670240723</v>
      </c>
      <c r="CX8" s="37">
        <v>0</v>
      </c>
      <c r="CY8" s="37">
        <v>0</v>
      </c>
      <c r="CZ8" s="37">
        <v>418.08821027772422</v>
      </c>
      <c r="DA8" s="37">
        <v>0.21668030223995638</v>
      </c>
      <c r="DB8" s="37">
        <v>47.65948790930554</v>
      </c>
      <c r="DC8" s="37">
        <v>0</v>
      </c>
      <c r="DD8" s="37">
        <v>-1.3566088270237509</v>
      </c>
      <c r="DE8" s="37">
        <v>-815.41426856962562</v>
      </c>
      <c r="DF8" s="37">
        <v>0</v>
      </c>
    </row>
    <row r="9" spans="1:110">
      <c r="A9" s="20" t="s">
        <v>45</v>
      </c>
      <c r="B9" s="1" t="str">
        <f>INDEX(ProductKey!$B$2:$B$27, MATCH(LEFT(A9,1),ProductKey!$A$2:$A$27))</f>
        <v>TV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1232.1072185825928</v>
      </c>
      <c r="P9" s="37">
        <v>44972.591903517095</v>
      </c>
      <c r="Q9" s="37">
        <v>872382.4676888684</v>
      </c>
      <c r="R9" s="37">
        <v>61589.099916305837</v>
      </c>
      <c r="S9" s="37">
        <v>636.64695422769034</v>
      </c>
      <c r="T9" s="37">
        <v>841849.20272748824</v>
      </c>
      <c r="U9" s="37">
        <v>464421.11914851941</v>
      </c>
      <c r="V9" s="37">
        <v>20278.007988018009</v>
      </c>
      <c r="W9" s="37">
        <v>119.96029635630531</v>
      </c>
      <c r="X9" s="37">
        <v>578144.42242635437</v>
      </c>
      <c r="Y9" s="37">
        <v>491248.87772844033</v>
      </c>
      <c r="Z9" s="37">
        <v>30887.810289024503</v>
      </c>
      <c r="AA9" s="37">
        <v>42.67086920070841</v>
      </c>
      <c r="AB9" s="37">
        <v>-257134.77124319476</v>
      </c>
      <c r="AC9" s="37">
        <v>23127.56178967734</v>
      </c>
      <c r="AD9" s="37">
        <v>1906.1804560105354</v>
      </c>
      <c r="AE9" s="37">
        <v>0</v>
      </c>
      <c r="AF9" s="37">
        <v>24485.530146985002</v>
      </c>
      <c r="AG9" s="37">
        <v>0</v>
      </c>
      <c r="AH9" s="37">
        <v>0</v>
      </c>
      <c r="AI9" s="37">
        <v>0</v>
      </c>
      <c r="AJ9" s="37">
        <v>21494.60230859193</v>
      </c>
      <c r="AK9" s="37">
        <v>0</v>
      </c>
      <c r="AL9" s="37">
        <v>0</v>
      </c>
      <c r="AM9" s="37">
        <v>0</v>
      </c>
      <c r="AN9" s="37">
        <v>32429.704594157029</v>
      </c>
      <c r="AO9" s="37">
        <v>0</v>
      </c>
      <c r="AP9" s="37">
        <v>0</v>
      </c>
      <c r="AQ9" s="37">
        <v>0</v>
      </c>
      <c r="AR9" s="37">
        <v>15137.259073190413</v>
      </c>
      <c r="AS9" s="37">
        <v>0</v>
      </c>
      <c r="AT9" s="37">
        <v>0</v>
      </c>
      <c r="AU9" s="37">
        <v>0</v>
      </c>
      <c r="AV9" s="37">
        <v>-865.55811705880558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-1.8566588035135903</v>
      </c>
      <c r="BI9" s="37">
        <v>0</v>
      </c>
      <c r="BJ9" s="37">
        <v>0</v>
      </c>
      <c r="BK9" s="37">
        <v>0</v>
      </c>
      <c r="BL9" s="37">
        <v>-36.483874507558745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-0.15738620920074986</v>
      </c>
      <c r="BY9" s="37">
        <v>0</v>
      </c>
      <c r="BZ9" s="37">
        <v>0</v>
      </c>
      <c r="CA9" s="37">
        <v>0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0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7">
        <v>0</v>
      </c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</row>
    <row r="10" spans="1:110">
      <c r="A10" s="20" t="s">
        <v>46</v>
      </c>
      <c r="B10" s="1" t="str">
        <f>INDEX(ProductKey!$B$2:$B$27, MATCH(LEFT(A10,1),ProductKey!$A$2:$A$27))</f>
        <v>Headphones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2252.6607027240534</v>
      </c>
      <c r="L10" s="37">
        <v>1599124.7335615705</v>
      </c>
      <c r="M10" s="37">
        <v>3610664.9537183153</v>
      </c>
      <c r="N10" s="37">
        <v>12358.069995854101</v>
      </c>
      <c r="O10" s="37">
        <v>4654.9315689597706</v>
      </c>
      <c r="P10" s="37">
        <v>4854883.5016063135</v>
      </c>
      <c r="Q10" s="37">
        <v>7722758.1038357681</v>
      </c>
      <c r="R10" s="37">
        <v>224074.86144965992</v>
      </c>
      <c r="S10" s="37">
        <v>3267.0831447105688</v>
      </c>
      <c r="T10" s="37">
        <v>6158529.2027978627</v>
      </c>
      <c r="U10" s="37">
        <v>5595384.5581116183</v>
      </c>
      <c r="V10" s="37">
        <v>419619.99898441689</v>
      </c>
      <c r="W10" s="37">
        <v>2987.8620608747797</v>
      </c>
      <c r="X10" s="37">
        <v>1512738.4768385314</v>
      </c>
      <c r="Y10" s="37">
        <v>1439042.875527326</v>
      </c>
      <c r="Z10" s="37">
        <v>592561.4756856038</v>
      </c>
      <c r="AA10" s="37">
        <v>2320.8753801815319</v>
      </c>
      <c r="AB10" s="37">
        <v>184098.68421858092</v>
      </c>
      <c r="AC10" s="37">
        <v>3334448.2384148608</v>
      </c>
      <c r="AD10" s="37">
        <v>225549.00672835391</v>
      </c>
      <c r="AE10" s="37">
        <v>139.25037452025359</v>
      </c>
      <c r="AF10" s="37">
        <v>102440.5236017307</v>
      </c>
      <c r="AG10" s="37">
        <v>446841.39941422717</v>
      </c>
      <c r="AH10" s="37">
        <v>18392.109040348481</v>
      </c>
      <c r="AI10" s="37">
        <v>-3.3619203069899877</v>
      </c>
      <c r="AJ10" s="37">
        <v>892752.86646062741</v>
      </c>
      <c r="AK10" s="37">
        <v>-1452.8300362216103</v>
      </c>
      <c r="AL10" s="37">
        <v>319.00591747567671</v>
      </c>
      <c r="AM10" s="37">
        <v>-3.2722632511569287</v>
      </c>
      <c r="AN10" s="37">
        <v>210626.21591159055</v>
      </c>
      <c r="AO10" s="37">
        <v>296.51733770277332</v>
      </c>
      <c r="AP10" s="37">
        <v>56.618745582398745</v>
      </c>
      <c r="AQ10" s="37">
        <v>-7.817818400343679E-3</v>
      </c>
      <c r="AR10" s="37">
        <v>1049171.8124932509</v>
      </c>
      <c r="AS10" s="37">
        <v>13652.946312198159</v>
      </c>
      <c r="AT10" s="37">
        <v>317.01123064657315</v>
      </c>
      <c r="AU10" s="37">
        <v>-0.79374664272177853</v>
      </c>
      <c r="AV10" s="37">
        <v>-49667.47068670037</v>
      </c>
      <c r="AW10" s="37">
        <v>88.768770783068447</v>
      </c>
      <c r="AX10" s="37">
        <v>3.180938745517337</v>
      </c>
      <c r="AY10" s="37">
        <v>0</v>
      </c>
      <c r="AZ10" s="37">
        <v>10478.412341162724</v>
      </c>
      <c r="BA10" s="37">
        <v>0</v>
      </c>
      <c r="BB10" s="37">
        <v>0.45873658824635999</v>
      </c>
      <c r="BC10" s="37">
        <v>0.22479013297290651</v>
      </c>
      <c r="BD10" s="37">
        <v>-2401.5522302360991</v>
      </c>
      <c r="BE10" s="37">
        <v>300.0400237885321</v>
      </c>
      <c r="BF10" s="37">
        <v>0</v>
      </c>
      <c r="BG10" s="37">
        <v>0</v>
      </c>
      <c r="BH10" s="37">
        <v>150.18481349829577</v>
      </c>
      <c r="BI10" s="37">
        <v>0</v>
      </c>
      <c r="BJ10" s="37">
        <v>0</v>
      </c>
      <c r="BK10" s="37">
        <v>0</v>
      </c>
      <c r="BL10" s="37">
        <v>-27090.871634270152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-639.37543056723791</v>
      </c>
      <c r="BY10" s="37">
        <v>0</v>
      </c>
      <c r="BZ10" s="37">
        <v>0</v>
      </c>
      <c r="CA10" s="37">
        <v>-1.6768267691280592E-2</v>
      </c>
      <c r="CB10" s="37">
        <v>-456.05699844177059</v>
      </c>
      <c r="CC10" s="37">
        <v>67.555917849624421</v>
      </c>
      <c r="CD10" s="37">
        <v>0</v>
      </c>
      <c r="CE10" s="37">
        <v>0</v>
      </c>
      <c r="CF10" s="37">
        <v>108.99161003166437</v>
      </c>
      <c r="CG10" s="37">
        <v>0</v>
      </c>
      <c r="CH10" s="37">
        <v>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-57.090791877673411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-365.14177671928888</v>
      </c>
      <c r="CX10" s="37">
        <v>0</v>
      </c>
      <c r="CY10" s="37">
        <v>0</v>
      </c>
      <c r="CZ10" s="37">
        <v>222.22302685039475</v>
      </c>
      <c r="DA10" s="37">
        <v>-1160.133160526404</v>
      </c>
      <c r="DB10" s="37">
        <v>0</v>
      </c>
      <c r="DC10" s="37">
        <v>0</v>
      </c>
      <c r="DD10" s="37">
        <v>984.55512968933431</v>
      </c>
      <c r="DE10" s="37">
        <v>-1237.8925022227554</v>
      </c>
      <c r="DF10" s="37">
        <v>0</v>
      </c>
    </row>
    <row r="11" spans="1:110">
      <c r="A11" s="20" t="s">
        <v>47</v>
      </c>
      <c r="B11" s="1" t="str">
        <f>INDEX(ProductKey!$B$2:$B$27, MATCH(LEFT(A11,1),ProductKey!$A$2:$A$27))</f>
        <v>Headphones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1937.6646607406924</v>
      </c>
      <c r="AB11" s="37">
        <v>2628011.0636293106</v>
      </c>
      <c r="AC11" s="37">
        <v>623624.60938371567</v>
      </c>
      <c r="AD11" s="37">
        <v>54596.148945186993</v>
      </c>
      <c r="AE11" s="37">
        <v>11402.050952477282</v>
      </c>
      <c r="AF11" s="37">
        <v>5024116.0466744797</v>
      </c>
      <c r="AG11" s="37">
        <v>3204602.6811641552</v>
      </c>
      <c r="AH11" s="37">
        <v>624721.00145514228</v>
      </c>
      <c r="AI11" s="37">
        <v>14576.761146531471</v>
      </c>
      <c r="AJ11" s="37">
        <v>26690194.858140461</v>
      </c>
      <c r="AK11" s="37">
        <v>5364084.9629046004</v>
      </c>
      <c r="AL11" s="37">
        <v>1685254.7784074412</v>
      </c>
      <c r="AM11" s="37">
        <v>666.37810909693565</v>
      </c>
      <c r="AN11" s="37">
        <v>22593942.14036591</v>
      </c>
      <c r="AO11" s="37">
        <v>14554226.628233466</v>
      </c>
      <c r="AP11" s="37">
        <v>1399851.3033655866</v>
      </c>
      <c r="AQ11" s="37">
        <v>9117.2203445077485</v>
      </c>
      <c r="AR11" s="37">
        <v>20830770.636796575</v>
      </c>
      <c r="AS11" s="37">
        <v>16419482.661110897</v>
      </c>
      <c r="AT11" s="37">
        <v>322226.71434291702</v>
      </c>
      <c r="AU11" s="37">
        <v>49.042186804654307</v>
      </c>
      <c r="AV11" s="37">
        <v>-162080.47165221118</v>
      </c>
      <c r="AW11" s="37">
        <v>14777.051021029694</v>
      </c>
      <c r="AX11" s="37">
        <v>237126.26295643189</v>
      </c>
      <c r="AY11" s="37">
        <v>5.6141581835650038</v>
      </c>
      <c r="AZ11" s="37">
        <v>24878.638544179772</v>
      </c>
      <c r="BA11" s="37">
        <v>7983.6379946545667</v>
      </c>
      <c r="BB11" s="37">
        <v>4535.1454651534659</v>
      </c>
      <c r="BC11" s="37">
        <v>-0.68973644962322389</v>
      </c>
      <c r="BD11" s="37">
        <v>28647.88929245896</v>
      </c>
      <c r="BE11" s="37">
        <v>5223.7800749166299</v>
      </c>
      <c r="BF11" s="37">
        <v>18.203093161409988</v>
      </c>
      <c r="BG11" s="37">
        <v>-0.53974583841053647</v>
      </c>
      <c r="BH11" s="37">
        <v>1855.2705930367863</v>
      </c>
      <c r="BI11" s="37">
        <v>5247.8133892860096</v>
      </c>
      <c r="BJ11" s="37">
        <v>182.6481289532563</v>
      </c>
      <c r="BK11" s="37">
        <v>-0.33738299898448476</v>
      </c>
      <c r="BL11" s="37">
        <v>-4622.6514296413861</v>
      </c>
      <c r="BM11" s="37">
        <v>4921.9058576492325</v>
      </c>
      <c r="BN11" s="37">
        <v>178.95638145308831</v>
      </c>
      <c r="BO11" s="37">
        <v>-2.2278949515955562</v>
      </c>
      <c r="BP11" s="37">
        <v>29089.565377212479</v>
      </c>
      <c r="BQ11" s="37">
        <v>1531.671805089024</v>
      </c>
      <c r="BR11" s="37">
        <v>3.7051850152697914</v>
      </c>
      <c r="BS11" s="37">
        <v>-0.39664001610672983</v>
      </c>
      <c r="BT11" s="37">
        <v>7890.8696874266716</v>
      </c>
      <c r="BU11" s="37">
        <v>269.04379736068972</v>
      </c>
      <c r="BV11" s="37">
        <v>4.898842228071052</v>
      </c>
      <c r="BW11" s="37">
        <v>0</v>
      </c>
      <c r="BX11" s="37">
        <v>-1395.3574884210668</v>
      </c>
      <c r="BY11" s="37">
        <v>0</v>
      </c>
      <c r="BZ11" s="37">
        <v>0</v>
      </c>
      <c r="CA11" s="37">
        <v>-3.9866204470499422</v>
      </c>
      <c r="CB11" s="37">
        <v>118.60155919489831</v>
      </c>
      <c r="CC11" s="37">
        <v>1452.1789676710609</v>
      </c>
      <c r="CD11" s="37">
        <v>0</v>
      </c>
      <c r="CE11" s="37">
        <v>-14.719683624435504</v>
      </c>
      <c r="CF11" s="37">
        <v>-4492.7838328592197</v>
      </c>
      <c r="CG11" s="37">
        <v>501.79231018364874</v>
      </c>
      <c r="CH11" s="37">
        <v>0</v>
      </c>
      <c r="CI11" s="37">
        <v>-2.9663546814796753</v>
      </c>
      <c r="CJ11" s="37">
        <v>-3776.6156138368633</v>
      </c>
      <c r="CK11" s="37">
        <v>18890.029623796683</v>
      </c>
      <c r="CL11" s="37">
        <v>0</v>
      </c>
      <c r="CM11" s="37">
        <v>-2.3636957617506473</v>
      </c>
      <c r="CN11" s="37">
        <v>-3277.6966714731643</v>
      </c>
      <c r="CO11" s="37">
        <v>3778.7515165957798</v>
      </c>
      <c r="CP11" s="37">
        <v>0</v>
      </c>
      <c r="CQ11" s="37">
        <v>-0.70130879492411413</v>
      </c>
      <c r="CR11" s="37">
        <v>-446.54136259861377</v>
      </c>
      <c r="CS11" s="37">
        <v>1759.8244006728676</v>
      </c>
      <c r="CT11" s="37">
        <v>0</v>
      </c>
      <c r="CU11" s="37">
        <v>-1.4995395601948056</v>
      </c>
      <c r="CV11" s="37">
        <v>-3391.7427432956738</v>
      </c>
      <c r="CW11" s="37">
        <v>-84.173672445402616</v>
      </c>
      <c r="CX11" s="37">
        <v>0</v>
      </c>
      <c r="CY11" s="37">
        <v>-2.6205782771353832</v>
      </c>
      <c r="CZ11" s="37">
        <v>-1814.5693726740342</v>
      </c>
      <c r="DA11" s="37">
        <v>-6394.2849475267649</v>
      </c>
      <c r="DB11" s="37">
        <v>0</v>
      </c>
      <c r="DC11" s="37">
        <v>0</v>
      </c>
      <c r="DD11" s="37">
        <v>-26.737823618369671</v>
      </c>
      <c r="DE11" s="37">
        <v>-14617.474337664024</v>
      </c>
      <c r="DF11" s="37">
        <v>0</v>
      </c>
    </row>
    <row r="12" spans="1:110">
      <c r="A12" s="20" t="s">
        <v>48</v>
      </c>
      <c r="B12" s="1" t="str">
        <f>INDEX(ProductKey!$B$2:$B$27, MATCH(LEFT(A12,1),ProductKey!$A$2:$A$27))</f>
        <v>Laptop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-2922.0318169454154</v>
      </c>
      <c r="AC12" s="37">
        <v>0</v>
      </c>
      <c r="AD12" s="37">
        <v>0</v>
      </c>
      <c r="AE12" s="37">
        <v>6395.3639633888333</v>
      </c>
      <c r="AF12" s="37">
        <v>11432217.827437267</v>
      </c>
      <c r="AG12" s="37">
        <v>5292699.5958801722</v>
      </c>
      <c r="AH12" s="37">
        <v>514370.27566714509</v>
      </c>
      <c r="AI12" s="37">
        <v>4580.0828248858325</v>
      </c>
      <c r="AJ12" s="37">
        <v>1945095.0829203527</v>
      </c>
      <c r="AK12" s="37">
        <v>3052276.8785097641</v>
      </c>
      <c r="AL12" s="37">
        <v>355416.03945480171</v>
      </c>
      <c r="AM12" s="37">
        <v>34382.613635110232</v>
      </c>
      <c r="AN12" s="37">
        <v>14269147.410969436</v>
      </c>
      <c r="AO12" s="37">
        <v>12197203.563979032</v>
      </c>
      <c r="AP12" s="37">
        <v>122719.99566719832</v>
      </c>
      <c r="AQ12" s="37">
        <v>11434.628953452782</v>
      </c>
      <c r="AR12" s="37">
        <v>2710696.6203445629</v>
      </c>
      <c r="AS12" s="37">
        <v>10016212.168080511</v>
      </c>
      <c r="AT12" s="37">
        <v>660698.61002055719</v>
      </c>
      <c r="AU12" s="37">
        <v>594.80640138699778</v>
      </c>
      <c r="AV12" s="37">
        <v>-353218.65220065415</v>
      </c>
      <c r="AW12" s="37">
        <v>131166.18703007058</v>
      </c>
      <c r="AX12" s="37">
        <v>69877.946803880855</v>
      </c>
      <c r="AY12" s="37">
        <v>3.1756622769232123</v>
      </c>
      <c r="AZ12" s="37">
        <v>811404.60313014896</v>
      </c>
      <c r="BA12" s="37">
        <v>1960.7639340839669</v>
      </c>
      <c r="BB12" s="37">
        <v>3181.3718240586109</v>
      </c>
      <c r="BC12" s="37">
        <v>0</v>
      </c>
      <c r="BD12" s="37">
        <v>35620.140997497081</v>
      </c>
      <c r="BE12" s="37">
        <v>0</v>
      </c>
      <c r="BF12" s="37">
        <v>98.821979050951967</v>
      </c>
      <c r="BG12" s="37">
        <v>0</v>
      </c>
      <c r="BH12" s="37">
        <v>1172.5147230594082</v>
      </c>
      <c r="BI12" s="37">
        <v>0</v>
      </c>
      <c r="BJ12" s="37">
        <v>0</v>
      </c>
      <c r="BK12" s="37">
        <v>0</v>
      </c>
      <c r="BL12" s="37">
        <v>113034.79509877741</v>
      </c>
      <c r="BM12" s="37">
        <v>297.82014882078244</v>
      </c>
      <c r="BN12" s="37">
        <v>84.948013815646476</v>
      </c>
      <c r="BO12" s="37">
        <v>0</v>
      </c>
      <c r="BP12" s="37">
        <v>-3916.6527952426636</v>
      </c>
      <c r="BQ12" s="37">
        <v>0</v>
      </c>
      <c r="BR12" s="37">
        <v>4.2140477443760309</v>
      </c>
      <c r="BS12" s="37">
        <v>2.6985965716891291</v>
      </c>
      <c r="BT12" s="37">
        <v>-1887.1980077124608</v>
      </c>
      <c r="BU12" s="37">
        <v>3038.6217030925445</v>
      </c>
      <c r="BV12" s="37">
        <v>54.753952873812104</v>
      </c>
      <c r="BW12" s="37">
        <v>0</v>
      </c>
      <c r="BX12" s="37">
        <v>-1314.6959193700629</v>
      </c>
      <c r="BY12" s="37">
        <v>0</v>
      </c>
      <c r="BZ12" s="37">
        <v>0</v>
      </c>
      <c r="CA12" s="37">
        <v>0</v>
      </c>
      <c r="CB12" s="37">
        <v>92.324619882024592</v>
      </c>
      <c r="CC12" s="37">
        <v>0</v>
      </c>
      <c r="CD12" s="37">
        <v>0</v>
      </c>
      <c r="CE12" s="37">
        <v>0.7293234313358079</v>
      </c>
      <c r="CF12" s="37">
        <v>150.95012626516501</v>
      </c>
      <c r="CG12" s="37">
        <v>169.72795226514407</v>
      </c>
      <c r="CH12" s="37">
        <v>2.9212105475143462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-52.134269758704356</v>
      </c>
      <c r="CO12" s="37">
        <v>0</v>
      </c>
      <c r="CP12" s="37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37">
        <v>-259.51954142790424</v>
      </c>
      <c r="CX12" s="37">
        <v>0</v>
      </c>
      <c r="CY12" s="37">
        <v>0</v>
      </c>
      <c r="CZ12" s="37">
        <v>0</v>
      </c>
      <c r="DA12" s="37">
        <v>0</v>
      </c>
      <c r="DB12" s="37">
        <v>0</v>
      </c>
      <c r="DC12" s="37">
        <v>0</v>
      </c>
      <c r="DD12" s="37">
        <v>0</v>
      </c>
      <c r="DE12" s="37">
        <v>-1659.1072110693053</v>
      </c>
      <c r="DF12" s="37">
        <v>0</v>
      </c>
    </row>
    <row r="13" spans="1:110">
      <c r="A13" s="20" t="s">
        <v>49</v>
      </c>
      <c r="B13" s="1" t="str">
        <f>INDEX(ProductKey!$B$2:$B$27, MATCH(LEFT(A13,1),ProductKey!$A$2:$A$27))</f>
        <v>TV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1672.9957409644574</v>
      </c>
      <c r="AB13" s="37">
        <v>3401472.0927347657</v>
      </c>
      <c r="AC13" s="37">
        <v>2651693.7434070678</v>
      </c>
      <c r="AD13" s="37">
        <v>287538.01826281042</v>
      </c>
      <c r="AE13" s="37">
        <v>7105.3209347529082</v>
      </c>
      <c r="AF13" s="37">
        <v>2053821.3701415055</v>
      </c>
      <c r="AG13" s="37">
        <v>13624336.575446887</v>
      </c>
      <c r="AH13" s="37">
        <v>179327.15852599693</v>
      </c>
      <c r="AI13" s="37">
        <v>2304.359953252635</v>
      </c>
      <c r="AJ13" s="37">
        <v>4061604.2438994469</v>
      </c>
      <c r="AK13" s="37">
        <v>7034433.5843771687</v>
      </c>
      <c r="AL13" s="37">
        <v>163935.23826238519</v>
      </c>
      <c r="AM13" s="37">
        <v>19832.634351327699</v>
      </c>
      <c r="AN13" s="37">
        <v>20049357.116503157</v>
      </c>
      <c r="AO13" s="37">
        <v>9628316.566523822</v>
      </c>
      <c r="AP13" s="37">
        <v>405657.82757937745</v>
      </c>
      <c r="AQ13" s="37">
        <v>458.51877483082001</v>
      </c>
      <c r="AR13" s="37">
        <v>601144.14930244174</v>
      </c>
      <c r="AS13" s="37">
        <v>9361514.5146395136</v>
      </c>
      <c r="AT13" s="37">
        <v>294054.49120588473</v>
      </c>
      <c r="AU13" s="37">
        <v>-55.30542989428271</v>
      </c>
      <c r="AV13" s="37">
        <v>-33050.185673018452</v>
      </c>
      <c r="AW13" s="37">
        <v>-28951.886508215517</v>
      </c>
      <c r="AX13" s="37">
        <v>9338.1314969179457</v>
      </c>
      <c r="AY13" s="37">
        <v>3.4773988948129295</v>
      </c>
      <c r="AZ13" s="37">
        <v>769768.79096580064</v>
      </c>
      <c r="BA13" s="37">
        <v>4715.959462206396</v>
      </c>
      <c r="BB13" s="37">
        <v>2436.5582174463761</v>
      </c>
      <c r="BC13" s="37">
        <v>-6.5464689780905525</v>
      </c>
      <c r="BD13" s="37">
        <v>87559.642768322767</v>
      </c>
      <c r="BE13" s="37">
        <v>227.39540926228796</v>
      </c>
      <c r="BF13" s="37">
        <v>64.07405844427322</v>
      </c>
      <c r="BG13" s="37">
        <v>-1.7188047360726211E-2</v>
      </c>
      <c r="BH13" s="37">
        <v>23651.777589133137</v>
      </c>
      <c r="BI13" s="37">
        <v>1898.1267332655129</v>
      </c>
      <c r="BJ13" s="37">
        <v>2.0171177550048229</v>
      </c>
      <c r="BK13" s="37">
        <v>-0.24254872940217531</v>
      </c>
      <c r="BL13" s="37">
        <v>-44.101535300920517</v>
      </c>
      <c r="BM13" s="37">
        <v>417.38973583725391</v>
      </c>
      <c r="BN13" s="37">
        <v>553.74118385927864</v>
      </c>
      <c r="BO13" s="37">
        <v>0</v>
      </c>
      <c r="BP13" s="37">
        <v>4625.5392336587602</v>
      </c>
      <c r="BQ13" s="37">
        <v>0</v>
      </c>
      <c r="BR13" s="37">
        <v>13.672521030858837</v>
      </c>
      <c r="BS13" s="37">
        <v>0</v>
      </c>
      <c r="BT13" s="37">
        <v>6400.4416908460071</v>
      </c>
      <c r="BU13" s="37">
        <v>0</v>
      </c>
      <c r="BV13" s="37">
        <v>-3.2085501492116486</v>
      </c>
      <c r="BW13" s="37">
        <v>0</v>
      </c>
      <c r="BX13" s="37">
        <v>-3827.3961096902094</v>
      </c>
      <c r="BY13" s="37">
        <v>0</v>
      </c>
      <c r="BZ13" s="37">
        <v>0</v>
      </c>
      <c r="CA13" s="37">
        <v>-0.23097391117203903</v>
      </c>
      <c r="CB13" s="37">
        <v>-7803.4486359484918</v>
      </c>
      <c r="CC13" s="37">
        <v>451.83109076204801</v>
      </c>
      <c r="CD13" s="37">
        <v>0</v>
      </c>
      <c r="CE13" s="37">
        <v>-0.31154361795974239</v>
      </c>
      <c r="CF13" s="37">
        <v>-1530.233547394756</v>
      </c>
      <c r="CG13" s="37">
        <v>633.9223913748649</v>
      </c>
      <c r="CH13" s="37">
        <v>0</v>
      </c>
      <c r="CI13" s="37">
        <v>-0.13395597807975967</v>
      </c>
      <c r="CJ13" s="37">
        <v>-815.9804839260986</v>
      </c>
      <c r="CK13" s="37">
        <v>12.0381944957484</v>
      </c>
      <c r="CL13" s="37">
        <v>0</v>
      </c>
      <c r="CM13" s="37">
        <v>0</v>
      </c>
      <c r="CN13" s="37">
        <v>634.83966625126482</v>
      </c>
      <c r="CO13" s="37">
        <v>-2.4200115217903302</v>
      </c>
      <c r="CP13" s="37">
        <v>76.336610843248678</v>
      </c>
      <c r="CQ13" s="37">
        <v>0</v>
      </c>
      <c r="CR13" s="37">
        <v>-0.37259519331132146</v>
      </c>
      <c r="CS13" s="37">
        <v>0</v>
      </c>
      <c r="CT13" s="37">
        <v>0</v>
      </c>
      <c r="CU13" s="37">
        <v>-0.15354814168230213</v>
      </c>
      <c r="CV13" s="37">
        <v>-362.28629855702775</v>
      </c>
      <c r="CW13" s="37">
        <v>-83.63616502991465</v>
      </c>
      <c r="CX13" s="37">
        <v>0</v>
      </c>
      <c r="CY13" s="37">
        <v>0</v>
      </c>
      <c r="CZ13" s="37">
        <v>0</v>
      </c>
      <c r="DA13" s="37">
        <v>-2083.4567530581494</v>
      </c>
      <c r="DB13" s="37">
        <v>0</v>
      </c>
      <c r="DC13" s="37">
        <v>0</v>
      </c>
      <c r="DD13" s="37">
        <v>-7.5061974819773551</v>
      </c>
      <c r="DE13" s="37">
        <v>-988.9098524602141</v>
      </c>
      <c r="DF13" s="37">
        <v>0</v>
      </c>
    </row>
    <row r="14" spans="1:110">
      <c r="A14" s="20" t="s">
        <v>50</v>
      </c>
      <c r="B14" s="1" t="str">
        <f>INDEX(ProductKey!$B$2:$B$27, MATCH(LEFT(A14,1),ProductKey!$A$2:$A$27))</f>
        <v>Virtual Reality Headset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146.70800462582778</v>
      </c>
      <c r="AF14" s="37">
        <v>373624.70244153816</v>
      </c>
      <c r="AG14" s="37">
        <v>222838.32649292302</v>
      </c>
      <c r="AH14" s="37">
        <v>19534.31809179427</v>
      </c>
      <c r="AI14" s="37">
        <v>157.48447983262287</v>
      </c>
      <c r="AJ14" s="37">
        <v>48272.289991762023</v>
      </c>
      <c r="AK14" s="37">
        <v>94095.793907233572</v>
      </c>
      <c r="AL14" s="37">
        <v>10373.270856001216</v>
      </c>
      <c r="AM14" s="37">
        <v>1403.9270892330483</v>
      </c>
      <c r="AN14" s="37">
        <v>1838264.6550197215</v>
      </c>
      <c r="AO14" s="37">
        <v>305121.58542591281</v>
      </c>
      <c r="AP14" s="37">
        <v>21647.827670956598</v>
      </c>
      <c r="AQ14" s="37">
        <v>243.77217508641476</v>
      </c>
      <c r="AR14" s="37">
        <v>4947.0133800197273</v>
      </c>
      <c r="AS14" s="37">
        <v>257931.0133296026</v>
      </c>
      <c r="AT14" s="37">
        <v>26844.519576223804</v>
      </c>
      <c r="AU14" s="37">
        <v>7.7970207109691447</v>
      </c>
      <c r="AV14" s="37">
        <v>-98861.072749547937</v>
      </c>
      <c r="AW14" s="37">
        <v>6737.0008903173893</v>
      </c>
      <c r="AX14" s="37">
        <v>232.3095343151175</v>
      </c>
      <c r="AY14" s="37">
        <v>0.66364875420131852</v>
      </c>
      <c r="AZ14" s="37">
        <v>28448.306791277228</v>
      </c>
      <c r="BA14" s="37">
        <v>2147.8553110278849</v>
      </c>
      <c r="BB14" s="37">
        <v>254.55817969755557</v>
      </c>
      <c r="BC14" s="37">
        <v>0</v>
      </c>
      <c r="BD14" s="37">
        <v>21247.2878668304</v>
      </c>
      <c r="BE14" s="37">
        <v>0</v>
      </c>
      <c r="BF14" s="37">
        <v>-27.014786998301165</v>
      </c>
      <c r="BG14" s="37">
        <v>0</v>
      </c>
      <c r="BH14" s="37">
        <v>-148.53451729205688</v>
      </c>
      <c r="BI14" s="37">
        <v>0</v>
      </c>
      <c r="BJ14" s="37">
        <v>0</v>
      </c>
      <c r="BK14" s="37">
        <v>0</v>
      </c>
      <c r="BL14" s="37">
        <v>250.90554382666826</v>
      </c>
      <c r="BM14" s="37">
        <v>-1320.2573887884764</v>
      </c>
      <c r="BN14" s="37">
        <v>432.42706480457923</v>
      </c>
      <c r="BO14" s="37">
        <v>0</v>
      </c>
      <c r="BP14" s="37">
        <v>-2.2519477497135476E-3</v>
      </c>
      <c r="BQ14" s="37">
        <v>0</v>
      </c>
      <c r="BR14" s="37">
        <v>29.62358424735158</v>
      </c>
      <c r="BS14" s="37">
        <v>6.5402550790636917</v>
      </c>
      <c r="BT14" s="37">
        <v>-22613.732910517105</v>
      </c>
      <c r="BU14" s="37">
        <v>7484.3564885695087</v>
      </c>
      <c r="BV14" s="37">
        <v>94.145890150637044</v>
      </c>
      <c r="BW14" s="37">
        <v>0</v>
      </c>
      <c r="BX14" s="37">
        <v>-16.512051574397187</v>
      </c>
      <c r="BY14" s="37">
        <v>0</v>
      </c>
      <c r="BZ14" s="37">
        <v>0</v>
      </c>
      <c r="CA14" s="37">
        <v>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-62.113944946322832</v>
      </c>
      <c r="CO14" s="37">
        <v>0</v>
      </c>
      <c r="CP14" s="37">
        <v>0</v>
      </c>
      <c r="CQ14" s="37">
        <v>0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7">
        <v>0</v>
      </c>
      <c r="CX14" s="37">
        <v>0</v>
      </c>
      <c r="CY14" s="37">
        <v>0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</row>
    <row r="15" spans="1:110">
      <c r="A15" s="20" t="s">
        <v>51</v>
      </c>
      <c r="B15" s="1" t="str">
        <f>INDEX(ProductKey!$B$2:$B$27, MATCH(LEFT(A15,1),ProductKey!$A$2:$A$27))</f>
        <v>Laptop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336.87069695991272</v>
      </c>
      <c r="AB15" s="37">
        <v>288253.23840970348</v>
      </c>
      <c r="AC15" s="37">
        <v>804237.27659876621</v>
      </c>
      <c r="AD15" s="37">
        <v>6786.9446738062516</v>
      </c>
      <c r="AE15" s="37">
        <v>1896.9893306356132</v>
      </c>
      <c r="AF15" s="37">
        <v>5776375.4857390607</v>
      </c>
      <c r="AG15" s="37">
        <v>3099496.6478492827</v>
      </c>
      <c r="AH15" s="37">
        <v>30677.927885702207</v>
      </c>
      <c r="AI15" s="37">
        <v>2586.6267505111068</v>
      </c>
      <c r="AJ15" s="37">
        <v>200384.12512667541</v>
      </c>
      <c r="AK15" s="37">
        <v>2312217.3825195767</v>
      </c>
      <c r="AL15" s="37">
        <v>258599.31450194085</v>
      </c>
      <c r="AM15" s="37">
        <v>1265.0973777219895</v>
      </c>
      <c r="AN15" s="37">
        <v>6250984.6198878093</v>
      </c>
      <c r="AO15" s="37">
        <v>1954851.1408232967</v>
      </c>
      <c r="AP15" s="37">
        <v>191188.90263047267</v>
      </c>
      <c r="AQ15" s="37">
        <v>1407.9792240982765</v>
      </c>
      <c r="AR15" s="37">
        <v>604490.28818287409</v>
      </c>
      <c r="AS15" s="37">
        <v>537931.75157556927</v>
      </c>
      <c r="AT15" s="37">
        <v>79804.087321380677</v>
      </c>
      <c r="AU15" s="37">
        <v>-2.5412518828598643</v>
      </c>
      <c r="AV15" s="37">
        <v>229868.50470079994</v>
      </c>
      <c r="AW15" s="37">
        <v>-715.84826302801116</v>
      </c>
      <c r="AX15" s="37">
        <v>2069.9074040308237</v>
      </c>
      <c r="AY15" s="37">
        <v>6.8628470962920503</v>
      </c>
      <c r="AZ15" s="37">
        <v>261736.37066971092</v>
      </c>
      <c r="BA15" s="37">
        <v>6323.9664397448632</v>
      </c>
      <c r="BB15" s="37">
        <v>618.30576819286682</v>
      </c>
      <c r="BC15" s="37">
        <v>-0.30783754271148123</v>
      </c>
      <c r="BD15" s="37">
        <v>25019.406817311283</v>
      </c>
      <c r="BE15" s="37">
        <v>446.44831572389671</v>
      </c>
      <c r="BF15" s="37">
        <v>0.62426304244372544</v>
      </c>
      <c r="BG15" s="37">
        <v>-0.71353108719185609</v>
      </c>
      <c r="BH15" s="37">
        <v>33214.009175021609</v>
      </c>
      <c r="BI15" s="37">
        <v>2262.35737002305</v>
      </c>
      <c r="BJ15" s="37">
        <v>-0.74722641522923461</v>
      </c>
      <c r="BK15" s="37">
        <v>-0.98437591534624946</v>
      </c>
      <c r="BL15" s="37">
        <v>-2459.3497387844154</v>
      </c>
      <c r="BM15" s="37">
        <v>74.95121274855903</v>
      </c>
      <c r="BN15" s="37">
        <v>8.0266971414987154</v>
      </c>
      <c r="BO15" s="37">
        <v>0</v>
      </c>
      <c r="BP15" s="37">
        <v>8308.1525532940686</v>
      </c>
      <c r="BQ15" s="37">
        <v>1396.9582690653544</v>
      </c>
      <c r="BR15" s="37">
        <v>6.3233435266597624</v>
      </c>
      <c r="BS15" s="37">
        <v>0</v>
      </c>
      <c r="BT15" s="37">
        <v>818.01247275516778</v>
      </c>
      <c r="BU15" s="37">
        <v>0</v>
      </c>
      <c r="BV15" s="37">
        <v>2.2419022127911434</v>
      </c>
      <c r="BW15" s="37">
        <v>0</v>
      </c>
      <c r="BX15" s="37">
        <v>-865.54386931048145</v>
      </c>
      <c r="BY15" s="37">
        <v>0</v>
      </c>
      <c r="BZ15" s="37">
        <v>0</v>
      </c>
      <c r="CA15" s="37">
        <v>0</v>
      </c>
      <c r="CB15" s="37">
        <v>-1427.6909400850493</v>
      </c>
      <c r="CC15" s="37">
        <v>0</v>
      </c>
      <c r="CD15" s="37">
        <v>0</v>
      </c>
      <c r="CE15" s="37">
        <v>0</v>
      </c>
      <c r="CF15" s="37">
        <v>702.79653101102065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909.80065079668634</v>
      </c>
      <c r="CO15" s="37">
        <v>-4.0292793424409181</v>
      </c>
      <c r="CP15" s="37">
        <v>61.096713602546025</v>
      </c>
      <c r="CQ15" s="37">
        <v>0</v>
      </c>
      <c r="CR15" s="37">
        <v>-1.5811999189728583</v>
      </c>
      <c r="CS15" s="37">
        <v>0</v>
      </c>
      <c r="CT15" s="37">
        <v>0</v>
      </c>
      <c r="CU15" s="37">
        <v>0</v>
      </c>
      <c r="CV15" s="37">
        <v>0</v>
      </c>
      <c r="CW15" s="37">
        <v>0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0.61294141289446191</v>
      </c>
      <c r="DE15" s="37">
        <v>-982.22516218385158</v>
      </c>
      <c r="DF15" s="37">
        <v>0</v>
      </c>
    </row>
    <row r="16" spans="1:110">
      <c r="A16" s="20" t="s">
        <v>52</v>
      </c>
      <c r="B16" s="1" t="str">
        <f>INDEX(ProductKey!$B$2:$B$27, MATCH(LEFT(A16,1),ProductKey!$A$2:$A$27))</f>
        <v>Headphones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1925.1268026666883</v>
      </c>
      <c r="AB16" s="37">
        <v>2166076.3865004685</v>
      </c>
      <c r="AC16" s="37">
        <v>391667.07902289677</v>
      </c>
      <c r="AD16" s="37">
        <v>43039.93226798562</v>
      </c>
      <c r="AE16" s="37">
        <v>2516.0931682198211</v>
      </c>
      <c r="AF16" s="37">
        <v>2613373.5554415365</v>
      </c>
      <c r="AG16" s="37">
        <v>147444.64053187447</v>
      </c>
      <c r="AH16" s="37">
        <v>310342.88927506848</v>
      </c>
      <c r="AI16" s="37">
        <v>2543.5442812728788</v>
      </c>
      <c r="AJ16" s="37">
        <v>403699.39432165574</v>
      </c>
      <c r="AK16" s="37">
        <v>3153704.1697432757</v>
      </c>
      <c r="AL16" s="37">
        <v>203172.46910728488</v>
      </c>
      <c r="AM16" s="37">
        <v>3598.6567206695236</v>
      </c>
      <c r="AN16" s="37">
        <v>6272370.7511108322</v>
      </c>
      <c r="AO16" s="37">
        <v>5646611.4952936638</v>
      </c>
      <c r="AP16" s="37">
        <v>260309.78460635906</v>
      </c>
      <c r="AQ16" s="37">
        <v>846.29509915311542</v>
      </c>
      <c r="AR16" s="37">
        <v>196102.25426937008</v>
      </c>
      <c r="AS16" s="37">
        <v>484914.87892415281</v>
      </c>
      <c r="AT16" s="37">
        <v>21666.304303028428</v>
      </c>
      <c r="AU16" s="37">
        <v>54.831716937783156</v>
      </c>
      <c r="AV16" s="37">
        <v>211013.19219717151</v>
      </c>
      <c r="AW16" s="37">
        <v>48775.580686909583</v>
      </c>
      <c r="AX16" s="37">
        <v>6085.9092656615185</v>
      </c>
      <c r="AY16" s="37">
        <v>3.2174165623747868</v>
      </c>
      <c r="AZ16" s="37">
        <v>405092.37379007472</v>
      </c>
      <c r="BA16" s="37">
        <v>6897.7174449918239</v>
      </c>
      <c r="BB16" s="37">
        <v>1129.7726179407375</v>
      </c>
      <c r="BC16" s="37">
        <v>-0.32327214508278912</v>
      </c>
      <c r="BD16" s="37">
        <v>982.73109941844177</v>
      </c>
      <c r="BE16" s="37">
        <v>1688.774409583986</v>
      </c>
      <c r="BF16" s="37">
        <v>9.7789435792248565</v>
      </c>
      <c r="BG16" s="37">
        <v>0</v>
      </c>
      <c r="BH16" s="37">
        <v>96850.748971289737</v>
      </c>
      <c r="BI16" s="37">
        <v>0</v>
      </c>
      <c r="BJ16" s="37">
        <v>-0.10109890221092488</v>
      </c>
      <c r="BK16" s="37">
        <v>-7.5477544788524753E-3</v>
      </c>
      <c r="BL16" s="37">
        <v>-838.81577161569237</v>
      </c>
      <c r="BM16" s="37">
        <v>-0.20803859751909448</v>
      </c>
      <c r="BN16" s="37">
        <v>2.3748615299336775</v>
      </c>
      <c r="BO16" s="37">
        <v>0</v>
      </c>
      <c r="BP16" s="37">
        <v>1950.7863508027185</v>
      </c>
      <c r="BQ16" s="37">
        <v>0</v>
      </c>
      <c r="BR16" s="37">
        <v>0</v>
      </c>
      <c r="BS16" s="37">
        <v>0</v>
      </c>
      <c r="BT16" s="37">
        <v>236.96483179876023</v>
      </c>
      <c r="BU16" s="37">
        <v>0</v>
      </c>
      <c r="BV16" s="37">
        <v>-0.21143320927696621</v>
      </c>
      <c r="BW16" s="37">
        <v>-0.13289637908414687</v>
      </c>
      <c r="BX16" s="37">
        <v>-1832.7377610440496</v>
      </c>
      <c r="BY16" s="37">
        <v>34.534605818134338</v>
      </c>
      <c r="BZ16" s="37">
        <v>0</v>
      </c>
      <c r="CA16" s="37">
        <v>0</v>
      </c>
      <c r="CB16" s="37">
        <v>238.84635185851539</v>
      </c>
      <c r="CC16" s="37">
        <v>0</v>
      </c>
      <c r="CD16" s="37">
        <v>0</v>
      </c>
      <c r="CE16" s="37">
        <v>0</v>
      </c>
      <c r="CF16" s="37">
        <v>110.63009646454019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-6.6450683742715917</v>
      </c>
      <c r="CO16" s="37">
        <v>0</v>
      </c>
      <c r="CP16" s="37">
        <v>0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  <c r="DE16" s="37">
        <v>0</v>
      </c>
      <c r="DF16" s="37">
        <v>0</v>
      </c>
    </row>
    <row r="17" spans="1:110">
      <c r="A17" s="20" t="s">
        <v>53</v>
      </c>
      <c r="B17" s="1" t="str">
        <f>INDEX(ProductKey!$B$2:$B$27, MATCH(LEFT(A17,1),ProductKey!$A$2:$A$27))</f>
        <v>Laptop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2098.201922655197</v>
      </c>
      <c r="AF17" s="37">
        <v>545224.49870436266</v>
      </c>
      <c r="AG17" s="37">
        <v>6686301.4174180804</v>
      </c>
      <c r="AH17" s="37">
        <v>238522.53013143854</v>
      </c>
      <c r="AI17" s="37">
        <v>3868.4399787645575</v>
      </c>
      <c r="AJ17" s="37">
        <v>4805046.0631605601</v>
      </c>
      <c r="AK17" s="37">
        <v>6496863.2811991246</v>
      </c>
      <c r="AL17" s="37">
        <v>949262.06530033192</v>
      </c>
      <c r="AM17" s="37">
        <v>44.789576154311817</v>
      </c>
      <c r="AN17" s="37">
        <v>29998521.466146149</v>
      </c>
      <c r="AO17" s="37">
        <v>315543.91177432582</v>
      </c>
      <c r="AP17" s="37">
        <v>1133248.0035895137</v>
      </c>
      <c r="AQ17" s="37">
        <v>3306.9452536703889</v>
      </c>
      <c r="AR17" s="37">
        <v>1461359.7575262571</v>
      </c>
      <c r="AS17" s="37">
        <v>5015274.1691021686</v>
      </c>
      <c r="AT17" s="37">
        <v>1012887.0456649621</v>
      </c>
      <c r="AU17" s="37">
        <v>-0.3863484353383555</v>
      </c>
      <c r="AV17" s="37">
        <v>-548348.08494346053</v>
      </c>
      <c r="AW17" s="37">
        <v>7822.6209451782406</v>
      </c>
      <c r="AX17" s="37">
        <v>29340.367352865607</v>
      </c>
      <c r="AY17" s="37">
        <v>-0.82305968523930351</v>
      </c>
      <c r="AZ17" s="37">
        <v>209426.27210181669</v>
      </c>
      <c r="BA17" s="37">
        <v>6350.9316231797247</v>
      </c>
      <c r="BB17" s="37">
        <v>636.88978963636032</v>
      </c>
      <c r="BC17" s="37">
        <v>-1.9187081399474035</v>
      </c>
      <c r="BD17" s="37">
        <v>93252.53348494714</v>
      </c>
      <c r="BE17" s="37">
        <v>2143.0613442232648</v>
      </c>
      <c r="BF17" s="37">
        <v>340.70018736669221</v>
      </c>
      <c r="BG17" s="37">
        <v>-2.4571874898383044</v>
      </c>
      <c r="BH17" s="37">
        <v>5290.2735350112916</v>
      </c>
      <c r="BI17" s="37">
        <v>10650.878603464671</v>
      </c>
      <c r="BJ17" s="37">
        <v>-5.1400283743009947</v>
      </c>
      <c r="BK17" s="37">
        <v>-2.7419709925096667</v>
      </c>
      <c r="BL17" s="37">
        <v>-1653.8016409511301</v>
      </c>
      <c r="BM17" s="37">
        <v>2977.2045051561622</v>
      </c>
      <c r="BN17" s="37">
        <v>24.575886879127399</v>
      </c>
      <c r="BO17" s="37">
        <v>-0.41933601390923836</v>
      </c>
      <c r="BP17" s="37">
        <v>22440.431553318995</v>
      </c>
      <c r="BQ17" s="37">
        <v>149.26521630921496</v>
      </c>
      <c r="BR17" s="37">
        <v>92.110763754350671</v>
      </c>
      <c r="BS17" s="37">
        <v>-0.21920350242321573</v>
      </c>
      <c r="BT17" s="37">
        <v>9650.4305558751876</v>
      </c>
      <c r="BU17" s="37">
        <v>-143.23633351904803</v>
      </c>
      <c r="BV17" s="37">
        <v>4.422662271343194</v>
      </c>
      <c r="BW17" s="37">
        <v>-0.97954601063250135</v>
      </c>
      <c r="BX17" s="37">
        <v>-197.88564201396494</v>
      </c>
      <c r="BY17" s="37">
        <v>47.65084151750748</v>
      </c>
      <c r="BZ17" s="37">
        <v>0</v>
      </c>
      <c r="CA17" s="37">
        <v>0</v>
      </c>
      <c r="CB17" s="37">
        <v>-935.58515791818922</v>
      </c>
      <c r="CC17" s="37">
        <v>0</v>
      </c>
      <c r="CD17" s="37">
        <v>0</v>
      </c>
      <c r="CE17" s="37">
        <v>0</v>
      </c>
      <c r="CF17" s="37">
        <v>428.20649957877964</v>
      </c>
      <c r="CG17" s="37">
        <v>0</v>
      </c>
      <c r="CH17" s="37">
        <v>0</v>
      </c>
      <c r="CI17" s="37">
        <v>-0.31730643297620276</v>
      </c>
      <c r="CJ17" s="37">
        <v>588.9584194073783</v>
      </c>
      <c r="CK17" s="37">
        <v>91.331343872100135</v>
      </c>
      <c r="CL17" s="37">
        <v>0</v>
      </c>
      <c r="CM17" s="37">
        <v>0</v>
      </c>
      <c r="CN17" s="37">
        <v>2206.9667769975149</v>
      </c>
      <c r="CO17" s="37">
        <v>-12.527867446400696</v>
      </c>
      <c r="CP17" s="37">
        <v>169.80957833237659</v>
      </c>
      <c r="CQ17" s="37">
        <v>0</v>
      </c>
      <c r="CR17" s="37">
        <v>-3.7878549353077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-174.18447655052307</v>
      </c>
      <c r="DB17" s="37">
        <v>0</v>
      </c>
      <c r="DC17" s="37">
        <v>0</v>
      </c>
      <c r="DD17" s="37">
        <v>-2.9936626193126465</v>
      </c>
      <c r="DE17" s="37">
        <v>0</v>
      </c>
      <c r="DF17" s="37">
        <v>0</v>
      </c>
    </row>
    <row r="18" spans="1:110">
      <c r="A18" s="20" t="s">
        <v>54</v>
      </c>
      <c r="B18" s="1" t="str">
        <f>INDEX(ProductKey!$B$2:$B$27, MATCH(LEFT(A18,1),ProductKey!$A$2:$A$27))</f>
        <v>TV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29.440080976389538</v>
      </c>
      <c r="AF18" s="37">
        <v>47328.706067584928</v>
      </c>
      <c r="AG18" s="37">
        <v>30602.013753091433</v>
      </c>
      <c r="AH18" s="37">
        <v>1776.949732079592</v>
      </c>
      <c r="AI18" s="37">
        <v>497.55378946219003</v>
      </c>
      <c r="AJ18" s="37">
        <v>540308.33536841266</v>
      </c>
      <c r="AK18" s="37">
        <v>239079.17800444103</v>
      </c>
      <c r="AL18" s="37">
        <v>45212.210211209138</v>
      </c>
      <c r="AM18" s="37">
        <v>1690.6978000706586</v>
      </c>
      <c r="AN18" s="37">
        <v>2920593.4159693797</v>
      </c>
      <c r="AO18" s="37">
        <v>1517849.1447451846</v>
      </c>
      <c r="AP18" s="37">
        <v>104912.89639131422</v>
      </c>
      <c r="AQ18" s="37">
        <v>142.79131016562997</v>
      </c>
      <c r="AR18" s="37">
        <v>-15955.634927435276</v>
      </c>
      <c r="AS18" s="37">
        <v>194258.9446654908</v>
      </c>
      <c r="AT18" s="37">
        <v>24255.724587943248</v>
      </c>
      <c r="AU18" s="37">
        <v>-0.22436501991640356</v>
      </c>
      <c r="AV18" s="37">
        <v>-9208.505261751141</v>
      </c>
      <c r="AW18" s="37">
        <v>-158.70996948864442</v>
      </c>
      <c r="AX18" s="37">
        <v>112.97440930984357</v>
      </c>
      <c r="AY18" s="37">
        <v>677.34408467795197</v>
      </c>
      <c r="AZ18" s="37">
        <v>578160.49695342837</v>
      </c>
      <c r="BA18" s="37">
        <v>255359.47150046608</v>
      </c>
      <c r="BB18" s="37">
        <v>9436.4174567135888</v>
      </c>
      <c r="BC18" s="37">
        <v>0</v>
      </c>
      <c r="BD18" s="37">
        <v>714.05570194107997</v>
      </c>
      <c r="BE18" s="37">
        <v>0</v>
      </c>
      <c r="BF18" s="37">
        <v>395.10372676440426</v>
      </c>
      <c r="BG18" s="37">
        <v>0</v>
      </c>
      <c r="BH18" s="37">
        <v>-268.64341382890007</v>
      </c>
      <c r="BI18" s="37">
        <v>0</v>
      </c>
      <c r="BJ18" s="37">
        <v>0</v>
      </c>
      <c r="BK18" s="37">
        <v>0</v>
      </c>
      <c r="BL18" s="37">
        <v>15249.661246006044</v>
      </c>
      <c r="BM18" s="37">
        <v>-123.2941531676725</v>
      </c>
      <c r="BN18" s="37">
        <v>27.927299745244053</v>
      </c>
      <c r="BO18" s="37">
        <v>0</v>
      </c>
      <c r="BP18" s="37">
        <v>0</v>
      </c>
      <c r="BQ18" s="37">
        <v>0</v>
      </c>
      <c r="BR18" s="37">
        <v>0.46182271911316025</v>
      </c>
      <c r="BS18" s="37">
        <v>0.93946025710488712</v>
      </c>
      <c r="BT18" s="37">
        <v>306.25497798628089</v>
      </c>
      <c r="BU18" s="37">
        <v>469.19918761495046</v>
      </c>
      <c r="BV18" s="37">
        <v>10.842969250003362</v>
      </c>
      <c r="BW18" s="37">
        <v>0</v>
      </c>
      <c r="BX18" s="37">
        <v>-26.529337472462522</v>
      </c>
      <c r="BY18" s="37">
        <v>0</v>
      </c>
      <c r="BZ18" s="37">
        <v>0</v>
      </c>
      <c r="CA18" s="37">
        <v>0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0.57506469743475641</v>
      </c>
      <c r="CJ18" s="37">
        <v>37.780503394859615</v>
      </c>
      <c r="CK18" s="37">
        <v>63.076830254516558</v>
      </c>
      <c r="CL18" s="37">
        <v>0.52442903477096636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7">
        <v>0</v>
      </c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</row>
    <row r="19" spans="1:110">
      <c r="A19" s="20" t="s">
        <v>55</v>
      </c>
      <c r="B19" s="1" t="str">
        <f>INDEX(ProductKey!$B$2:$B$27, MATCH(LEFT(A19,1),ProductKey!$A$2:$A$27))</f>
        <v>TV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2132.7879991398772</v>
      </c>
      <c r="L19" s="37">
        <v>4096825.4873949592</v>
      </c>
      <c r="M19" s="37">
        <v>734349.91552601266</v>
      </c>
      <c r="N19" s="37">
        <v>307155.75146852114</v>
      </c>
      <c r="O19" s="37">
        <v>7455.2015421292963</v>
      </c>
      <c r="P19" s="37">
        <v>6647931.5178976236</v>
      </c>
      <c r="Q19" s="37">
        <v>19355036.806217652</v>
      </c>
      <c r="R19" s="37">
        <v>2096868.7320571109</v>
      </c>
      <c r="S19" s="37">
        <v>1518.7959164213853</v>
      </c>
      <c r="T19" s="37">
        <v>1815604.6799906082</v>
      </c>
      <c r="U19" s="37">
        <v>504390.45036959962</v>
      </c>
      <c r="V19" s="37">
        <v>210559.43197093692</v>
      </c>
      <c r="W19" s="37">
        <v>31051.266984294711</v>
      </c>
      <c r="X19" s="37">
        <v>52004155.884845041</v>
      </c>
      <c r="Y19" s="37">
        <v>31603488.058828425</v>
      </c>
      <c r="Z19" s="37">
        <v>979138.7147255945</v>
      </c>
      <c r="AA19" s="37">
        <v>2488.3032421682892</v>
      </c>
      <c r="AB19" s="37">
        <v>40027057.039288454</v>
      </c>
      <c r="AC19" s="37">
        <v>46058665.472259589</v>
      </c>
      <c r="AD19" s="37">
        <v>2380184.7041798062</v>
      </c>
      <c r="AE19" s="37">
        <v>571.70678916000429</v>
      </c>
      <c r="AF19" s="37">
        <v>-38836.438873070838</v>
      </c>
      <c r="AG19" s="37">
        <v>579713.8609667467</v>
      </c>
      <c r="AH19" s="37">
        <v>122466.65368597105</v>
      </c>
      <c r="AI19" s="37">
        <v>14.958830932237461</v>
      </c>
      <c r="AJ19" s="37">
        <v>1955193.3724458818</v>
      </c>
      <c r="AK19" s="37">
        <v>1711.8280784739475</v>
      </c>
      <c r="AL19" s="37">
        <v>4748.2074931772459</v>
      </c>
      <c r="AM19" s="37">
        <v>-1.2458695214032462</v>
      </c>
      <c r="AN19" s="37">
        <v>759980.91322060023</v>
      </c>
      <c r="AO19" s="37">
        <v>355.81421150668569</v>
      </c>
      <c r="AP19" s="37">
        <v>202.32620590788113</v>
      </c>
      <c r="AQ19" s="37">
        <v>-4.4981822169997461</v>
      </c>
      <c r="AR19" s="37">
        <v>424352.3161149596</v>
      </c>
      <c r="AS19" s="37">
        <v>3143.441366787295</v>
      </c>
      <c r="AT19" s="37">
        <v>1.4871222682640519</v>
      </c>
      <c r="AU19" s="37">
        <v>-1.5540944146505584</v>
      </c>
      <c r="AV19" s="37">
        <v>1860.7565232150541</v>
      </c>
      <c r="AW19" s="37">
        <v>1469.171652502534</v>
      </c>
      <c r="AX19" s="37">
        <v>4.8201941156238215</v>
      </c>
      <c r="AY19" s="37">
        <v>1.6673719562658231</v>
      </c>
      <c r="AZ19" s="37">
        <v>2229.9064815992579</v>
      </c>
      <c r="BA19" s="37">
        <v>2817.2065562274697</v>
      </c>
      <c r="BB19" s="37">
        <v>88.100111874734395</v>
      </c>
      <c r="BC19" s="37">
        <v>1.4308245362776226</v>
      </c>
      <c r="BD19" s="37">
        <v>-24471.555625160432</v>
      </c>
      <c r="BE19" s="37">
        <v>2899.3210383026803</v>
      </c>
      <c r="BF19" s="37">
        <v>0</v>
      </c>
      <c r="BG19" s="37">
        <v>0</v>
      </c>
      <c r="BH19" s="37">
        <v>6100.4731588510476</v>
      </c>
      <c r="BI19" s="37">
        <v>0</v>
      </c>
      <c r="BJ19" s="37">
        <v>0</v>
      </c>
      <c r="BK19" s="37">
        <v>-9.0632239844038676E-2</v>
      </c>
      <c r="BL19" s="37">
        <v>22377.871342900678</v>
      </c>
      <c r="BM19" s="37">
        <v>393.28191291288914</v>
      </c>
      <c r="BN19" s="37">
        <v>77.19468677175918</v>
      </c>
      <c r="BO19" s="37">
        <v>0</v>
      </c>
      <c r="BP19" s="37">
        <v>0</v>
      </c>
      <c r="BQ19" s="37">
        <v>0</v>
      </c>
      <c r="BR19" s="37">
        <v>6.0001231407367657</v>
      </c>
      <c r="BS19" s="37">
        <v>0.37315320922122552</v>
      </c>
      <c r="BT19" s="37">
        <v>-141.65601273842378</v>
      </c>
      <c r="BU19" s="37">
        <v>1470.3018881903999</v>
      </c>
      <c r="BV19" s="37">
        <v>22.256543534014256</v>
      </c>
      <c r="BW19" s="37">
        <v>-1.4824197766235674</v>
      </c>
      <c r="BX19" s="37">
        <v>6234.7990464232762</v>
      </c>
      <c r="BY19" s="37">
        <v>2149.539635034575</v>
      </c>
      <c r="BZ19" s="37">
        <v>0</v>
      </c>
      <c r="CA19" s="37">
        <v>-1.5807903102212091</v>
      </c>
      <c r="CB19" s="37">
        <v>-2253.7560782810706</v>
      </c>
      <c r="CC19" s="37">
        <v>71.68007899721951</v>
      </c>
      <c r="CD19" s="37">
        <v>0</v>
      </c>
      <c r="CE19" s="37">
        <v>-0.79444647914678068</v>
      </c>
      <c r="CF19" s="37">
        <v>5234.6000169756153</v>
      </c>
      <c r="CG19" s="37">
        <v>-1918.0642075812655</v>
      </c>
      <c r="CH19" s="37">
        <v>0</v>
      </c>
      <c r="CI19" s="37">
        <v>-2.4962100070469262</v>
      </c>
      <c r="CJ19" s="37">
        <v>-4084.1127875821599</v>
      </c>
      <c r="CK19" s="37">
        <v>14406.878619333247</v>
      </c>
      <c r="CL19" s="37">
        <v>0</v>
      </c>
      <c r="CM19" s="37">
        <v>-3.6776020594105354</v>
      </c>
      <c r="CN19" s="37">
        <v>-7664.6682290565996</v>
      </c>
      <c r="CO19" s="37">
        <v>31546.982112100748</v>
      </c>
      <c r="CP19" s="37">
        <v>0</v>
      </c>
      <c r="CQ19" s="37">
        <v>-0.47053559855828375</v>
      </c>
      <c r="CR19" s="37">
        <v>-1662.0931693919476</v>
      </c>
      <c r="CS19" s="37">
        <v>1729.7921289462893</v>
      </c>
      <c r="CT19" s="37">
        <v>0</v>
      </c>
      <c r="CU19" s="37">
        <v>-0.72701845077416749</v>
      </c>
      <c r="CV19" s="37">
        <v>-3567.1316418127903</v>
      </c>
      <c r="CW19" s="37">
        <v>-1062.4820926593668</v>
      </c>
      <c r="CX19" s="37">
        <v>204.48634274574124</v>
      </c>
      <c r="CY19" s="37">
        <v>-2.6740610687459805</v>
      </c>
      <c r="CZ19" s="37">
        <v>-525.58325170393437</v>
      </c>
      <c r="DA19" s="37">
        <v>-3062.2821935744346</v>
      </c>
      <c r="DB19" s="37">
        <v>10.56345266914421</v>
      </c>
      <c r="DC19" s="37">
        <v>0</v>
      </c>
      <c r="DD19" s="37">
        <v>4.7547665098123177</v>
      </c>
      <c r="DE19" s="37">
        <v>-610.23748239949771</v>
      </c>
      <c r="DF19" s="37">
        <v>170.49510562125462</v>
      </c>
    </row>
    <row r="20" spans="1:110">
      <c r="A20" s="20" t="s">
        <v>56</v>
      </c>
      <c r="B20" s="1" t="str">
        <f>INDEX(ProductKey!$B$2:$B$27, MATCH(LEFT(A20,1),ProductKey!$A$2:$A$27))</f>
        <v>Laptop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1588.1393440642435</v>
      </c>
      <c r="P20" s="37">
        <v>1029519.5945162138</v>
      </c>
      <c r="Q20" s="37">
        <v>6166979.5947932955</v>
      </c>
      <c r="R20" s="37">
        <v>215522.4500201607</v>
      </c>
      <c r="S20" s="37">
        <v>1614.701706142785</v>
      </c>
      <c r="T20" s="37">
        <v>3207806.4599722493</v>
      </c>
      <c r="U20" s="37">
        <v>1755212.0578940064</v>
      </c>
      <c r="V20" s="37">
        <v>119673.76097788819</v>
      </c>
      <c r="W20" s="37">
        <v>1146.144451272042</v>
      </c>
      <c r="X20" s="37">
        <v>3138167.3690172434</v>
      </c>
      <c r="Y20" s="37">
        <v>3008848.048306318</v>
      </c>
      <c r="Z20" s="37">
        <v>395601.92552873114</v>
      </c>
      <c r="AA20" s="37">
        <v>1636.3200788986696</v>
      </c>
      <c r="AB20" s="37">
        <v>63487.366751249901</v>
      </c>
      <c r="AC20" s="37">
        <v>1601875.327672255</v>
      </c>
      <c r="AD20" s="37">
        <v>62130.476045474359</v>
      </c>
      <c r="AE20" s="37">
        <v>-0.65145058872767159</v>
      </c>
      <c r="AF20" s="37">
        <v>13870.25775710446</v>
      </c>
      <c r="AG20" s="37">
        <v>-470.16555470784249</v>
      </c>
      <c r="AH20" s="37">
        <v>15292.046585684588</v>
      </c>
      <c r="AI20" s="37">
        <v>4.2627583555432098</v>
      </c>
      <c r="AJ20" s="37">
        <v>12594.59161305116</v>
      </c>
      <c r="AK20" s="37">
        <v>7238.8704812856558</v>
      </c>
      <c r="AL20" s="37">
        <v>228.94917193662988</v>
      </c>
      <c r="AM20" s="37">
        <v>0</v>
      </c>
      <c r="AN20" s="37">
        <v>289942.11133352277</v>
      </c>
      <c r="AO20" s="37">
        <v>0</v>
      </c>
      <c r="AP20" s="37">
        <v>20.864671522696625</v>
      </c>
      <c r="AQ20" s="37">
        <v>2.5924382926508072</v>
      </c>
      <c r="AR20" s="37">
        <v>51532.169253249434</v>
      </c>
      <c r="AS20" s="37">
        <v>2155.6769801446285</v>
      </c>
      <c r="AT20" s="37">
        <v>43.746190913652995</v>
      </c>
      <c r="AU20" s="37">
        <v>0</v>
      </c>
      <c r="AV20" s="37">
        <v>-11710.206396486099</v>
      </c>
      <c r="AW20" s="37">
        <v>36.29482570824468</v>
      </c>
      <c r="AX20" s="37">
        <v>44.982580084214675</v>
      </c>
      <c r="AY20" s="37">
        <v>0</v>
      </c>
      <c r="AZ20" s="37">
        <v>-377.67556260951091</v>
      </c>
      <c r="BA20" s="37">
        <v>0</v>
      </c>
      <c r="BB20" s="37">
        <v>0</v>
      </c>
      <c r="BC20" s="37">
        <v>0</v>
      </c>
      <c r="BD20" s="37">
        <v>-58.71429055522318</v>
      </c>
      <c r="BE20" s="37">
        <v>0</v>
      </c>
      <c r="BF20" s="37">
        <v>0</v>
      </c>
      <c r="BG20" s="37">
        <v>0</v>
      </c>
      <c r="BH20" s="37">
        <v>-8.5661267975221236</v>
      </c>
      <c r="BI20" s="37">
        <v>0</v>
      </c>
      <c r="BJ20" s="37">
        <v>0</v>
      </c>
      <c r="BK20" s="37">
        <v>0</v>
      </c>
      <c r="BL20" s="37">
        <v>8.6258654397027978</v>
      </c>
      <c r="BM20" s="37">
        <v>-1027.6250071718985</v>
      </c>
      <c r="BN20" s="37">
        <v>164.44304657317895</v>
      </c>
      <c r="BO20" s="37">
        <v>0</v>
      </c>
      <c r="BP20" s="37">
        <v>-1.7718247775767781E-3</v>
      </c>
      <c r="BQ20" s="37">
        <v>0</v>
      </c>
      <c r="BR20" s="37">
        <v>27.587469181949515</v>
      </c>
      <c r="BS20" s="37">
        <v>0.31885843575807371</v>
      </c>
      <c r="BT20" s="37">
        <v>1548.1442770052579</v>
      </c>
      <c r="BU20" s="37">
        <v>629.15144772810925</v>
      </c>
      <c r="BV20" s="37">
        <v>81.607078520466857</v>
      </c>
      <c r="BW20" s="37">
        <v>-0.25597602056503987</v>
      </c>
      <c r="BX20" s="37">
        <v>-238.51684219808757</v>
      </c>
      <c r="BY20" s="37">
        <v>-433.06352862994027</v>
      </c>
      <c r="BZ20" s="37">
        <v>87.898189909454942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0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0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</row>
    <row r="21" spans="1:110">
      <c r="A21" s="20" t="s">
        <v>57</v>
      </c>
      <c r="B21" s="1" t="str">
        <f>INDEX(ProductKey!$B$2:$B$27, MATCH(LEFT(A21,1),ProductKey!$A$2:$A$27))</f>
        <v>Laptop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128.21377185442168</v>
      </c>
      <c r="L21" s="37">
        <v>8941205.8251220603</v>
      </c>
      <c r="M21" s="37">
        <v>7017407.3525413014</v>
      </c>
      <c r="N21" s="37">
        <v>312563.37507096416</v>
      </c>
      <c r="O21" s="37">
        <v>1988.3904229568775</v>
      </c>
      <c r="P21" s="37">
        <v>2506588.8059120863</v>
      </c>
      <c r="Q21" s="37">
        <v>14986280.836305782</v>
      </c>
      <c r="R21" s="37">
        <v>548408.55478355789</v>
      </c>
      <c r="S21" s="37">
        <v>1565.4511283915442</v>
      </c>
      <c r="T21" s="37">
        <v>10274039.312076092</v>
      </c>
      <c r="U21" s="37">
        <v>778147.70964933955</v>
      </c>
      <c r="V21" s="37">
        <v>718062.51749220816</v>
      </c>
      <c r="W21" s="37">
        <v>7300.1502032552535</v>
      </c>
      <c r="X21" s="37">
        <v>3360496.6748848143</v>
      </c>
      <c r="Y21" s="37">
        <v>7457078.147118072</v>
      </c>
      <c r="Z21" s="37">
        <v>94901.126753332544</v>
      </c>
      <c r="AA21" s="37">
        <v>4439.5214644292755</v>
      </c>
      <c r="AB21" s="37">
        <v>9343958.5458039325</v>
      </c>
      <c r="AC21" s="37">
        <v>7043220.7955895523</v>
      </c>
      <c r="AD21" s="37">
        <v>529023.18413336121</v>
      </c>
      <c r="AE21" s="37">
        <v>277.96988569666678</v>
      </c>
      <c r="AF21" s="37">
        <v>686991.20340534544</v>
      </c>
      <c r="AG21" s="37">
        <v>532474.63736491278</v>
      </c>
      <c r="AH21" s="37">
        <v>68396.395924181314</v>
      </c>
      <c r="AI21" s="37">
        <v>-0.4568643571162192</v>
      </c>
      <c r="AJ21" s="37">
        <v>1420162.8479679683</v>
      </c>
      <c r="AK21" s="37">
        <v>2861.8244205927135</v>
      </c>
      <c r="AL21" s="37">
        <v>1238.6702638627185</v>
      </c>
      <c r="AM21" s="37">
        <v>-9.3726476695287548</v>
      </c>
      <c r="AN21" s="37">
        <v>261434.1186654105</v>
      </c>
      <c r="AO21" s="37">
        <v>4386.6635608287252</v>
      </c>
      <c r="AP21" s="37">
        <v>7.8620433057073669</v>
      </c>
      <c r="AQ21" s="37">
        <v>-2.8079738868862711</v>
      </c>
      <c r="AR21" s="37">
        <v>1500803.9010566412</v>
      </c>
      <c r="AS21" s="37">
        <v>15903.18427871231</v>
      </c>
      <c r="AT21" s="37">
        <v>125.14844707072898</v>
      </c>
      <c r="AU21" s="37">
        <v>0</v>
      </c>
      <c r="AV21" s="37">
        <v>-36140.206056556599</v>
      </c>
      <c r="AW21" s="37">
        <v>32.932426571873457</v>
      </c>
      <c r="AX21" s="37">
        <v>75.192057070223129</v>
      </c>
      <c r="AY21" s="37">
        <v>17.928388556277646</v>
      </c>
      <c r="AZ21" s="37">
        <v>34845.530684539219</v>
      </c>
      <c r="BA21" s="37">
        <v>23264.311478552194</v>
      </c>
      <c r="BB21" s="37">
        <v>1118.8979925615092</v>
      </c>
      <c r="BC21" s="37">
        <v>0</v>
      </c>
      <c r="BD21" s="37">
        <v>-10586.888936406469</v>
      </c>
      <c r="BE21" s="37">
        <v>0</v>
      </c>
      <c r="BF21" s="37">
        <v>0</v>
      </c>
      <c r="BG21" s="37">
        <v>0</v>
      </c>
      <c r="BH21" s="37">
        <v>-1789.0639301571373</v>
      </c>
      <c r="BI21" s="37">
        <v>0</v>
      </c>
      <c r="BJ21" s="37">
        <v>0</v>
      </c>
      <c r="BK21" s="37">
        <v>-0.23861388761491997</v>
      </c>
      <c r="BL21" s="37">
        <v>-23187.227313323241</v>
      </c>
      <c r="BM21" s="37">
        <v>12.500336940647685</v>
      </c>
      <c r="BN21" s="37">
        <v>211.97487507587107</v>
      </c>
      <c r="BO21" s="37">
        <v>0</v>
      </c>
      <c r="BP21" s="37">
        <v>2457.3757367484445</v>
      </c>
      <c r="BQ21" s="37">
        <v>0</v>
      </c>
      <c r="BR21" s="37">
        <v>10.537752770536994</v>
      </c>
      <c r="BS21" s="37">
        <v>2.6358376502817698</v>
      </c>
      <c r="BT21" s="37">
        <v>-198.78137949863782</v>
      </c>
      <c r="BU21" s="37">
        <v>10500.008727143268</v>
      </c>
      <c r="BV21" s="37">
        <v>58.996381932847321</v>
      </c>
      <c r="BW21" s="37">
        <v>-0.25076785185988659</v>
      </c>
      <c r="BX21" s="37">
        <v>-5539.505423277742</v>
      </c>
      <c r="BY21" s="37">
        <v>5547.4086081496152</v>
      </c>
      <c r="BZ21" s="37">
        <v>6.3227148794497267E-3</v>
      </c>
      <c r="CA21" s="37">
        <v>-0.10649646600780382</v>
      </c>
      <c r="CB21" s="37">
        <v>-7859.0399498967417</v>
      </c>
      <c r="CC21" s="37">
        <v>3876.3375109859739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7">
        <v>-0.31538206207110253</v>
      </c>
      <c r="CJ21" s="37">
        <v>144.18112550666902</v>
      </c>
      <c r="CK21" s="37">
        <v>350.01346377692312</v>
      </c>
      <c r="CL21" s="37">
        <v>50.039100353010518</v>
      </c>
      <c r="CM21" s="37">
        <v>-1.1936481727376398</v>
      </c>
      <c r="CN21" s="37">
        <v>-1329.4116203091055</v>
      </c>
      <c r="CO21" s="37">
        <v>4174.3203787449675</v>
      </c>
      <c r="CP21" s="37">
        <v>0</v>
      </c>
      <c r="CQ21" s="37">
        <v>0</v>
      </c>
      <c r="CR21" s="37">
        <v>0</v>
      </c>
      <c r="CS21" s="37">
        <v>0</v>
      </c>
      <c r="CT21" s="37">
        <v>0</v>
      </c>
      <c r="CU21" s="37">
        <v>0</v>
      </c>
      <c r="CV21" s="37">
        <v>0</v>
      </c>
      <c r="CW21" s="37">
        <v>-209.11663294548296</v>
      </c>
      <c r="CX21" s="37">
        <v>0</v>
      </c>
      <c r="CY21" s="37">
        <v>0</v>
      </c>
      <c r="CZ21" s="37">
        <v>0</v>
      </c>
      <c r="DA21" s="37">
        <v>-4970.5543953528413</v>
      </c>
      <c r="DB21" s="37">
        <v>0</v>
      </c>
      <c r="DC21" s="37">
        <v>0</v>
      </c>
      <c r="DD21" s="37">
        <v>-36.66197635511579</v>
      </c>
      <c r="DE21" s="37">
        <v>-3156.9078986314412</v>
      </c>
      <c r="DF21" s="37">
        <v>0</v>
      </c>
    </row>
    <row r="22" spans="1:110">
      <c r="A22" s="20" t="s">
        <v>58</v>
      </c>
      <c r="B22" s="1" t="str">
        <f>INDEX(ProductKey!$B$2:$B$27, MATCH(LEFT(A22,1),ProductKey!$A$2:$A$27))</f>
        <v>TV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61.772362397665106</v>
      </c>
      <c r="L22" s="37">
        <v>5624673.9824368889</v>
      </c>
      <c r="M22" s="37">
        <v>5374610.6599024227</v>
      </c>
      <c r="N22" s="37">
        <v>328780.77621542726</v>
      </c>
      <c r="O22" s="37">
        <v>1402.7029918938551</v>
      </c>
      <c r="P22" s="37">
        <v>8619303.1325326301</v>
      </c>
      <c r="Q22" s="37">
        <v>9745235.8392115626</v>
      </c>
      <c r="R22" s="37">
        <v>195409.69435252034</v>
      </c>
      <c r="S22" s="37">
        <v>1839.9261312210861</v>
      </c>
      <c r="T22" s="37">
        <v>490942.14399917086</v>
      </c>
      <c r="U22" s="37">
        <v>6655250.8865764467</v>
      </c>
      <c r="V22" s="37">
        <v>31486.270324574387</v>
      </c>
      <c r="W22" s="37">
        <v>2371.2948970592756</v>
      </c>
      <c r="X22" s="37">
        <v>6768277.5791314133</v>
      </c>
      <c r="Y22" s="37">
        <v>10586276.291021492</v>
      </c>
      <c r="Z22" s="37">
        <v>100348.70626278777</v>
      </c>
      <c r="AA22" s="37">
        <v>602.39323304393383</v>
      </c>
      <c r="AB22" s="37">
        <v>1847406.2493827261</v>
      </c>
      <c r="AC22" s="37">
        <v>2206316.504601113</v>
      </c>
      <c r="AD22" s="37">
        <v>127726.49859187671</v>
      </c>
      <c r="AE22" s="37">
        <v>8.3348499076634441E-2</v>
      </c>
      <c r="AF22" s="37">
        <v>-157317.55339645979</v>
      </c>
      <c r="AG22" s="37">
        <v>4680.8325532989511</v>
      </c>
      <c r="AH22" s="37">
        <v>17207.8148166879</v>
      </c>
      <c r="AI22" s="37">
        <v>-0.15322523934995225</v>
      </c>
      <c r="AJ22" s="37">
        <v>724346.24484264653</v>
      </c>
      <c r="AK22" s="37">
        <v>11839.196078624678</v>
      </c>
      <c r="AL22" s="37">
        <v>620.44773291410684</v>
      </c>
      <c r="AM22" s="37">
        <v>-2.8082445012736823</v>
      </c>
      <c r="AN22" s="37">
        <v>117467.59764822286</v>
      </c>
      <c r="AO22" s="37">
        <v>741.79393361477923</v>
      </c>
      <c r="AP22" s="37">
        <v>20.246700849200234</v>
      </c>
      <c r="AQ22" s="37">
        <v>-2.0064081274118593</v>
      </c>
      <c r="AR22" s="37">
        <v>576228.33247614186</v>
      </c>
      <c r="AS22" s="37">
        <v>1784.898925262069</v>
      </c>
      <c r="AT22" s="37">
        <v>21.967162063333607</v>
      </c>
      <c r="AU22" s="37">
        <v>1.7594871973760897</v>
      </c>
      <c r="AV22" s="37">
        <v>-19559.199525308733</v>
      </c>
      <c r="AW22" s="37">
        <v>3700.1476492209199</v>
      </c>
      <c r="AX22" s="37">
        <v>165.15117110390278</v>
      </c>
      <c r="AY22" s="37">
        <v>12.83870338601913</v>
      </c>
      <c r="AZ22" s="37">
        <v>6469.6396850348765</v>
      </c>
      <c r="BA22" s="37">
        <v>4221.0359356676045</v>
      </c>
      <c r="BB22" s="37">
        <v>557.38635811363292</v>
      </c>
      <c r="BC22" s="37">
        <v>-0.54833958386414139</v>
      </c>
      <c r="BD22" s="37">
        <v>-12194.959112283626</v>
      </c>
      <c r="BE22" s="37">
        <v>7748.2454982394784</v>
      </c>
      <c r="BF22" s="37">
        <v>0.70663201871848147</v>
      </c>
      <c r="BG22" s="37">
        <v>-0.18446999803524022</v>
      </c>
      <c r="BH22" s="37">
        <v>-36.225435566348189</v>
      </c>
      <c r="BI22" s="37">
        <v>8479.3596118138103</v>
      </c>
      <c r="BJ22" s="37">
        <v>-1.0261573686450258</v>
      </c>
      <c r="BK22" s="37">
        <v>-0.49852679186940652</v>
      </c>
      <c r="BL22" s="37">
        <v>13791.490468545529</v>
      </c>
      <c r="BM22" s="37">
        <v>2657.8227341159563</v>
      </c>
      <c r="BN22" s="37">
        <v>0</v>
      </c>
      <c r="BO22" s="37">
        <v>-0.5424770343294476</v>
      </c>
      <c r="BP22" s="37">
        <v>-136.967851503855</v>
      </c>
      <c r="BQ22" s="37">
        <v>1037.2484043119514</v>
      </c>
      <c r="BR22" s="37">
        <v>0</v>
      </c>
      <c r="BS22" s="37">
        <v>-0.65211449841787905</v>
      </c>
      <c r="BT22" s="37">
        <v>-2879.8760672022267</v>
      </c>
      <c r="BU22" s="37">
        <v>3833.602078764497</v>
      </c>
      <c r="BV22" s="37">
        <v>0</v>
      </c>
      <c r="BW22" s="37">
        <v>-1.3078929513104605</v>
      </c>
      <c r="BX22" s="37">
        <v>-4436.4934258307285</v>
      </c>
      <c r="BY22" s="37">
        <v>921.71432547509619</v>
      </c>
      <c r="BZ22" s="37">
        <v>53.509466348602679</v>
      </c>
      <c r="CA22" s="37">
        <v>-0.61417277345383336</v>
      </c>
      <c r="CB22" s="37">
        <v>-3513.8651094774395</v>
      </c>
      <c r="CC22" s="37">
        <v>-22.927001705534124</v>
      </c>
      <c r="CD22" s="37">
        <v>0.85651827192355767</v>
      </c>
      <c r="CE22" s="37">
        <v>0</v>
      </c>
      <c r="CF22" s="37">
        <v>222.66036405204107</v>
      </c>
      <c r="CG22" s="37">
        <v>0</v>
      </c>
      <c r="CH22" s="37">
        <v>0</v>
      </c>
      <c r="CI22" s="37">
        <v>-0.41579822459243476</v>
      </c>
      <c r="CJ22" s="37">
        <v>-2234.4026344275285</v>
      </c>
      <c r="CK22" s="37">
        <v>3746.8629002126713</v>
      </c>
      <c r="CL22" s="37">
        <v>0</v>
      </c>
      <c r="CM22" s="37">
        <v>0</v>
      </c>
      <c r="CN22" s="37">
        <v>-16.082450234687339</v>
      </c>
      <c r="CO22" s="37">
        <v>0</v>
      </c>
      <c r="CP22" s="37">
        <v>0</v>
      </c>
      <c r="CQ22" s="37">
        <v>0</v>
      </c>
      <c r="CR22" s="37">
        <v>0</v>
      </c>
      <c r="CS22" s="37">
        <v>0</v>
      </c>
      <c r="CT22" s="37">
        <v>0</v>
      </c>
      <c r="CU22" s="37">
        <v>0</v>
      </c>
      <c r="CV22" s="37">
        <v>0</v>
      </c>
      <c r="CW22" s="37">
        <v>-2163.23841106174</v>
      </c>
      <c r="CX22" s="37">
        <v>0</v>
      </c>
      <c r="CY22" s="37">
        <v>0</v>
      </c>
      <c r="CZ22" s="37">
        <v>0</v>
      </c>
      <c r="DA22" s="37">
        <v>-905.6318745009545</v>
      </c>
      <c r="DB22" s="37">
        <v>0</v>
      </c>
      <c r="DC22" s="37">
        <v>0</v>
      </c>
      <c r="DD22" s="37">
        <v>-6.1032776101488562</v>
      </c>
      <c r="DE22" s="37">
        <v>0</v>
      </c>
      <c r="DF22" s="37">
        <v>0</v>
      </c>
    </row>
    <row r="23" spans="1:110">
      <c r="A23" s="20" t="s">
        <v>59</v>
      </c>
      <c r="B23" s="1" t="str">
        <f>INDEX(ProductKey!$B$2:$B$27, MATCH(LEFT(A23,1),ProductKey!$A$2:$A$27))</f>
        <v>Laptop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118.33319325215909</v>
      </c>
      <c r="AB23" s="37">
        <v>3205555.7770493352</v>
      </c>
      <c r="AC23" s="37">
        <v>1805095.1471943462</v>
      </c>
      <c r="AD23" s="37">
        <v>196540.2885314147</v>
      </c>
      <c r="AE23" s="37">
        <v>19986.054711080764</v>
      </c>
      <c r="AF23" s="37">
        <v>18525255.364911329</v>
      </c>
      <c r="AG23" s="37">
        <v>41915020.413986579</v>
      </c>
      <c r="AH23" s="37">
        <v>2117837.8803425808</v>
      </c>
      <c r="AI23" s="37">
        <v>13053.435432402908</v>
      </c>
      <c r="AJ23" s="37">
        <v>6551717.9342102762</v>
      </c>
      <c r="AK23" s="37">
        <v>184607.41013780865</v>
      </c>
      <c r="AL23" s="37">
        <v>1328922.8852061934</v>
      </c>
      <c r="AM23" s="37">
        <v>35153.80104072627</v>
      </c>
      <c r="AN23" s="37">
        <v>135570349.66039315</v>
      </c>
      <c r="AO23" s="37">
        <v>53205395.259699576</v>
      </c>
      <c r="AP23" s="37">
        <v>5288376.3359661829</v>
      </c>
      <c r="AQ23" s="37">
        <v>336.09967926836418</v>
      </c>
      <c r="AR23" s="37">
        <v>12691322.9807347</v>
      </c>
      <c r="AS23" s="37">
        <v>6452848.2481722822</v>
      </c>
      <c r="AT23" s="37">
        <v>4040160.1959706321</v>
      </c>
      <c r="AU23" s="37">
        <v>202.05085267608547</v>
      </c>
      <c r="AV23" s="37">
        <v>7057122.6757640261</v>
      </c>
      <c r="AW23" s="37">
        <v>1601643.4052269373</v>
      </c>
      <c r="AX23" s="37">
        <v>632630.06821289391</v>
      </c>
      <c r="AY23" s="37">
        <v>55.283204447322134</v>
      </c>
      <c r="AZ23" s="37">
        <v>749421.94208052603</v>
      </c>
      <c r="BA23" s="37">
        <v>23540.842728030555</v>
      </c>
      <c r="BB23" s="37">
        <v>785.9384286248054</v>
      </c>
      <c r="BC23" s="37">
        <v>0.24041799932194508</v>
      </c>
      <c r="BD23" s="37">
        <v>63077.411295671453</v>
      </c>
      <c r="BE23" s="37">
        <v>53892.744830541524</v>
      </c>
      <c r="BF23" s="37">
        <v>177.51306655823475</v>
      </c>
      <c r="BG23" s="37">
        <v>-6.5941292986811924</v>
      </c>
      <c r="BH23" s="37">
        <v>481674.71671907272</v>
      </c>
      <c r="BI23" s="37">
        <v>35419.316904690408</v>
      </c>
      <c r="BJ23" s="37">
        <v>3.2469068721407703</v>
      </c>
      <c r="BK23" s="37">
        <v>2.743604448864855</v>
      </c>
      <c r="BL23" s="37">
        <v>-5544.951877811438</v>
      </c>
      <c r="BM23" s="37">
        <v>9976.8281053661212</v>
      </c>
      <c r="BN23" s="37">
        <v>130.98835121461133</v>
      </c>
      <c r="BO23" s="37">
        <v>-1.2070350798619103</v>
      </c>
      <c r="BP23" s="37">
        <v>87004.143904827084</v>
      </c>
      <c r="BQ23" s="37">
        <v>16.82684281458349</v>
      </c>
      <c r="BR23" s="37">
        <v>229.31711562242265</v>
      </c>
      <c r="BS23" s="37">
        <v>1.9568923603034083</v>
      </c>
      <c r="BT23" s="37">
        <v>125947.06914560591</v>
      </c>
      <c r="BU23" s="37">
        <v>1376.4012080887778</v>
      </c>
      <c r="BV23" s="37">
        <v>56.692735309408739</v>
      </c>
      <c r="BW23" s="37">
        <v>-0.67897533210070193</v>
      </c>
      <c r="BX23" s="37">
        <v>-970.71409951912131</v>
      </c>
      <c r="BY23" s="37">
        <v>18.946206742215463</v>
      </c>
      <c r="BZ23" s="37">
        <v>68.151573105736816</v>
      </c>
      <c r="CA23" s="37">
        <v>-0.68650411008494938</v>
      </c>
      <c r="CB23" s="37">
        <v>3224.6988236800585</v>
      </c>
      <c r="CC23" s="37">
        <v>200.55445016334883</v>
      </c>
      <c r="CD23" s="37">
        <v>0</v>
      </c>
      <c r="CE23" s="37">
        <v>-1.3710386113825543</v>
      </c>
      <c r="CF23" s="37">
        <v>-1092.3969392889724</v>
      </c>
      <c r="CG23" s="37">
        <v>2583.4530815362418</v>
      </c>
      <c r="CH23" s="37">
        <v>0</v>
      </c>
      <c r="CI23" s="37">
        <v>0</v>
      </c>
      <c r="CJ23" s="37">
        <v>-3.2151693869291349</v>
      </c>
      <c r="CK23" s="37">
        <v>0</v>
      </c>
      <c r="CL23" s="37">
        <v>0</v>
      </c>
      <c r="CM23" s="37">
        <v>-1.9810874204243358</v>
      </c>
      <c r="CN23" s="37">
        <v>8554.9948044736266</v>
      </c>
      <c r="CO23" s="37">
        <v>4904.3310072712638</v>
      </c>
      <c r="CP23" s="37">
        <v>1121.5730791342332</v>
      </c>
      <c r="CQ23" s="37">
        <v>0</v>
      </c>
      <c r="CR23" s="37">
        <v>-23.790481315308433</v>
      </c>
      <c r="CS23" s="37">
        <v>0</v>
      </c>
      <c r="CT23" s="37">
        <v>0</v>
      </c>
      <c r="CU23" s="37">
        <v>-0.27591857908120776</v>
      </c>
      <c r="CV23" s="37">
        <v>-115.80642932683539</v>
      </c>
      <c r="CW23" s="37">
        <v>-2670.7407610120754</v>
      </c>
      <c r="CX23" s="37">
        <v>0</v>
      </c>
      <c r="CY23" s="37">
        <v>0</v>
      </c>
      <c r="CZ23" s="37">
        <v>0</v>
      </c>
      <c r="DA23" s="37">
        <v>-10944.008402230886</v>
      </c>
      <c r="DB23" s="37">
        <v>0</v>
      </c>
      <c r="DC23" s="37">
        <v>0</v>
      </c>
      <c r="DD23" s="37">
        <v>-1.2407740356656656</v>
      </c>
      <c r="DE23" s="37">
        <v>-5203.7199696340622</v>
      </c>
      <c r="DF23" s="37">
        <v>0</v>
      </c>
    </row>
    <row r="24" spans="1:110">
      <c r="A24" s="20" t="s">
        <v>60</v>
      </c>
      <c r="B24" s="1" t="str">
        <f>INDEX(ProductKey!$B$2:$B$27, MATCH(LEFT(A24,1),ProductKey!$A$2:$A$27))</f>
        <v>TV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-2718.0929023066592</v>
      </c>
      <c r="AC24" s="37">
        <v>0</v>
      </c>
      <c r="AD24" s="37">
        <v>0</v>
      </c>
      <c r="AE24" s="37">
        <v>5819.1942290597672</v>
      </c>
      <c r="AF24" s="37">
        <v>17691860.288852457</v>
      </c>
      <c r="AG24" s="37">
        <v>7666099.5354570942</v>
      </c>
      <c r="AH24" s="37">
        <v>994734.91641719395</v>
      </c>
      <c r="AI24" s="37">
        <v>8803.3605019825063</v>
      </c>
      <c r="AJ24" s="37">
        <v>4626231.4096202431</v>
      </c>
      <c r="AK24" s="37">
        <v>9474227.5203110762</v>
      </c>
      <c r="AL24" s="37">
        <v>260849.35989708189</v>
      </c>
      <c r="AM24" s="37">
        <v>18576.15360047873</v>
      </c>
      <c r="AN24" s="37">
        <v>862882.21187358536</v>
      </c>
      <c r="AO24" s="37">
        <v>21201916.603670888</v>
      </c>
      <c r="AP24" s="37">
        <v>798214.90180126089</v>
      </c>
      <c r="AQ24" s="37">
        <v>13737.592338272867</v>
      </c>
      <c r="AR24" s="37">
        <v>2732205.1881910716</v>
      </c>
      <c r="AS24" s="37">
        <v>13854478.660391374</v>
      </c>
      <c r="AT24" s="37">
        <v>2322270.0199847147</v>
      </c>
      <c r="AU24" s="37">
        <v>3.5903164890166748</v>
      </c>
      <c r="AV24" s="37">
        <v>-4272478.3211958017</v>
      </c>
      <c r="AW24" s="37">
        <v>15390.604820628025</v>
      </c>
      <c r="AX24" s="37">
        <v>294400.1080666178</v>
      </c>
      <c r="AY24" s="37">
        <v>5.9958552927135731</v>
      </c>
      <c r="AZ24" s="37">
        <v>2792891.6596492673</v>
      </c>
      <c r="BA24" s="37">
        <v>21612.476968207011</v>
      </c>
      <c r="BB24" s="37">
        <v>1493.8222714696167</v>
      </c>
      <c r="BC24" s="37">
        <v>1.2606392861314211</v>
      </c>
      <c r="BD24" s="37">
        <v>67122.410672464015</v>
      </c>
      <c r="BE24" s="37">
        <v>1096.1917045828018</v>
      </c>
      <c r="BF24" s="37">
        <v>-30.430252096099412</v>
      </c>
      <c r="BG24" s="37">
        <v>0</v>
      </c>
      <c r="BH24" s="37">
        <v>353299.39979984838</v>
      </c>
      <c r="BI24" s="37">
        <v>-28.830677961698239</v>
      </c>
      <c r="BJ24" s="37">
        <v>0.35143731116239102</v>
      </c>
      <c r="BK24" s="37">
        <v>1.6890761239768946</v>
      </c>
      <c r="BL24" s="37">
        <v>1366702.8367809637</v>
      </c>
      <c r="BM24" s="37">
        <v>1489.1845805690334</v>
      </c>
      <c r="BN24" s="37">
        <v>20.176018875184262</v>
      </c>
      <c r="BO24" s="37">
        <v>0</v>
      </c>
      <c r="BP24" s="37">
        <v>0</v>
      </c>
      <c r="BQ24" s="37">
        <v>0</v>
      </c>
      <c r="BR24" s="37">
        <v>75.664484374704315</v>
      </c>
      <c r="BS24" s="37">
        <v>0</v>
      </c>
      <c r="BT24" s="37">
        <v>-8800.5605861495442</v>
      </c>
      <c r="BU24" s="37">
        <v>0</v>
      </c>
      <c r="BV24" s="37">
        <v>21.108661059440124</v>
      </c>
      <c r="BW24" s="37">
        <v>0</v>
      </c>
      <c r="BX24" s="37">
        <v>-751.38331045641803</v>
      </c>
      <c r="BY24" s="37">
        <v>0</v>
      </c>
      <c r="BZ24" s="37">
        <v>0</v>
      </c>
      <c r="CA24" s="37">
        <v>0</v>
      </c>
      <c r="CB24" s="37">
        <v>308.06545546030554</v>
      </c>
      <c r="CC24" s="37">
        <v>0</v>
      </c>
      <c r="CD24" s="37">
        <v>0</v>
      </c>
      <c r="CE24" s="37">
        <v>0.92015814211360603</v>
      </c>
      <c r="CF24" s="37">
        <v>591.53745067158627</v>
      </c>
      <c r="CG24" s="37">
        <v>81.11779218572633</v>
      </c>
      <c r="CH24" s="37">
        <v>91.751870022114474</v>
      </c>
      <c r="CI24" s="37">
        <v>0</v>
      </c>
      <c r="CJ24" s="37">
        <v>0</v>
      </c>
      <c r="CK24" s="37">
        <v>0</v>
      </c>
      <c r="CL24" s="37">
        <v>0</v>
      </c>
      <c r="CM24" s="37">
        <v>0</v>
      </c>
      <c r="CN24" s="37">
        <v>-191.35819745187379</v>
      </c>
      <c r="CO24" s="37">
        <v>0</v>
      </c>
      <c r="CP24" s="37">
        <v>0</v>
      </c>
      <c r="CQ24" s="37">
        <v>0</v>
      </c>
      <c r="CR24" s="37">
        <v>0</v>
      </c>
      <c r="CS24" s="37">
        <v>0</v>
      </c>
      <c r="CT24" s="37">
        <v>0</v>
      </c>
      <c r="CU24" s="37">
        <v>0</v>
      </c>
      <c r="CV24" s="37">
        <v>0</v>
      </c>
      <c r="CW24" s="37">
        <v>0</v>
      </c>
      <c r="CX24" s="37">
        <v>0</v>
      </c>
      <c r="CY24" s="37">
        <v>0</v>
      </c>
      <c r="CZ24" s="37">
        <v>0</v>
      </c>
      <c r="DA24" s="37">
        <v>-1340.0581804937249</v>
      </c>
      <c r="DB24" s="37">
        <v>0</v>
      </c>
      <c r="DC24" s="37">
        <v>0</v>
      </c>
      <c r="DD24" s="37">
        <v>0</v>
      </c>
      <c r="DE24" s="37">
        <v>-394.84375047035377</v>
      </c>
      <c r="DF24" s="37">
        <v>0</v>
      </c>
    </row>
    <row r="25" spans="1:110">
      <c r="A25" s="20" t="s">
        <v>61</v>
      </c>
      <c r="B25" s="1" t="str">
        <f>INDEX(ProductKey!$B$2:$B$27, MATCH(LEFT(A25,1),ProductKey!$A$2:$A$27))</f>
        <v>Laptop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1107.7003564650088</v>
      </c>
      <c r="AB25" s="37">
        <v>2030147.4377942777</v>
      </c>
      <c r="AC25" s="37">
        <v>1535910.0474407955</v>
      </c>
      <c r="AD25" s="37">
        <v>139416.88909250981</v>
      </c>
      <c r="AE25" s="37">
        <v>2823.5301332688573</v>
      </c>
      <c r="AF25" s="37">
        <v>28786053.656355761</v>
      </c>
      <c r="AG25" s="37">
        <v>7333766.4033449274</v>
      </c>
      <c r="AH25" s="37">
        <v>2492885.9306672183</v>
      </c>
      <c r="AI25" s="37">
        <v>16083.15859839416</v>
      </c>
      <c r="AJ25" s="37">
        <v>25437185.816478204</v>
      </c>
      <c r="AK25" s="37">
        <v>20864824.481339898</v>
      </c>
      <c r="AL25" s="37">
        <v>457539.76694147312</v>
      </c>
      <c r="AM25" s="37">
        <v>31007.816108220453</v>
      </c>
      <c r="AN25" s="37">
        <v>81159627.438996688</v>
      </c>
      <c r="AO25" s="37">
        <v>38507099.794566266</v>
      </c>
      <c r="AP25" s="37">
        <v>3715769.2849524184</v>
      </c>
      <c r="AQ25" s="37">
        <v>1191.3559532192742</v>
      </c>
      <c r="AR25" s="37">
        <v>9790564.245756479</v>
      </c>
      <c r="AS25" s="37">
        <v>16189618.088138632</v>
      </c>
      <c r="AT25" s="37">
        <v>2150252.8077386981</v>
      </c>
      <c r="AU25" s="37">
        <v>874.69749952479424</v>
      </c>
      <c r="AV25" s="37">
        <v>-122975.29796135968</v>
      </c>
      <c r="AW25" s="37">
        <v>475766.22000305663</v>
      </c>
      <c r="AX25" s="37">
        <v>71538.866477901509</v>
      </c>
      <c r="AY25" s="37">
        <v>-0.22349576296707818</v>
      </c>
      <c r="AZ25" s="37">
        <v>2396023.2576349056</v>
      </c>
      <c r="BA25" s="37">
        <v>6316.8906442441767</v>
      </c>
      <c r="BB25" s="37">
        <v>2267.8573550762476</v>
      </c>
      <c r="BC25" s="37">
        <v>-7.0280669007172403</v>
      </c>
      <c r="BD25" s="37">
        <v>37713.894306401395</v>
      </c>
      <c r="BE25" s="37">
        <v>8891.2642780645801</v>
      </c>
      <c r="BF25" s="37">
        <v>183.19750403063782</v>
      </c>
      <c r="BG25" s="37">
        <v>-2.2499114131169606</v>
      </c>
      <c r="BH25" s="37">
        <v>568641.28181044525</v>
      </c>
      <c r="BI25" s="37">
        <v>4930.1246986179913</v>
      </c>
      <c r="BJ25" s="37">
        <v>0.25148250032234781</v>
      </c>
      <c r="BK25" s="37">
        <v>-0.56542169321289304</v>
      </c>
      <c r="BL25" s="37">
        <v>20887.081075112768</v>
      </c>
      <c r="BM25" s="37">
        <v>8608.227566869391</v>
      </c>
      <c r="BN25" s="37">
        <v>0</v>
      </c>
      <c r="BO25" s="37">
        <v>-2.4235857995139547</v>
      </c>
      <c r="BP25" s="37">
        <v>98059.629193841232</v>
      </c>
      <c r="BQ25" s="37">
        <v>710.03225088876229</v>
      </c>
      <c r="BR25" s="37">
        <v>5.384535303639808</v>
      </c>
      <c r="BS25" s="37">
        <v>1.0562399840493946</v>
      </c>
      <c r="BT25" s="37">
        <v>120505.66372134692</v>
      </c>
      <c r="BU25" s="37">
        <v>697.95198622118892</v>
      </c>
      <c r="BV25" s="37">
        <v>166.31812270896759</v>
      </c>
      <c r="BW25" s="37">
        <v>-4.079345435734627E-2</v>
      </c>
      <c r="BX25" s="37">
        <v>-503.08177470458622</v>
      </c>
      <c r="BY25" s="37">
        <v>-1351.1447662776122</v>
      </c>
      <c r="BZ25" s="37">
        <v>101.57329889720434</v>
      </c>
      <c r="CA25" s="37">
        <v>-2.4257320103925011</v>
      </c>
      <c r="CB25" s="37">
        <v>-16745.915851464924</v>
      </c>
      <c r="CC25" s="37">
        <v>2579.3487552586744</v>
      </c>
      <c r="CD25" s="37">
        <v>17.004327006728786</v>
      </c>
      <c r="CE25" s="37">
        <v>-2.5860019694406953</v>
      </c>
      <c r="CF25" s="37">
        <v>-826.72565549189767</v>
      </c>
      <c r="CG25" s="37">
        <v>630.5929283307579</v>
      </c>
      <c r="CH25" s="37">
        <v>1.0470718867803357</v>
      </c>
      <c r="CI25" s="37">
        <v>-0.49264410168767192</v>
      </c>
      <c r="CJ25" s="37">
        <v>-148.76307319022337</v>
      </c>
      <c r="CK25" s="37">
        <v>559.07884936054757</v>
      </c>
      <c r="CL25" s="37">
        <v>0</v>
      </c>
      <c r="CM25" s="37">
        <v>0</v>
      </c>
      <c r="CN25" s="37">
        <v>987.07746099317797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0</v>
      </c>
      <c r="CV25" s="37">
        <v>0</v>
      </c>
      <c r="CW25" s="37">
        <v>-1287.1886045006863</v>
      </c>
      <c r="CX25" s="37">
        <v>0</v>
      </c>
      <c r="CY25" s="37">
        <v>-0.39056964513844683</v>
      </c>
      <c r="CZ25" s="37">
        <v>-765.13612484241128</v>
      </c>
      <c r="DA25" s="37">
        <v>-1435.9719730194836</v>
      </c>
      <c r="DB25" s="37">
        <v>0</v>
      </c>
      <c r="DC25" s="37">
        <v>0</v>
      </c>
      <c r="DD25" s="37">
        <v>134.68903930392048</v>
      </c>
      <c r="DE25" s="37">
        <v>-2480.897217149</v>
      </c>
      <c r="DF25" s="37">
        <v>98.643445247332991</v>
      </c>
    </row>
    <row r="26" spans="1:110">
      <c r="A26" s="20" t="s">
        <v>62</v>
      </c>
      <c r="B26" s="1" t="str">
        <f>INDEX(ProductKey!$B$2:$B$27, MATCH(LEFT(A26,1),ProductKey!$A$2:$A$27))</f>
        <v>TV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6273.247002110038</v>
      </c>
      <c r="AF26" s="37">
        <v>12427293.644515308</v>
      </c>
      <c r="AG26" s="37">
        <v>13435.157893349935</v>
      </c>
      <c r="AH26" s="37">
        <v>377252.16398084868</v>
      </c>
      <c r="AI26" s="37">
        <v>5313.8543431782327</v>
      </c>
      <c r="AJ26" s="37">
        <v>2338804.0538868201</v>
      </c>
      <c r="AK26" s="37">
        <v>9757053.652136581</v>
      </c>
      <c r="AL26" s="37">
        <v>614816.22155449132</v>
      </c>
      <c r="AM26" s="37">
        <v>13186.060375846599</v>
      </c>
      <c r="AN26" s="37">
        <v>16084572.373802986</v>
      </c>
      <c r="AO26" s="37">
        <v>17538178.427349966</v>
      </c>
      <c r="AP26" s="37">
        <v>1540035.2761424051</v>
      </c>
      <c r="AQ26" s="37">
        <v>7957.4493327821001</v>
      </c>
      <c r="AR26" s="37">
        <v>8326123.3653694941</v>
      </c>
      <c r="AS26" s="37">
        <v>11783853.143717391</v>
      </c>
      <c r="AT26" s="37">
        <v>196479.55566583207</v>
      </c>
      <c r="AU26" s="37">
        <v>0.20349721795860098</v>
      </c>
      <c r="AV26" s="37">
        <v>-180162.90413753656</v>
      </c>
      <c r="AW26" s="37">
        <v>16688.221863021252</v>
      </c>
      <c r="AX26" s="37">
        <v>127730.73825457749</v>
      </c>
      <c r="AY26" s="37">
        <v>1.9705049912425778</v>
      </c>
      <c r="AZ26" s="37">
        <v>281073.71252399514</v>
      </c>
      <c r="BA26" s="37">
        <v>730.30274072392638</v>
      </c>
      <c r="BB26" s="37">
        <v>-76.92411419510502</v>
      </c>
      <c r="BC26" s="37">
        <v>2.6486212745037045</v>
      </c>
      <c r="BD26" s="37">
        <v>191154.43653639528</v>
      </c>
      <c r="BE26" s="37">
        <v>1592.6963712200795</v>
      </c>
      <c r="BF26" s="37">
        <v>391.41788744862555</v>
      </c>
      <c r="BG26" s="37">
        <v>0</v>
      </c>
      <c r="BH26" s="37">
        <v>117608.3836775235</v>
      </c>
      <c r="BI26" s="37">
        <v>0</v>
      </c>
      <c r="BJ26" s="37">
        <v>0</v>
      </c>
      <c r="BK26" s="37">
        <v>22.009025876141891</v>
      </c>
      <c r="BL26" s="37">
        <v>625124.46986368741</v>
      </c>
      <c r="BM26" s="37">
        <v>24375.513353547445</v>
      </c>
      <c r="BN26" s="37">
        <v>1223.5184985227331</v>
      </c>
      <c r="BO26" s="37">
        <v>-0.4471695606821815</v>
      </c>
      <c r="BP26" s="37">
        <v>-766.47944621548902</v>
      </c>
      <c r="BQ26" s="37">
        <v>-103.88798280098918</v>
      </c>
      <c r="BR26" s="37">
        <v>117.26938720407254</v>
      </c>
      <c r="BS26" s="37">
        <v>0.58516342356956952</v>
      </c>
      <c r="BT26" s="37">
        <v>-1093.5596822698653</v>
      </c>
      <c r="BU26" s="37">
        <v>622.7608226900843</v>
      </c>
      <c r="BV26" s="37">
        <v>85.260430208687183</v>
      </c>
      <c r="BW26" s="37">
        <v>-0.85526704756850513</v>
      </c>
      <c r="BX26" s="37">
        <v>-1092.620217185332</v>
      </c>
      <c r="BY26" s="37">
        <v>-1044.8101160697747</v>
      </c>
      <c r="BZ26" s="37">
        <v>53.350015651422595</v>
      </c>
      <c r="CA26" s="37">
        <v>0</v>
      </c>
      <c r="CB26" s="37">
        <v>136.44844284903124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7">
        <v>0</v>
      </c>
      <c r="CJ26" s="37">
        <v>0</v>
      </c>
      <c r="CK26" s="37">
        <v>0</v>
      </c>
      <c r="CL26" s="37">
        <v>0</v>
      </c>
      <c r="CM26" s="37">
        <v>0</v>
      </c>
      <c r="CN26" s="37">
        <v>24.708153038280088</v>
      </c>
      <c r="CO26" s="37">
        <v>0</v>
      </c>
      <c r="CP26" s="37">
        <v>0</v>
      </c>
      <c r="CQ26" s="37">
        <v>0</v>
      </c>
      <c r="CR26" s="37">
        <v>0</v>
      </c>
      <c r="CS26" s="37">
        <v>0</v>
      </c>
      <c r="CT26" s="37">
        <v>0</v>
      </c>
      <c r="CU26" s="37">
        <v>0</v>
      </c>
      <c r="CV26" s="37">
        <v>0</v>
      </c>
      <c r="CW26" s="37">
        <v>-522.65655455334525</v>
      </c>
      <c r="CX26" s="37">
        <v>0</v>
      </c>
      <c r="CY26" s="37">
        <v>0</v>
      </c>
      <c r="CZ26" s="37">
        <v>0</v>
      </c>
      <c r="DA26" s="37">
        <v>-1291.2740461315361</v>
      </c>
      <c r="DB26" s="37">
        <v>0</v>
      </c>
      <c r="DC26" s="37">
        <v>0</v>
      </c>
      <c r="DD26" s="37">
        <v>0</v>
      </c>
      <c r="DE26" s="37">
        <v>-177.14179038036281</v>
      </c>
      <c r="DF26" s="37">
        <v>0</v>
      </c>
    </row>
    <row r="27" spans="1:110">
      <c r="A27" s="20" t="s">
        <v>63</v>
      </c>
      <c r="B27" s="1" t="str">
        <f>INDEX(ProductKey!$B$2:$B$27, MATCH(LEFT(A27,1),ProductKey!$A$2:$A$27))</f>
        <v>Headphones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502.16406064377048</v>
      </c>
      <c r="AB27" s="37">
        <v>1536970.0861647928</v>
      </c>
      <c r="AC27" s="37">
        <v>1541812.2574567497</v>
      </c>
      <c r="AD27" s="37">
        <v>19305.071549355187</v>
      </c>
      <c r="AE27" s="37">
        <v>5884.9093708685832</v>
      </c>
      <c r="AF27" s="37">
        <v>3695735.1465786868</v>
      </c>
      <c r="AG27" s="37">
        <v>2767159.9671815862</v>
      </c>
      <c r="AH27" s="37">
        <v>475726.92415619525</v>
      </c>
      <c r="AI27" s="37">
        <v>4916.3010241376132</v>
      </c>
      <c r="AJ27" s="37">
        <v>1388159.6229598378</v>
      </c>
      <c r="AK27" s="37">
        <v>1735929.6877505064</v>
      </c>
      <c r="AL27" s="37">
        <v>174646.31992047641</v>
      </c>
      <c r="AM27" s="37">
        <v>3946.8697636887055</v>
      </c>
      <c r="AN27" s="37">
        <v>5117190.4290524879</v>
      </c>
      <c r="AO27" s="37">
        <v>13033753.965645529</v>
      </c>
      <c r="AP27" s="37">
        <v>910945.19548153819</v>
      </c>
      <c r="AQ27" s="37">
        <v>4206.4982173569815</v>
      </c>
      <c r="AR27" s="37">
        <v>3392034.4729672819</v>
      </c>
      <c r="AS27" s="37">
        <v>6288269.0645912196</v>
      </c>
      <c r="AT27" s="37">
        <v>488948.23040494911</v>
      </c>
      <c r="AU27" s="37">
        <v>0.21390796675121848</v>
      </c>
      <c r="AV27" s="37">
        <v>210121.55883460233</v>
      </c>
      <c r="AW27" s="37">
        <v>132292.043916856</v>
      </c>
      <c r="AX27" s="37">
        <v>70539.765505075033</v>
      </c>
      <c r="AY27" s="37">
        <v>13.894571191104019</v>
      </c>
      <c r="AZ27" s="37">
        <v>583647.18686831137</v>
      </c>
      <c r="BA27" s="37">
        <v>10378.883931771159</v>
      </c>
      <c r="BB27" s="37">
        <v>101.12993105854902</v>
      </c>
      <c r="BC27" s="37">
        <v>-1.851009658956843</v>
      </c>
      <c r="BD27" s="37">
        <v>127529.5172562995</v>
      </c>
      <c r="BE27" s="37">
        <v>108.63155035682671</v>
      </c>
      <c r="BF27" s="37">
        <v>48.949454227300933</v>
      </c>
      <c r="BG27" s="37">
        <v>-1.4470222894333462</v>
      </c>
      <c r="BH27" s="37">
        <v>282926.61334157077</v>
      </c>
      <c r="BI27" s="37">
        <v>18014.782366206382</v>
      </c>
      <c r="BJ27" s="37">
        <v>118.46028410136203</v>
      </c>
      <c r="BK27" s="37">
        <v>-0.32516268429069228</v>
      </c>
      <c r="BL27" s="37">
        <v>4387.8846511014353</v>
      </c>
      <c r="BM27" s="37">
        <v>3569.83334898572</v>
      </c>
      <c r="BN27" s="37">
        <v>0</v>
      </c>
      <c r="BO27" s="37">
        <v>-0.313606158478831</v>
      </c>
      <c r="BP27" s="37">
        <v>30568.252109420133</v>
      </c>
      <c r="BQ27" s="37">
        <v>307.27156996900339</v>
      </c>
      <c r="BR27" s="37">
        <v>11.232209266681586</v>
      </c>
      <c r="BS27" s="37">
        <v>-1.0481595713321248</v>
      </c>
      <c r="BT27" s="37">
        <v>2487.2896566903892</v>
      </c>
      <c r="BU27" s="37">
        <v>-294.82664477359936</v>
      </c>
      <c r="BV27" s="37">
        <v>0</v>
      </c>
      <c r="BW27" s="37">
        <v>0</v>
      </c>
      <c r="BX27" s="37">
        <v>-2582.6660150596567</v>
      </c>
      <c r="BY27" s="37">
        <v>0</v>
      </c>
      <c r="BZ27" s="37">
        <v>0</v>
      </c>
      <c r="CA27" s="37">
        <v>0</v>
      </c>
      <c r="CB27" s="37">
        <v>1582.6771261033352</v>
      </c>
      <c r="CC27" s="37">
        <v>0</v>
      </c>
      <c r="CD27" s="37">
        <v>0</v>
      </c>
      <c r="CE27" s="37">
        <v>-0.29756944499512095</v>
      </c>
      <c r="CF27" s="37">
        <v>-449.30852716619569</v>
      </c>
      <c r="CG27" s="37">
        <v>1581.0906992800676</v>
      </c>
      <c r="CH27" s="37">
        <v>0</v>
      </c>
      <c r="CI27" s="37">
        <v>-0.99609765049859433</v>
      </c>
      <c r="CJ27" s="37">
        <v>-1673.7887206596708</v>
      </c>
      <c r="CK27" s="37">
        <v>2016.8450612217173</v>
      </c>
      <c r="CL27" s="37">
        <v>40.214321789828972</v>
      </c>
      <c r="CM27" s="37">
        <v>-0.64010350787454051</v>
      </c>
      <c r="CN27" s="37">
        <v>261.28451720258903</v>
      </c>
      <c r="CO27" s="37">
        <v>1323.161558781301</v>
      </c>
      <c r="CP27" s="37">
        <v>252.76687567661654</v>
      </c>
      <c r="CQ27" s="37">
        <v>0</v>
      </c>
      <c r="CR27" s="37">
        <v>-0.16570265570625656</v>
      </c>
      <c r="CS27" s="37">
        <v>0</v>
      </c>
      <c r="CT27" s="37">
        <v>0</v>
      </c>
      <c r="CU27" s="37">
        <v>-0.98294956532803446</v>
      </c>
      <c r="CV27" s="37">
        <v>-1442.3448332139124</v>
      </c>
      <c r="CW27" s="37">
        <v>486.58065044733968</v>
      </c>
      <c r="CX27" s="37">
        <v>1.8975514579091595</v>
      </c>
      <c r="CY27" s="37">
        <v>0</v>
      </c>
      <c r="CZ27" s="37">
        <v>0</v>
      </c>
      <c r="DA27" s="37">
        <v>-432.54143030075005</v>
      </c>
      <c r="DB27" s="37">
        <v>0</v>
      </c>
      <c r="DC27" s="37">
        <v>0</v>
      </c>
      <c r="DD27" s="37">
        <v>-15.435594451267376</v>
      </c>
      <c r="DE27" s="37">
        <v>0</v>
      </c>
      <c r="DF27" s="37">
        <v>0</v>
      </c>
    </row>
    <row r="28" spans="1:110">
      <c r="A28" s="20" t="s">
        <v>64</v>
      </c>
      <c r="B28" s="1" t="str">
        <f>INDEX(ProductKey!$B$2:$B$27, MATCH(LEFT(A28,1),ProductKey!$A$2:$A$27))</f>
        <v>Laptop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284.98996059906511</v>
      </c>
      <c r="AF28" s="37">
        <v>2724882.7012561942</v>
      </c>
      <c r="AG28" s="37">
        <v>336556.51739396504</v>
      </c>
      <c r="AH28" s="37">
        <v>68944.698409769961</v>
      </c>
      <c r="AI28" s="37">
        <v>416.53850940302107</v>
      </c>
      <c r="AJ28" s="37">
        <v>280951.73077251256</v>
      </c>
      <c r="AK28" s="37">
        <v>618728.78727880889</v>
      </c>
      <c r="AL28" s="37">
        <v>99240.939898672877</v>
      </c>
      <c r="AM28" s="37">
        <v>395.1186229858032</v>
      </c>
      <c r="AN28" s="37">
        <v>716547.65092801873</v>
      </c>
      <c r="AO28" s="37">
        <v>1827759.9246025798</v>
      </c>
      <c r="AP28" s="37">
        <v>140230.9902228032</v>
      </c>
      <c r="AQ28" s="37">
        <v>304.8406549157375</v>
      </c>
      <c r="AR28" s="37">
        <v>276131.47679846181</v>
      </c>
      <c r="AS28" s="37">
        <v>347514.03523044428</v>
      </c>
      <c r="AT28" s="37">
        <v>24732.832900952955</v>
      </c>
      <c r="AU28" s="37">
        <v>-1.3953001509169765</v>
      </c>
      <c r="AV28" s="37">
        <v>-64882.594426087766</v>
      </c>
      <c r="AW28" s="37">
        <v>-3759.7185486896351</v>
      </c>
      <c r="AX28" s="37">
        <v>2278.7830744464827</v>
      </c>
      <c r="AY28" s="37">
        <v>5.9500218628893879</v>
      </c>
      <c r="AZ28" s="37">
        <v>61911.575996146617</v>
      </c>
      <c r="BA28" s="37">
        <v>2260.8259609420425</v>
      </c>
      <c r="BB28" s="37">
        <v>179.3117499970954</v>
      </c>
      <c r="BC28" s="37">
        <v>0</v>
      </c>
      <c r="BD28" s="37">
        <v>289.40003668185636</v>
      </c>
      <c r="BE28" s="37">
        <v>0</v>
      </c>
      <c r="BF28" s="37">
        <v>4.167188152686137</v>
      </c>
      <c r="BG28" s="37">
        <v>0</v>
      </c>
      <c r="BH28" s="37">
        <v>6682.584244457662</v>
      </c>
      <c r="BI28" s="37">
        <v>0</v>
      </c>
      <c r="BJ28" s="37">
        <v>0</v>
      </c>
      <c r="BK28" s="37">
        <v>0.38343293085139574</v>
      </c>
      <c r="BL28" s="37">
        <v>398.45882734477613</v>
      </c>
      <c r="BM28" s="37">
        <v>257.98143609766123</v>
      </c>
      <c r="BN28" s="37">
        <v>139.4053811876131</v>
      </c>
      <c r="BO28" s="37">
        <v>0</v>
      </c>
      <c r="BP28" s="37">
        <v>0</v>
      </c>
      <c r="BQ28" s="37">
        <v>0</v>
      </c>
      <c r="BR28" s="37">
        <v>8.2556828423813027</v>
      </c>
      <c r="BS28" s="37">
        <v>0.14507118267478214</v>
      </c>
      <c r="BT28" s="37">
        <v>420.94302222585537</v>
      </c>
      <c r="BU28" s="37">
        <v>649.87669851771045</v>
      </c>
      <c r="BV28" s="37">
        <v>6.580638033190211</v>
      </c>
      <c r="BW28" s="37">
        <v>0</v>
      </c>
      <c r="BX28" s="37">
        <v>-3.0670939279306833</v>
      </c>
      <c r="BY28" s="37">
        <v>0</v>
      </c>
      <c r="BZ28" s="37">
        <v>0</v>
      </c>
      <c r="CA28" s="37">
        <v>0</v>
      </c>
      <c r="CB28" s="37">
        <v>198.24454270800402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7">
        <v>0</v>
      </c>
      <c r="CJ28" s="37">
        <v>0</v>
      </c>
      <c r="CK28" s="37">
        <v>0</v>
      </c>
      <c r="CL28" s="37">
        <v>0</v>
      </c>
      <c r="CM28" s="37">
        <v>0</v>
      </c>
      <c r="CN28" s="37">
        <v>0</v>
      </c>
      <c r="CO28" s="37">
        <v>0</v>
      </c>
      <c r="CP28" s="37">
        <v>0</v>
      </c>
      <c r="CQ28" s="37">
        <v>0</v>
      </c>
      <c r="CR28" s="37">
        <v>0</v>
      </c>
      <c r="CS28" s="37">
        <v>0</v>
      </c>
      <c r="CT28" s="37">
        <v>0</v>
      </c>
      <c r="CU28" s="37">
        <v>0</v>
      </c>
      <c r="CV28" s="37">
        <v>0</v>
      </c>
      <c r="CW28" s="37">
        <v>0</v>
      </c>
      <c r="CX28" s="37">
        <v>0</v>
      </c>
      <c r="CY28" s="37">
        <v>0</v>
      </c>
      <c r="CZ28" s="37">
        <v>0</v>
      </c>
      <c r="DA28" s="37">
        <v>0</v>
      </c>
      <c r="DB28" s="37">
        <v>0</v>
      </c>
      <c r="DC28" s="37">
        <v>0</v>
      </c>
      <c r="DD28" s="37">
        <v>0</v>
      </c>
      <c r="DE28" s="37">
        <v>0</v>
      </c>
      <c r="DF28" s="37">
        <v>0</v>
      </c>
    </row>
    <row r="29" spans="1:110">
      <c r="A29" s="20" t="s">
        <v>65</v>
      </c>
      <c r="B29" s="1" t="str">
        <f>INDEX(ProductKey!$B$2:$B$27, MATCH(LEFT(A29,1),ProductKey!$A$2:$A$27))</f>
        <v>TV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2228.5458153054647</v>
      </c>
      <c r="AB29" s="37">
        <v>177035.00812333354</v>
      </c>
      <c r="AC29" s="37">
        <v>2960951.348245048</v>
      </c>
      <c r="AD29" s="37">
        <v>252154.26007326049</v>
      </c>
      <c r="AE29" s="37">
        <v>2072.6092595461851</v>
      </c>
      <c r="AF29" s="37">
        <v>11911155.919545889</v>
      </c>
      <c r="AG29" s="37">
        <v>7017836.1926773917</v>
      </c>
      <c r="AH29" s="37">
        <v>326310.46676216251</v>
      </c>
      <c r="AI29" s="37">
        <v>3814.3308463451053</v>
      </c>
      <c r="AJ29" s="37">
        <v>3069466.7931495751</v>
      </c>
      <c r="AK29" s="37">
        <v>4982001.3582724668</v>
      </c>
      <c r="AL29" s="37">
        <v>193694.28627982715</v>
      </c>
      <c r="AM29" s="37">
        <v>1973.9052898529699</v>
      </c>
      <c r="AN29" s="37">
        <v>4648712.3662558552</v>
      </c>
      <c r="AO29" s="37">
        <v>7946039.1196084097</v>
      </c>
      <c r="AP29" s="37">
        <v>283711.89742565859</v>
      </c>
      <c r="AQ29" s="37">
        <v>732.85294486794646</v>
      </c>
      <c r="AR29" s="37">
        <v>2520152.7644741288</v>
      </c>
      <c r="AS29" s="37">
        <v>1592295.8180099491</v>
      </c>
      <c r="AT29" s="37">
        <v>369921.09882527753</v>
      </c>
      <c r="AU29" s="37">
        <v>-0.76981195055029206</v>
      </c>
      <c r="AV29" s="37">
        <v>198187.34296429166</v>
      </c>
      <c r="AW29" s="37">
        <v>2546.2149229560296</v>
      </c>
      <c r="AX29" s="37">
        <v>21327.778318945551</v>
      </c>
      <c r="AY29" s="37">
        <v>3.9353591101592262</v>
      </c>
      <c r="AZ29" s="37">
        <v>1501629.0638580229</v>
      </c>
      <c r="BA29" s="37">
        <v>3438.0095866076858</v>
      </c>
      <c r="BB29" s="37">
        <v>623.36447825699815</v>
      </c>
      <c r="BC29" s="37">
        <v>-0.10588413749741704</v>
      </c>
      <c r="BD29" s="37">
        <v>32305.462213914408</v>
      </c>
      <c r="BE29" s="37">
        <v>1526.5045662750153</v>
      </c>
      <c r="BF29" s="37">
        <v>-0.34804628372306329</v>
      </c>
      <c r="BG29" s="37">
        <v>-1.6498385719973343</v>
      </c>
      <c r="BH29" s="37">
        <v>83640.396750480868</v>
      </c>
      <c r="BI29" s="37">
        <v>6164.1490089551389</v>
      </c>
      <c r="BJ29" s="37">
        <v>-6.5007160994641655</v>
      </c>
      <c r="BK29" s="37">
        <v>-0.98964097799197503</v>
      </c>
      <c r="BL29" s="37">
        <v>-506.45954218853359</v>
      </c>
      <c r="BM29" s="37">
        <v>-3610.0222075221773</v>
      </c>
      <c r="BN29" s="37">
        <v>884.05052534041954</v>
      </c>
      <c r="BO29" s="37">
        <v>0</v>
      </c>
      <c r="BP29" s="37">
        <v>13390.719905696424</v>
      </c>
      <c r="BQ29" s="37">
        <v>0</v>
      </c>
      <c r="BR29" s="37">
        <v>28.552053735488435</v>
      </c>
      <c r="BS29" s="37">
        <v>3.0456673372642395</v>
      </c>
      <c r="BT29" s="37">
        <v>85.505135421435185</v>
      </c>
      <c r="BU29" s="37">
        <v>5472.0577053109155</v>
      </c>
      <c r="BV29" s="37">
        <v>28.164654267231626</v>
      </c>
      <c r="BW29" s="37">
        <v>0</v>
      </c>
      <c r="BX29" s="37">
        <v>-1595.1644241168469</v>
      </c>
      <c r="BY29" s="37">
        <v>0</v>
      </c>
      <c r="BZ29" s="37">
        <v>0</v>
      </c>
      <c r="CA29" s="37">
        <v>-0.57034677413274881</v>
      </c>
      <c r="CB29" s="37">
        <v>-2658.2617516172195</v>
      </c>
      <c r="CC29" s="37">
        <v>78.719941551573825</v>
      </c>
      <c r="CD29" s="37">
        <v>0</v>
      </c>
      <c r="CE29" s="37">
        <v>-0.66376051186615692</v>
      </c>
      <c r="CF29" s="37">
        <v>-2175.6740415484915</v>
      </c>
      <c r="CG29" s="37">
        <v>1618.4927213210119</v>
      </c>
      <c r="CH29" s="37">
        <v>0</v>
      </c>
      <c r="CI29" s="37">
        <v>-0.76954328519656556</v>
      </c>
      <c r="CJ29" s="37">
        <v>-695.15446064568539</v>
      </c>
      <c r="CK29" s="37">
        <v>328.31884780227915</v>
      </c>
      <c r="CL29" s="37">
        <v>0</v>
      </c>
      <c r="CM29" s="37">
        <v>-0.78854031784473921</v>
      </c>
      <c r="CN29" s="37">
        <v>-1847.9597015284619</v>
      </c>
      <c r="CO29" s="37">
        <v>2333.2032114938174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0</v>
      </c>
      <c r="CV29" s="37">
        <v>0</v>
      </c>
      <c r="CW29" s="37">
        <v>0</v>
      </c>
      <c r="CX29" s="37">
        <v>0</v>
      </c>
      <c r="CY29" s="37">
        <v>0</v>
      </c>
      <c r="CZ29" s="37">
        <v>0</v>
      </c>
      <c r="DA29" s="37">
        <v>-1094.3708811995082</v>
      </c>
      <c r="DB29" s="37">
        <v>0</v>
      </c>
      <c r="DC29" s="37">
        <v>-0.9560698834030843</v>
      </c>
      <c r="DD29" s="37">
        <v>-510.814083390142</v>
      </c>
      <c r="DE29" s="37">
        <v>8374.2876209214155</v>
      </c>
      <c r="DF29" s="37">
        <v>0</v>
      </c>
    </row>
    <row r="30" spans="1:110">
      <c r="A30" s="20" t="s">
        <v>66</v>
      </c>
      <c r="B30" s="1" t="str">
        <f>INDEX(ProductKey!$B$2:$B$27, MATCH(LEFT(A30,1),ProductKey!$A$2:$A$27))</f>
        <v>TV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1881.1836093643381</v>
      </c>
      <c r="AF30" s="37">
        <v>12670975.710491547</v>
      </c>
      <c r="AG30" s="37">
        <v>1240541.5470352205</v>
      </c>
      <c r="AH30" s="37">
        <v>203929.29683823203</v>
      </c>
      <c r="AI30" s="37">
        <v>351.54538208489805</v>
      </c>
      <c r="AJ30" s="37">
        <v>-397445.15753722575</v>
      </c>
      <c r="AK30" s="37">
        <v>133241.60852939062</v>
      </c>
      <c r="AL30" s="37">
        <v>189938.64960342163</v>
      </c>
      <c r="AM30" s="37">
        <v>111.79500393261208</v>
      </c>
      <c r="AN30" s="37">
        <v>2301790.9905557381</v>
      </c>
      <c r="AO30" s="37">
        <v>2108663.7695059073</v>
      </c>
      <c r="AP30" s="37">
        <v>4578.3973540741845</v>
      </c>
      <c r="AQ30" s="37">
        <v>76.085961573250728</v>
      </c>
      <c r="AR30" s="37">
        <v>-105337.05887409337</v>
      </c>
      <c r="AS30" s="37">
        <v>137877.95130948178</v>
      </c>
      <c r="AT30" s="37">
        <v>17212.037615491929</v>
      </c>
      <c r="AU30" s="37">
        <v>1.4436350476571711</v>
      </c>
      <c r="AV30" s="37">
        <v>-373718.2416737529</v>
      </c>
      <c r="AW30" s="37">
        <v>1087.9541338290185</v>
      </c>
      <c r="AX30" s="37">
        <v>443.54197112795043</v>
      </c>
      <c r="AY30" s="37">
        <v>0</v>
      </c>
      <c r="AZ30" s="37">
        <v>68072.154411259355</v>
      </c>
      <c r="BA30" s="37">
        <v>0</v>
      </c>
      <c r="BB30" s="37">
        <v>4.4476271838806829</v>
      </c>
      <c r="BC30" s="37">
        <v>0</v>
      </c>
      <c r="BD30" s="37">
        <v>985.53661460002422</v>
      </c>
      <c r="BE30" s="37">
        <v>0</v>
      </c>
      <c r="BF30" s="37">
        <v>0</v>
      </c>
      <c r="BG30" s="37">
        <v>0</v>
      </c>
      <c r="BH30" s="37">
        <v>6776.4284307758016</v>
      </c>
      <c r="BI30" s="37">
        <v>0</v>
      </c>
      <c r="BJ30" s="37">
        <v>0</v>
      </c>
      <c r="BK30" s="37">
        <v>0</v>
      </c>
      <c r="BL30" s="37">
        <v>75905.043353921283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-55.510462604490002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</row>
    <row r="31" spans="1:110">
      <c r="A31" s="20" t="s">
        <v>67</v>
      </c>
      <c r="B31" s="1" t="str">
        <f>INDEX(ProductKey!$B$2:$B$27, MATCH(LEFT(A31,1),ProductKey!$A$2:$A$27))</f>
        <v>Laptop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1299.7889928521497</v>
      </c>
      <c r="AF31" s="37">
        <v>2065535.3020080817</v>
      </c>
      <c r="AG31" s="37">
        <v>1425339.1524686322</v>
      </c>
      <c r="AH31" s="37">
        <v>174992.48271716619</v>
      </c>
      <c r="AI31" s="37">
        <v>398.48869181281134</v>
      </c>
      <c r="AJ31" s="37">
        <v>159720.90577366555</v>
      </c>
      <c r="AK31" s="37">
        <v>1011700.8382257519</v>
      </c>
      <c r="AL31" s="37">
        <v>161369.65714707956</v>
      </c>
      <c r="AM31" s="37">
        <v>627.96044544995834</v>
      </c>
      <c r="AN31" s="37">
        <v>2200166.5716729239</v>
      </c>
      <c r="AO31" s="37">
        <v>1840374.2494070164</v>
      </c>
      <c r="AP31" s="37">
        <v>8034.3693086806406</v>
      </c>
      <c r="AQ31" s="37">
        <v>638.63093646970731</v>
      </c>
      <c r="AR31" s="37">
        <v>525105.76182567794</v>
      </c>
      <c r="AS31" s="37">
        <v>1718083.2347590842</v>
      </c>
      <c r="AT31" s="37">
        <v>30569.295723525356</v>
      </c>
      <c r="AU31" s="37">
        <v>-4.247911235539239</v>
      </c>
      <c r="AV31" s="37">
        <v>-1670149.6494640324</v>
      </c>
      <c r="AW31" s="37">
        <v>-121.31184794898159</v>
      </c>
      <c r="AX31" s="37">
        <v>8121.6771671353372</v>
      </c>
      <c r="AY31" s="37">
        <v>-0.56608963331713902</v>
      </c>
      <c r="AZ31" s="37">
        <v>1752601.8864842404</v>
      </c>
      <c r="BA31" s="37">
        <v>260.66491605699628</v>
      </c>
      <c r="BB31" s="37">
        <v>20.915527864293363</v>
      </c>
      <c r="BC31" s="37">
        <v>-2.7306033708347615</v>
      </c>
      <c r="BD31" s="37">
        <v>79.801448809026738</v>
      </c>
      <c r="BE31" s="37">
        <v>2802.7973192552731</v>
      </c>
      <c r="BF31" s="37">
        <v>11.583081195406121</v>
      </c>
      <c r="BG31" s="37">
        <v>-0.74123864367996406</v>
      </c>
      <c r="BH31" s="37">
        <v>448417.06175121426</v>
      </c>
      <c r="BI31" s="37">
        <v>1083.1441041228027</v>
      </c>
      <c r="BJ31" s="37">
        <v>-1.2235356786614011</v>
      </c>
      <c r="BK31" s="37">
        <v>0.20768555604375494</v>
      </c>
      <c r="BL31" s="37">
        <v>75.726055843328197</v>
      </c>
      <c r="BM31" s="37">
        <v>151.56047612813063</v>
      </c>
      <c r="BN31" s="37">
        <v>39.686781999593975</v>
      </c>
      <c r="BO31" s="37">
        <v>0</v>
      </c>
      <c r="BP31" s="37">
        <v>14343.648546894849</v>
      </c>
      <c r="BQ31" s="37">
        <v>0</v>
      </c>
      <c r="BR31" s="37">
        <v>3.0658906879313932</v>
      </c>
      <c r="BS31" s="37">
        <v>0</v>
      </c>
      <c r="BT31" s="37">
        <v>1151.7343681395075</v>
      </c>
      <c r="BU31" s="37">
        <v>0</v>
      </c>
      <c r="BV31" s="37">
        <v>0</v>
      </c>
      <c r="BW31" s="37">
        <v>-0.6476860675386904</v>
      </c>
      <c r="BX31" s="37">
        <v>-2218.5696836231059</v>
      </c>
      <c r="BY31" s="37">
        <v>155.8167958957778</v>
      </c>
      <c r="BZ31" s="37">
        <v>0</v>
      </c>
      <c r="CA31" s="37">
        <v>-0.83547318332410647</v>
      </c>
      <c r="CB31" s="37">
        <v>-3061.2580711105029</v>
      </c>
      <c r="CC31" s="37">
        <v>522.00484152907984</v>
      </c>
      <c r="CD31" s="37">
        <v>0</v>
      </c>
      <c r="CE31" s="37">
        <v>-0.16423171056962382</v>
      </c>
      <c r="CF31" s="37">
        <v>-6.7001651788050367</v>
      </c>
      <c r="CG31" s="37">
        <v>5586.6137878043464</v>
      </c>
      <c r="CH31" s="37">
        <v>0</v>
      </c>
      <c r="CI31" s="37">
        <v>-1.5496445406850814</v>
      </c>
      <c r="CJ31" s="37">
        <v>-1484.5656720582324</v>
      </c>
      <c r="CK31" s="37">
        <v>3734.5437215385991</v>
      </c>
      <c r="CL31" s="37">
        <v>0</v>
      </c>
      <c r="CM31" s="37">
        <v>0</v>
      </c>
      <c r="CN31" s="37">
        <v>3.5222792635542191</v>
      </c>
      <c r="CO31" s="37">
        <v>0</v>
      </c>
      <c r="CP31" s="37">
        <v>0</v>
      </c>
      <c r="CQ31" s="37">
        <v>0</v>
      </c>
      <c r="CR31" s="37">
        <v>0</v>
      </c>
      <c r="CS31" s="37">
        <v>0</v>
      </c>
      <c r="CT31" s="37">
        <v>0</v>
      </c>
      <c r="CU31" s="37">
        <v>0</v>
      </c>
      <c r="CV31" s="37">
        <v>0</v>
      </c>
      <c r="CW31" s="37">
        <v>-992.00419572717237</v>
      </c>
      <c r="CX31" s="37">
        <v>0</v>
      </c>
      <c r="CY31" s="37">
        <v>0</v>
      </c>
      <c r="CZ31" s="37">
        <v>0</v>
      </c>
      <c r="DA31" s="37">
        <v>-623.48539928299772</v>
      </c>
      <c r="DB31" s="37">
        <v>0</v>
      </c>
      <c r="DC31" s="37">
        <v>0</v>
      </c>
      <c r="DD31" s="37">
        <v>-49.253703127713308</v>
      </c>
      <c r="DE31" s="37">
        <v>0</v>
      </c>
      <c r="DF31" s="37">
        <v>0</v>
      </c>
    </row>
    <row r="32" spans="1:110">
      <c r="A32" s="20" t="s">
        <v>68</v>
      </c>
      <c r="B32" s="1" t="str">
        <f>INDEX(ProductKey!$B$2:$B$27, MATCH(LEFT(A32,1),ProductKey!$A$2:$A$27))</f>
        <v>TV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522.61591067861502</v>
      </c>
      <c r="AF32" s="37">
        <v>187884.98649697748</v>
      </c>
      <c r="AG32" s="37">
        <v>911747.25246680761</v>
      </c>
      <c r="AH32" s="37">
        <v>25578.198367554916</v>
      </c>
      <c r="AI32" s="37">
        <v>1539.9528121338917</v>
      </c>
      <c r="AJ32" s="37">
        <v>4729722.1640092637</v>
      </c>
      <c r="AK32" s="37">
        <v>4460144.9851518385</v>
      </c>
      <c r="AL32" s="37">
        <v>248435.63600838347</v>
      </c>
      <c r="AM32" s="37">
        <v>2690.5132311762272</v>
      </c>
      <c r="AN32" s="37">
        <v>5597497.0375109417</v>
      </c>
      <c r="AO32" s="37">
        <v>4802672.9145337427</v>
      </c>
      <c r="AP32" s="37">
        <v>272069.79978679103</v>
      </c>
      <c r="AQ32" s="37">
        <v>26.866116280039307</v>
      </c>
      <c r="AR32" s="37">
        <v>2295801.9593559867</v>
      </c>
      <c r="AS32" s="37">
        <v>568826.47121307161</v>
      </c>
      <c r="AT32" s="37">
        <v>86112.204968169171</v>
      </c>
      <c r="AU32" s="37">
        <v>44.322442403238796</v>
      </c>
      <c r="AV32" s="37">
        <v>-623077.77548868605</v>
      </c>
      <c r="AW32" s="37">
        <v>261292.16156027498</v>
      </c>
      <c r="AX32" s="37">
        <v>93339.123272033801</v>
      </c>
      <c r="AY32" s="37">
        <v>21.312353232192898</v>
      </c>
      <c r="AZ32" s="37">
        <v>1591719.8423671515</v>
      </c>
      <c r="BA32" s="37">
        <v>60154.668691094426</v>
      </c>
      <c r="BB32" s="37">
        <v>3860.1217891691294</v>
      </c>
      <c r="BC32" s="37">
        <v>-1.0805850585893948</v>
      </c>
      <c r="BD32" s="37">
        <v>-36009.658245958402</v>
      </c>
      <c r="BE32" s="37">
        <v>1462.0286786639317</v>
      </c>
      <c r="BF32" s="37">
        <v>10.437968335073871</v>
      </c>
      <c r="BG32" s="37">
        <v>-2.6920803625308185</v>
      </c>
      <c r="BH32" s="37">
        <v>483033.00589746604</v>
      </c>
      <c r="BI32" s="37">
        <v>11070.296860486411</v>
      </c>
      <c r="BJ32" s="37">
        <v>116.07581720002146</v>
      </c>
      <c r="BK32" s="37">
        <v>-6.6524339140266804</v>
      </c>
      <c r="BL32" s="37">
        <v>-26140.342767499846</v>
      </c>
      <c r="BM32" s="37">
        <v>2203.3456862715484</v>
      </c>
      <c r="BN32" s="37">
        <v>6.8107198895821108</v>
      </c>
      <c r="BO32" s="37">
        <v>-2.6399726145882068</v>
      </c>
      <c r="BP32" s="37">
        <v>2947.172008593137</v>
      </c>
      <c r="BQ32" s="37">
        <v>16584.679610706578</v>
      </c>
      <c r="BR32" s="37">
        <v>0</v>
      </c>
      <c r="BS32" s="37">
        <v>-1.9372513383096384</v>
      </c>
      <c r="BT32" s="37">
        <v>-5215.7653934504442</v>
      </c>
      <c r="BU32" s="37">
        <v>6045.0360077668838</v>
      </c>
      <c r="BV32" s="37">
        <v>0</v>
      </c>
      <c r="BW32" s="37">
        <v>-0.68985195036616354</v>
      </c>
      <c r="BX32" s="37">
        <v>-3751.2772959200056</v>
      </c>
      <c r="BY32" s="37">
        <v>5719.8818522043475</v>
      </c>
      <c r="BZ32" s="37">
        <v>21.141468234409185</v>
      </c>
      <c r="CA32" s="37">
        <v>-6.8177687159661451</v>
      </c>
      <c r="CB32" s="37">
        <v>-27632.537145381255</v>
      </c>
      <c r="CC32" s="37">
        <v>14754.578882051712</v>
      </c>
      <c r="CD32" s="37">
        <v>0.69192077742262026</v>
      </c>
      <c r="CE32" s="37">
        <v>-0.96840302325338001</v>
      </c>
      <c r="CF32" s="37">
        <v>-7058.543570407368</v>
      </c>
      <c r="CG32" s="37">
        <v>-5122.6953374727482</v>
      </c>
      <c r="CH32" s="37">
        <v>192.10804993200458</v>
      </c>
      <c r="CI32" s="37">
        <v>-0.21808056565880651</v>
      </c>
      <c r="CJ32" s="37">
        <v>-498.65371873429382</v>
      </c>
      <c r="CK32" s="37">
        <v>1243.6684896281829</v>
      </c>
      <c r="CL32" s="37">
        <v>8.1095844684632077</v>
      </c>
      <c r="CM32" s="37">
        <v>0</v>
      </c>
      <c r="CN32" s="37">
        <v>-270.51136274841241</v>
      </c>
      <c r="CO32" s="37">
        <v>0</v>
      </c>
      <c r="CP32" s="37">
        <v>0</v>
      </c>
      <c r="CQ32" s="37">
        <v>0</v>
      </c>
      <c r="CR32" s="37">
        <v>0</v>
      </c>
      <c r="CS32" s="37">
        <v>0</v>
      </c>
      <c r="CT32" s="37">
        <v>0</v>
      </c>
      <c r="CU32" s="37">
        <v>0</v>
      </c>
      <c r="CV32" s="37">
        <v>0</v>
      </c>
      <c r="CW32" s="37">
        <v>-2659.9147375750904</v>
      </c>
      <c r="CX32" s="37">
        <v>0</v>
      </c>
      <c r="CY32" s="37">
        <v>0</v>
      </c>
      <c r="CZ32" s="37">
        <v>0</v>
      </c>
      <c r="DA32" s="37">
        <v>0</v>
      </c>
      <c r="DB32" s="37">
        <v>0</v>
      </c>
      <c r="DC32" s="37">
        <v>0</v>
      </c>
      <c r="DD32" s="37">
        <v>-42.141335872376814</v>
      </c>
      <c r="DE32" s="37">
        <v>-602.43127734904749</v>
      </c>
      <c r="DF32" s="37">
        <v>0</v>
      </c>
    </row>
    <row r="33" spans="1:110">
      <c r="A33" s="20" t="s">
        <v>69</v>
      </c>
      <c r="B33" s="1" t="str">
        <f>INDEX(ProductKey!$B$2:$B$27, MATCH(LEFT(A33,1),ProductKey!$A$2:$A$27))</f>
        <v>TV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225.39836133516852</v>
      </c>
      <c r="AJ33" s="37">
        <v>2372306.0637841262</v>
      </c>
      <c r="AK33" s="37">
        <v>539568.72908028564</v>
      </c>
      <c r="AL33" s="37">
        <v>77093.811793708213</v>
      </c>
      <c r="AM33" s="37">
        <v>245.53110189131445</v>
      </c>
      <c r="AN33" s="37">
        <v>256313.2261316982</v>
      </c>
      <c r="AO33" s="37">
        <v>1507786.6671840167</v>
      </c>
      <c r="AP33" s="37">
        <v>43122.320590641983</v>
      </c>
      <c r="AQ33" s="37">
        <v>68.341599162222636</v>
      </c>
      <c r="AR33" s="37">
        <v>9107.2830668762163</v>
      </c>
      <c r="AS33" s="37">
        <v>213171.85933773831</v>
      </c>
      <c r="AT33" s="37">
        <v>5317.2943708289777</v>
      </c>
      <c r="AU33" s="37">
        <v>23.430861508201858</v>
      </c>
      <c r="AV33" s="37">
        <v>-952683.69716771517</v>
      </c>
      <c r="AW33" s="37">
        <v>68716.272551113652</v>
      </c>
      <c r="AX33" s="37">
        <v>148.47767193631836</v>
      </c>
      <c r="AY33" s="37">
        <v>0</v>
      </c>
      <c r="AZ33" s="37">
        <v>247714.15562883535</v>
      </c>
      <c r="BA33" s="37">
        <v>0</v>
      </c>
      <c r="BB33" s="37">
        <v>0</v>
      </c>
      <c r="BC33" s="37">
        <v>0.20998579949735285</v>
      </c>
      <c r="BD33" s="37">
        <v>812.29646582742623</v>
      </c>
      <c r="BE33" s="37">
        <v>419.73469774864867</v>
      </c>
      <c r="BF33" s="37">
        <v>0</v>
      </c>
      <c r="BG33" s="37">
        <v>0</v>
      </c>
      <c r="BH33" s="37">
        <v>85990.324796754605</v>
      </c>
      <c r="BI33" s="37">
        <v>0</v>
      </c>
      <c r="BJ33" s="37">
        <v>0</v>
      </c>
      <c r="BK33" s="37">
        <v>0</v>
      </c>
      <c r="BL33" s="37">
        <v>-1.0198940733460913</v>
      </c>
      <c r="BM33" s="37">
        <v>-3375.3785191979819</v>
      </c>
      <c r="BN33" s="37">
        <v>228.90009002372327</v>
      </c>
      <c r="BO33" s="37">
        <v>0</v>
      </c>
      <c r="BP33" s="37">
        <v>-4.1275169909167179E-3</v>
      </c>
      <c r="BQ33" s="37">
        <v>0</v>
      </c>
      <c r="BR33" s="37">
        <v>18.245774138804418</v>
      </c>
      <c r="BS33" s="37">
        <v>3.172083453589603</v>
      </c>
      <c r="BT33" s="37">
        <v>3587.17674432271</v>
      </c>
      <c r="BU33" s="37">
        <v>3744.7462382185627</v>
      </c>
      <c r="BV33" s="37">
        <v>27.915018563314895</v>
      </c>
      <c r="BW33" s="37">
        <v>0</v>
      </c>
      <c r="BX33" s="37">
        <v>-32.24242374119661</v>
      </c>
      <c r="BY33" s="37">
        <v>0</v>
      </c>
      <c r="BZ33" s="37">
        <v>0</v>
      </c>
      <c r="CA33" s="37">
        <v>0</v>
      </c>
      <c r="CB33" s="37">
        <v>2286.4606153567588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0</v>
      </c>
    </row>
    <row r="34" spans="1:110">
      <c r="A34" s="20" t="s">
        <v>70</v>
      </c>
      <c r="B34" s="1" t="str">
        <f>INDEX(ProductKey!$B$2:$B$27, MATCH(LEFT(A34,1),ProductKey!$A$2:$A$27))</f>
        <v>Headphones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-134616.15991764751</v>
      </c>
      <c r="Q34" s="37">
        <v>0</v>
      </c>
      <c r="R34" s="37">
        <v>0</v>
      </c>
      <c r="S34" s="37">
        <v>88.898469933059374</v>
      </c>
      <c r="T34" s="37">
        <v>6543891.8480752362</v>
      </c>
      <c r="U34" s="37">
        <v>5621714.6385231623</v>
      </c>
      <c r="V34" s="37">
        <v>2200.5533971512323</v>
      </c>
      <c r="W34" s="37">
        <v>957.43837177249111</v>
      </c>
      <c r="X34" s="37">
        <v>231059.88308357997</v>
      </c>
      <c r="Y34" s="37">
        <v>1795550.5762685242</v>
      </c>
      <c r="Z34" s="37">
        <v>69146.153391015716</v>
      </c>
      <c r="AA34" s="37">
        <v>34.980460514123905</v>
      </c>
      <c r="AB34" s="37">
        <v>431069.85925130005</v>
      </c>
      <c r="AC34" s="37">
        <v>121432.72436858072</v>
      </c>
      <c r="AD34" s="37">
        <v>43172.950546161584</v>
      </c>
      <c r="AE34" s="37">
        <v>18.357485451064136</v>
      </c>
      <c r="AF34" s="37">
        <v>-49905.884833490316</v>
      </c>
      <c r="AG34" s="37">
        <v>163175.94079605117</v>
      </c>
      <c r="AH34" s="37">
        <v>14962.522322859957</v>
      </c>
      <c r="AI34" s="37">
        <v>-0.17840198143592723</v>
      </c>
      <c r="AJ34" s="37">
        <v>869918.93136553408</v>
      </c>
      <c r="AK34" s="37">
        <v>129.17357249183087</v>
      </c>
      <c r="AL34" s="37">
        <v>760.37623909564479</v>
      </c>
      <c r="AM34" s="37">
        <v>2.0323808986428347</v>
      </c>
      <c r="AN34" s="37">
        <v>4708.2693454022756</v>
      </c>
      <c r="AO34" s="37">
        <v>2515.3362749236953</v>
      </c>
      <c r="AP34" s="37">
        <v>126.66533566155964</v>
      </c>
      <c r="AQ34" s="37">
        <v>30.467413244108513</v>
      </c>
      <c r="AR34" s="37">
        <v>48405.086466836212</v>
      </c>
      <c r="AS34" s="37">
        <v>37013.434814497989</v>
      </c>
      <c r="AT34" s="37">
        <v>6736.6248092375017</v>
      </c>
      <c r="AU34" s="37">
        <v>0</v>
      </c>
      <c r="AV34" s="37">
        <v>984.84432478521251</v>
      </c>
      <c r="AW34" s="37">
        <v>0</v>
      </c>
      <c r="AX34" s="37">
        <v>462.04184520331006</v>
      </c>
      <c r="AY34" s="37">
        <v>0.15218380826753108</v>
      </c>
      <c r="AZ34" s="37">
        <v>21001.852641735473</v>
      </c>
      <c r="BA34" s="37">
        <v>1959.6716494548625</v>
      </c>
      <c r="BB34" s="37">
        <v>33.855200620627961</v>
      </c>
      <c r="BC34" s="37">
        <v>0</v>
      </c>
      <c r="BD34" s="37">
        <v>-670.52839873369965</v>
      </c>
      <c r="BE34" s="37">
        <v>0</v>
      </c>
      <c r="BF34" s="37">
        <v>0</v>
      </c>
      <c r="BG34" s="37">
        <v>0</v>
      </c>
      <c r="BH34" s="37">
        <v>-4765.8440834622988</v>
      </c>
      <c r="BI34" s="37">
        <v>0</v>
      </c>
      <c r="BJ34" s="37">
        <v>0</v>
      </c>
      <c r="BK34" s="37">
        <v>0</v>
      </c>
      <c r="BL34" s="37">
        <v>-1.8005224916963767</v>
      </c>
      <c r="BM34" s="37">
        <v>-18917.439271475185</v>
      </c>
      <c r="BN34" s="37">
        <v>1440.4921013504111</v>
      </c>
      <c r="BO34" s="37">
        <v>0</v>
      </c>
      <c r="BP34" s="37">
        <v>-1.8929811825792467E-2</v>
      </c>
      <c r="BQ34" s="37">
        <v>0</v>
      </c>
      <c r="BR34" s="37">
        <v>51.228590827910885</v>
      </c>
      <c r="BS34" s="37">
        <v>1.4334139612174583</v>
      </c>
      <c r="BT34" s="37">
        <v>952.29729787196879</v>
      </c>
      <c r="BU34" s="37">
        <v>34162.978742521766</v>
      </c>
      <c r="BV34" s="37">
        <v>259.4300837341213</v>
      </c>
      <c r="BW34" s="37">
        <v>0</v>
      </c>
      <c r="BX34" s="37">
        <v>-1.3727581525021298E-2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-0.82422646670186905</v>
      </c>
      <c r="CV34" s="37">
        <v>-3671.2836498257834</v>
      </c>
      <c r="CW34" s="37">
        <v>-1219.7815233514248</v>
      </c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</row>
    <row r="35" spans="1:110">
      <c r="A35" s="20" t="s">
        <v>71</v>
      </c>
      <c r="B35" s="1" t="str">
        <f>INDEX(ProductKey!$B$2:$B$27, MATCH(LEFT(A35,1),ProductKey!$A$2:$A$27))</f>
        <v>Headphones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-108.74863550275782</v>
      </c>
      <c r="M35" s="37">
        <v>0</v>
      </c>
      <c r="N35" s="37">
        <v>0</v>
      </c>
      <c r="O35" s="37">
        <v>1062.4633228069397</v>
      </c>
      <c r="P35" s="37">
        <v>7734050.358409524</v>
      </c>
      <c r="Q35" s="37">
        <v>6278110.1511415159</v>
      </c>
      <c r="R35" s="37">
        <v>282229.1266695534</v>
      </c>
      <c r="S35" s="37">
        <v>312.54805999940214</v>
      </c>
      <c r="T35" s="37">
        <v>138337.31819207492</v>
      </c>
      <c r="U35" s="37">
        <v>1638781.9261145606</v>
      </c>
      <c r="V35" s="37">
        <v>88222.070762548348</v>
      </c>
      <c r="W35" s="37">
        <v>356.24898506806466</v>
      </c>
      <c r="X35" s="37">
        <v>758666.57862592826</v>
      </c>
      <c r="Y35" s="37">
        <v>1851082.3854227122</v>
      </c>
      <c r="Z35" s="37">
        <v>84448.204972153719</v>
      </c>
      <c r="AA35" s="37">
        <v>204.63612547496791</v>
      </c>
      <c r="AB35" s="37">
        <v>756802.17297949595</v>
      </c>
      <c r="AC35" s="37">
        <v>889858.72337183694</v>
      </c>
      <c r="AD35" s="37">
        <v>11450.592830296313</v>
      </c>
      <c r="AE35" s="37">
        <v>27.769278226273311</v>
      </c>
      <c r="AF35" s="37">
        <v>1255943.3542648549</v>
      </c>
      <c r="AG35" s="37">
        <v>134743.78579401856</v>
      </c>
      <c r="AH35" s="37">
        <v>10557.000504979138</v>
      </c>
      <c r="AI35" s="37">
        <v>-2.172364207956603</v>
      </c>
      <c r="AJ35" s="37">
        <v>-643485.24116947304</v>
      </c>
      <c r="AK35" s="37">
        <v>-1511.0882242702912</v>
      </c>
      <c r="AL35" s="37">
        <v>16.2265026676437</v>
      </c>
      <c r="AM35" s="37">
        <v>411.66996990328028</v>
      </c>
      <c r="AN35" s="37">
        <v>1105031.1373255921</v>
      </c>
      <c r="AO35" s="37">
        <v>2939127.9370240518</v>
      </c>
      <c r="AP35" s="37">
        <v>103762.13915352692</v>
      </c>
      <c r="AQ35" s="37">
        <v>1.0398716460477164</v>
      </c>
      <c r="AR35" s="37">
        <v>16797.68248382823</v>
      </c>
      <c r="AS35" s="37">
        <v>2198.21746391026</v>
      </c>
      <c r="AT35" s="37">
        <v>5432.8807500280573</v>
      </c>
      <c r="AU35" s="37">
        <v>1.4219738576926044</v>
      </c>
      <c r="AV35" s="37">
        <v>-17689.883347228722</v>
      </c>
      <c r="AW35" s="37">
        <v>35242.11538641691</v>
      </c>
      <c r="AX35" s="37">
        <v>718.2678801095409</v>
      </c>
      <c r="AY35" s="37">
        <v>1.7391719757262447</v>
      </c>
      <c r="AZ35" s="37">
        <v>3687.6136711262361</v>
      </c>
      <c r="BA35" s="37">
        <v>6632.4232304855796</v>
      </c>
      <c r="BB35" s="37">
        <v>482.23193556317341</v>
      </c>
      <c r="BC35" s="37">
        <v>0.65031509859516889</v>
      </c>
      <c r="BD35" s="37">
        <v>-403.51678918656802</v>
      </c>
      <c r="BE35" s="37">
        <v>1825.0132379739944</v>
      </c>
      <c r="BF35" s="37">
        <v>0</v>
      </c>
      <c r="BG35" s="37">
        <v>0</v>
      </c>
      <c r="BH35" s="37">
        <v>-3027.7867352517278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7.6108660635611614E-2</v>
      </c>
      <c r="BP35" s="37">
        <v>1194.7449942496351</v>
      </c>
      <c r="BQ35" s="37">
        <v>803.43529940042629</v>
      </c>
      <c r="BR35" s="37">
        <v>200.67245153467127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9.6367773606236078</v>
      </c>
      <c r="BY35" s="37">
        <v>0</v>
      </c>
      <c r="BZ35" s="37">
        <v>0</v>
      </c>
      <c r="CA35" s="37">
        <v>-0.80241745364546468</v>
      </c>
      <c r="CB35" s="37">
        <v>-1716.9782776195752</v>
      </c>
      <c r="CC35" s="37">
        <v>-870.36859767965393</v>
      </c>
      <c r="CD35" s="37">
        <v>6.6072620604586962E-3</v>
      </c>
      <c r="CE35" s="37">
        <v>0</v>
      </c>
      <c r="CF35" s="37">
        <v>0</v>
      </c>
      <c r="CG35" s="37">
        <v>0</v>
      </c>
      <c r="CH35" s="37">
        <v>0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0</v>
      </c>
      <c r="CO35" s="37">
        <v>0</v>
      </c>
      <c r="CP35" s="37">
        <v>0</v>
      </c>
      <c r="CQ35" s="37">
        <v>0</v>
      </c>
      <c r="CR35" s="37">
        <v>0</v>
      </c>
      <c r="CS35" s="37">
        <v>0</v>
      </c>
      <c r="CT35" s="37">
        <v>0</v>
      </c>
      <c r="CU35" s="37">
        <v>0</v>
      </c>
      <c r="CV35" s="37">
        <v>0</v>
      </c>
      <c r="CW35" s="37">
        <v>0</v>
      </c>
      <c r="CX35" s="37">
        <v>0</v>
      </c>
      <c r="CY35" s="37">
        <v>0</v>
      </c>
      <c r="CZ35" s="37">
        <v>0</v>
      </c>
      <c r="DA35" s="37">
        <v>0</v>
      </c>
      <c r="DB35" s="37">
        <v>0</v>
      </c>
      <c r="DC35" s="37">
        <v>0</v>
      </c>
      <c r="DD35" s="37">
        <v>-8.8769233038039133</v>
      </c>
      <c r="DE35" s="37">
        <v>-2553.0560637477033</v>
      </c>
      <c r="DF35" s="37">
        <v>0</v>
      </c>
    </row>
    <row r="36" spans="1:110">
      <c r="A36" s="20" t="s">
        <v>72</v>
      </c>
      <c r="B36" s="1" t="str">
        <f>INDEX(ProductKey!$B$2:$B$27, MATCH(LEFT(A36,1),ProductKey!$A$2:$A$27))</f>
        <v>Laptop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-412.2075599358152</v>
      </c>
      <c r="M36" s="37">
        <v>0</v>
      </c>
      <c r="N36" s="37">
        <v>0</v>
      </c>
      <c r="O36" s="37">
        <v>272.33393985327513</v>
      </c>
      <c r="P36" s="37">
        <v>3056942.0706303394</v>
      </c>
      <c r="Q36" s="37">
        <v>201835.39553503977</v>
      </c>
      <c r="R36" s="37">
        <v>241525.17803916163</v>
      </c>
      <c r="S36" s="37">
        <v>889.98255283018773</v>
      </c>
      <c r="T36" s="37">
        <v>758887.10048244684</v>
      </c>
      <c r="U36" s="37">
        <v>2548255.4561318145</v>
      </c>
      <c r="V36" s="37">
        <v>202911.01992376297</v>
      </c>
      <c r="W36" s="37">
        <v>770.43947386045807</v>
      </c>
      <c r="X36" s="37">
        <v>3848302.8551131994</v>
      </c>
      <c r="Y36" s="37">
        <v>2878801.8676817222</v>
      </c>
      <c r="Z36" s="37">
        <v>1405.3165111823207</v>
      </c>
      <c r="AA36" s="37">
        <v>34.207278020293913</v>
      </c>
      <c r="AB36" s="37">
        <v>241543.61920945119</v>
      </c>
      <c r="AC36" s="37">
        <v>580942.70852546417</v>
      </c>
      <c r="AD36" s="37">
        <v>37963.28038685146</v>
      </c>
      <c r="AE36" s="37">
        <v>7.0486943874785641</v>
      </c>
      <c r="AF36" s="37">
        <v>308842.52325253311</v>
      </c>
      <c r="AG36" s="37">
        <v>37296.200242491992</v>
      </c>
      <c r="AH36" s="37">
        <v>4213.3731445971116</v>
      </c>
      <c r="AI36" s="37">
        <v>2.8935390000889685</v>
      </c>
      <c r="AJ36" s="37">
        <v>-16618.655892313927</v>
      </c>
      <c r="AK36" s="37">
        <v>4311.2206289356272</v>
      </c>
      <c r="AL36" s="37">
        <v>325.04024377397718</v>
      </c>
      <c r="AM36" s="37">
        <v>0</v>
      </c>
      <c r="AN36" s="37">
        <v>8200.2256919524189</v>
      </c>
      <c r="AO36" s="37">
        <v>0</v>
      </c>
      <c r="AP36" s="37">
        <v>5.5662580255950367</v>
      </c>
      <c r="AQ36" s="37">
        <v>0.28221143598645115</v>
      </c>
      <c r="AR36" s="37">
        <v>120350.6479042063</v>
      </c>
      <c r="AS36" s="37">
        <v>7156.2696688413098</v>
      </c>
      <c r="AT36" s="37">
        <v>218.98720463462564</v>
      </c>
      <c r="AU36" s="37">
        <v>0</v>
      </c>
      <c r="AV36" s="37">
        <v>-42160.867557956699</v>
      </c>
      <c r="AW36" s="37">
        <v>0</v>
      </c>
      <c r="AX36" s="37">
        <v>34.027745137048854</v>
      </c>
      <c r="AY36" s="37">
        <v>0</v>
      </c>
      <c r="AZ36" s="37">
        <v>4943.3806241839156</v>
      </c>
      <c r="BA36" s="37">
        <v>0</v>
      </c>
      <c r="BB36" s="37">
        <v>0</v>
      </c>
      <c r="BC36" s="37">
        <v>0</v>
      </c>
      <c r="BD36" s="37">
        <v>-3072.9518465747392</v>
      </c>
      <c r="BE36" s="37">
        <v>747.24412771653999</v>
      </c>
      <c r="BF36" s="37">
        <v>-0.98124759767237668</v>
      </c>
      <c r="BG36" s="37">
        <v>0</v>
      </c>
      <c r="BH36" s="37">
        <v>-2751.8891634360994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-0.52686805544281601</v>
      </c>
      <c r="BX36" s="37">
        <v>-1240.4348600542012</v>
      </c>
      <c r="BY36" s="37">
        <v>1828.1971897649107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0</v>
      </c>
      <c r="CR36" s="37">
        <v>0</v>
      </c>
      <c r="CS36" s="37">
        <v>0</v>
      </c>
      <c r="CT36" s="37">
        <v>0</v>
      </c>
      <c r="CU36" s="37">
        <v>0</v>
      </c>
      <c r="CV36" s="37">
        <v>0</v>
      </c>
      <c r="CW36" s="37">
        <v>0</v>
      </c>
      <c r="CX36" s="37">
        <v>0</v>
      </c>
      <c r="CY36" s="37">
        <v>0</v>
      </c>
      <c r="CZ36" s="37">
        <v>0</v>
      </c>
      <c r="DA36" s="37">
        <v>0</v>
      </c>
      <c r="DB36" s="37">
        <v>0</v>
      </c>
      <c r="DC36" s="37">
        <v>0</v>
      </c>
      <c r="DD36" s="37">
        <v>-7.8247481448260825E-2</v>
      </c>
      <c r="DE36" s="37">
        <v>0</v>
      </c>
      <c r="DF36" s="37">
        <v>0</v>
      </c>
    </row>
    <row r="37" spans="1:110">
      <c r="A37" s="20" t="s">
        <v>73</v>
      </c>
      <c r="B37" s="1" t="str">
        <f>INDEX(ProductKey!$B$2:$B$27, MATCH(LEFT(A37,1),ProductKey!$A$2:$A$27))</f>
        <v>Virtual Reality Headset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316.92437219139708</v>
      </c>
      <c r="AF37" s="37">
        <v>238500.3080775782</v>
      </c>
      <c r="AG37" s="37">
        <v>853315.60242051422</v>
      </c>
      <c r="AH37" s="37">
        <v>24703.297715528231</v>
      </c>
      <c r="AI37" s="37">
        <v>886.66194276604506</v>
      </c>
      <c r="AJ37" s="37">
        <v>4061284.760859366</v>
      </c>
      <c r="AK37" s="37">
        <v>264661.20291256387</v>
      </c>
      <c r="AL37" s="37">
        <v>18090.323628041129</v>
      </c>
      <c r="AM37" s="37">
        <v>229.28813958693158</v>
      </c>
      <c r="AN37" s="37">
        <v>345897.87101680355</v>
      </c>
      <c r="AO37" s="37">
        <v>566690.42275541625</v>
      </c>
      <c r="AP37" s="37">
        <v>66282.564747978846</v>
      </c>
      <c r="AQ37" s="37">
        <v>157.97254560170319</v>
      </c>
      <c r="AR37" s="37">
        <v>205218.64290971597</v>
      </c>
      <c r="AS37" s="37">
        <v>251213.62114995185</v>
      </c>
      <c r="AT37" s="37">
        <v>57090.142071321308</v>
      </c>
      <c r="AU37" s="37">
        <v>1.3425439509998309</v>
      </c>
      <c r="AV37" s="37">
        <v>-2513.2386974443434</v>
      </c>
      <c r="AW37" s="37">
        <v>9872.7555701627316</v>
      </c>
      <c r="AX37" s="37">
        <v>10178.327568947107</v>
      </c>
      <c r="AY37" s="37">
        <v>14.250510911203154</v>
      </c>
      <c r="AZ37" s="37">
        <v>137575.70460569538</v>
      </c>
      <c r="BA37" s="37">
        <v>53712.389820850105</v>
      </c>
      <c r="BB37" s="37">
        <v>1884.22739712624</v>
      </c>
      <c r="BC37" s="37">
        <v>0.24001655929785048</v>
      </c>
      <c r="BD37" s="37">
        <v>-76388.687756851476</v>
      </c>
      <c r="BE37" s="37">
        <v>3609.9715664745777</v>
      </c>
      <c r="BF37" s="37">
        <v>58.928570694098944</v>
      </c>
      <c r="BG37" s="37">
        <v>0</v>
      </c>
      <c r="BH37" s="37">
        <v>55932.360255474799</v>
      </c>
      <c r="BI37" s="37">
        <v>0</v>
      </c>
      <c r="BJ37" s="37">
        <v>0</v>
      </c>
      <c r="BK37" s="37">
        <v>2.4427011625723916</v>
      </c>
      <c r="BL37" s="37">
        <v>4309.3523712028064</v>
      </c>
      <c r="BM37" s="37">
        <v>1556.8410591732093</v>
      </c>
      <c r="BN37" s="37">
        <v>173.24884275792968</v>
      </c>
      <c r="BO37" s="37">
        <v>-8.9882613659388655E-2</v>
      </c>
      <c r="BP37" s="37">
        <v>161.36658821702181</v>
      </c>
      <c r="BQ37" s="37">
        <v>614.88479544808456</v>
      </c>
      <c r="BR37" s="37">
        <v>38.568332407644199</v>
      </c>
      <c r="BS37" s="37">
        <v>1.8802590481734178</v>
      </c>
      <c r="BT37" s="37">
        <v>2.619033580809329</v>
      </c>
      <c r="BU37" s="37">
        <v>6305.9320987044184</v>
      </c>
      <c r="BV37" s="37">
        <v>9.714810646747047</v>
      </c>
      <c r="BW37" s="37">
        <v>0</v>
      </c>
      <c r="BX37" s="37">
        <v>-335.34700169754149</v>
      </c>
      <c r="BY37" s="37">
        <v>0</v>
      </c>
      <c r="BZ37" s="37">
        <v>0</v>
      </c>
      <c r="CA37" s="37">
        <v>0</v>
      </c>
      <c r="CB37" s="37">
        <v>167.33496242375705</v>
      </c>
      <c r="CC37" s="37">
        <v>0</v>
      </c>
      <c r="CD37" s="37">
        <v>0</v>
      </c>
      <c r="CE37" s="37">
        <v>-0.73983827067558949</v>
      </c>
      <c r="CF37" s="37">
        <v>-509.91393287044519</v>
      </c>
      <c r="CG37" s="37">
        <v>-712.04993171956414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7">
        <v>-1.937464794748132</v>
      </c>
      <c r="CO37" s="37">
        <v>0</v>
      </c>
      <c r="CP37" s="37">
        <v>0</v>
      </c>
      <c r="CQ37" s="37">
        <v>-0.62613751965330011</v>
      </c>
      <c r="CR37" s="37">
        <v>-1567.7341988877947</v>
      </c>
      <c r="CS37" s="37">
        <v>3292.5771693278207</v>
      </c>
      <c r="CT37" s="37">
        <v>0</v>
      </c>
      <c r="CU37" s="37">
        <v>0</v>
      </c>
      <c r="CV37" s="37">
        <v>0</v>
      </c>
      <c r="CW37" s="37">
        <v>0</v>
      </c>
      <c r="CX37" s="37">
        <v>0</v>
      </c>
      <c r="CY37" s="37">
        <v>0</v>
      </c>
      <c r="CZ37" s="37">
        <v>0</v>
      </c>
      <c r="DA37" s="37">
        <v>0</v>
      </c>
      <c r="DB37" s="37">
        <v>0</v>
      </c>
      <c r="DC37" s="37">
        <v>0</v>
      </c>
      <c r="DD37" s="37">
        <v>-2.9457168471612829</v>
      </c>
      <c r="DE37" s="37">
        <v>0</v>
      </c>
      <c r="DF37" s="37">
        <v>0</v>
      </c>
    </row>
    <row r="38" spans="1:110">
      <c r="A38" s="20" t="s">
        <v>74</v>
      </c>
      <c r="B38" s="1" t="str">
        <f>INDEX(ProductKey!$B$2:$B$27, MATCH(LEFT(A38,1),ProductKey!$A$2:$A$27))</f>
        <v>Laptop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1121.8383268303148</v>
      </c>
      <c r="AF38" s="37">
        <v>3655943.2861720147</v>
      </c>
      <c r="AG38" s="37">
        <v>3575123.7644718378</v>
      </c>
      <c r="AH38" s="37">
        <v>297938.32319682668</v>
      </c>
      <c r="AI38" s="37">
        <v>267.30893646901745</v>
      </c>
      <c r="AJ38" s="37">
        <v>693165.26861536177</v>
      </c>
      <c r="AK38" s="37">
        <v>1862263.9295533146</v>
      </c>
      <c r="AL38" s="37">
        <v>46358.199033433921</v>
      </c>
      <c r="AM38" s="37">
        <v>700.75548276818768</v>
      </c>
      <c r="AN38" s="37">
        <v>2265055.4251079946</v>
      </c>
      <c r="AO38" s="37">
        <v>3455172.7375493655</v>
      </c>
      <c r="AP38" s="37">
        <v>7490.6856574938811</v>
      </c>
      <c r="AQ38" s="37">
        <v>256.54671172857798</v>
      </c>
      <c r="AR38" s="37">
        <v>47513.457468747329</v>
      </c>
      <c r="AS38" s="37">
        <v>277826.26036322111</v>
      </c>
      <c r="AT38" s="37">
        <v>69979.443890918643</v>
      </c>
      <c r="AU38" s="37">
        <v>0.89535435746371306</v>
      </c>
      <c r="AV38" s="37">
        <v>-37721.88182563545</v>
      </c>
      <c r="AW38" s="37">
        <v>720.25770513201098</v>
      </c>
      <c r="AX38" s="37">
        <v>14160.856753292459</v>
      </c>
      <c r="AY38" s="37">
        <v>7.4248271856833448</v>
      </c>
      <c r="AZ38" s="37">
        <v>323495.63224412303</v>
      </c>
      <c r="BA38" s="37">
        <v>23225.560624571292</v>
      </c>
      <c r="BB38" s="37">
        <v>1863.1966681642482</v>
      </c>
      <c r="BC38" s="37">
        <v>0</v>
      </c>
      <c r="BD38" s="37">
        <v>17490.353872169446</v>
      </c>
      <c r="BE38" s="37">
        <v>2863.3852155633886</v>
      </c>
      <c r="BF38" s="37">
        <v>2.0929646577075336</v>
      </c>
      <c r="BG38" s="37">
        <v>0</v>
      </c>
      <c r="BH38" s="37">
        <v>38260.906855002373</v>
      </c>
      <c r="BI38" s="37">
        <v>0</v>
      </c>
      <c r="BJ38" s="37">
        <v>0</v>
      </c>
      <c r="BK38" s="37">
        <v>0</v>
      </c>
      <c r="BL38" s="37">
        <v>1205.5433901404824</v>
      </c>
      <c r="BM38" s="37">
        <v>160.96996710113029</v>
      </c>
      <c r="BN38" s="37">
        <v>151.79018308948631</v>
      </c>
      <c r="BO38" s="37">
        <v>-0.12209144383596504</v>
      </c>
      <c r="BP38" s="37">
        <v>-709.91161506326614</v>
      </c>
      <c r="BQ38" s="37">
        <v>514.41798130768382</v>
      </c>
      <c r="BR38" s="37">
        <v>9.5533620342632197</v>
      </c>
      <c r="BS38" s="37">
        <v>0.19589963547400124</v>
      </c>
      <c r="BT38" s="37">
        <v>84.100854493897756</v>
      </c>
      <c r="BU38" s="37">
        <v>276.23107625271433</v>
      </c>
      <c r="BV38" s="37">
        <v>14.198409932478025</v>
      </c>
      <c r="BW38" s="37">
        <v>0</v>
      </c>
      <c r="BX38" s="37">
        <v>-17.734350333962901</v>
      </c>
      <c r="BY38" s="37">
        <v>0</v>
      </c>
      <c r="BZ38" s="37">
        <v>0</v>
      </c>
      <c r="CA38" s="37">
        <v>0</v>
      </c>
      <c r="CB38" s="37">
        <v>-572.41880739111741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7">
        <v>0</v>
      </c>
      <c r="CJ38" s="37">
        <v>0</v>
      </c>
      <c r="CK38" s="37">
        <v>0</v>
      </c>
      <c r="CL38" s="37">
        <v>0</v>
      </c>
      <c r="CM38" s="37">
        <v>0</v>
      </c>
      <c r="CN38" s="37">
        <v>-35.048843033016709</v>
      </c>
      <c r="CO38" s="37">
        <v>0</v>
      </c>
      <c r="CP38" s="37">
        <v>0</v>
      </c>
      <c r="CQ38" s="37">
        <v>0</v>
      </c>
      <c r="CR38" s="37">
        <v>0</v>
      </c>
      <c r="CS38" s="37">
        <v>0</v>
      </c>
      <c r="CT38" s="37">
        <v>0</v>
      </c>
      <c r="CU38" s="37">
        <v>0</v>
      </c>
      <c r="CV38" s="37">
        <v>0</v>
      </c>
      <c r="CW38" s="37">
        <v>0</v>
      </c>
      <c r="CX38" s="37">
        <v>0</v>
      </c>
      <c r="CY38" s="37">
        <v>0</v>
      </c>
      <c r="CZ38" s="37">
        <v>0</v>
      </c>
      <c r="DA38" s="37">
        <v>0</v>
      </c>
      <c r="DB38" s="37">
        <v>0</v>
      </c>
      <c r="DC38" s="37">
        <v>0</v>
      </c>
      <c r="DD38" s="37">
        <v>0</v>
      </c>
      <c r="DE38" s="37">
        <v>0</v>
      </c>
      <c r="DF38" s="37">
        <v>0</v>
      </c>
    </row>
    <row r="39" spans="1:110">
      <c r="A39" s="20" t="s">
        <v>75</v>
      </c>
      <c r="B39" s="1" t="str">
        <f>INDEX(ProductKey!$B$2:$B$27, MATCH(LEFT(A39,1),ProductKey!$A$2:$A$27))</f>
        <v>Laptop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-123.2384033206535</v>
      </c>
      <c r="M39" s="37">
        <v>0</v>
      </c>
      <c r="N39" s="37">
        <v>0</v>
      </c>
      <c r="O39" s="37">
        <v>181.91369505876855</v>
      </c>
      <c r="P39" s="37">
        <v>2838189.4222216588</v>
      </c>
      <c r="Q39" s="37">
        <v>2496212.7217866401</v>
      </c>
      <c r="R39" s="37">
        <v>170079.70202848158</v>
      </c>
      <c r="S39" s="37">
        <v>24.204192317874249</v>
      </c>
      <c r="T39" s="37">
        <v>20190.155150572682</v>
      </c>
      <c r="U39" s="37">
        <v>494166.66160463548</v>
      </c>
      <c r="V39" s="37">
        <v>6838.143349356721</v>
      </c>
      <c r="W39" s="37">
        <v>17.849539540642951</v>
      </c>
      <c r="X39" s="37">
        <v>48256.952150333585</v>
      </c>
      <c r="Y39" s="37">
        <v>409456.47179081297</v>
      </c>
      <c r="Z39" s="37">
        <v>10442.768661600632</v>
      </c>
      <c r="AA39" s="37">
        <v>11.036669009266028</v>
      </c>
      <c r="AB39" s="37">
        <v>324099.32222905121</v>
      </c>
      <c r="AC39" s="37">
        <v>49778.802480434817</v>
      </c>
      <c r="AD39" s="37">
        <v>8986.2264038666926</v>
      </c>
      <c r="AE39" s="37">
        <v>1.4585765322990079</v>
      </c>
      <c r="AF39" s="37">
        <v>-2029.6046670615619</v>
      </c>
      <c r="AG39" s="37">
        <v>4094.0522892941549</v>
      </c>
      <c r="AH39" s="37">
        <v>146.98749062365425</v>
      </c>
      <c r="AI39" s="37">
        <v>4.6091034221218408E-2</v>
      </c>
      <c r="AJ39" s="37">
        <v>146412.43106677325</v>
      </c>
      <c r="AK39" s="37">
        <v>2045.8802687831744</v>
      </c>
      <c r="AL39" s="37">
        <v>2.4958100366538227</v>
      </c>
      <c r="AM39" s="37">
        <v>-3.4916458142569944</v>
      </c>
      <c r="AN39" s="37">
        <v>89777.119155863547</v>
      </c>
      <c r="AO39" s="37">
        <v>-14701.192986273716</v>
      </c>
      <c r="AP39" s="37">
        <v>34.800484398744942</v>
      </c>
      <c r="AQ39" s="37">
        <v>0.15216134906306533</v>
      </c>
      <c r="AR39" s="37">
        <v>25167.642605806795</v>
      </c>
      <c r="AS39" s="37">
        <v>8000.7740946623207</v>
      </c>
      <c r="AT39" s="37">
        <v>185.10317869655645</v>
      </c>
      <c r="AU39" s="37">
        <v>-0.74635430997305363</v>
      </c>
      <c r="AV39" s="37">
        <v>-34620.81812762512</v>
      </c>
      <c r="AW39" s="37">
        <v>-57.297013880536923</v>
      </c>
      <c r="AX39" s="37">
        <v>-0.18431776559657861</v>
      </c>
      <c r="AY39" s="37">
        <v>0</v>
      </c>
      <c r="AZ39" s="37">
        <v>-1566.1572758370633</v>
      </c>
      <c r="BA39" s="37">
        <v>255.91455973679362</v>
      </c>
      <c r="BB39" s="37">
        <v>204.6495312271486</v>
      </c>
      <c r="BC39" s="37">
        <v>0</v>
      </c>
      <c r="BD39" s="37">
        <v>-917.26557793040149</v>
      </c>
      <c r="BE39" s="37">
        <v>0</v>
      </c>
      <c r="BF39" s="37">
        <v>0</v>
      </c>
      <c r="BG39" s="37">
        <v>0</v>
      </c>
      <c r="BH39" s="37">
        <v>25.502024349895066</v>
      </c>
      <c r="BI39" s="37">
        <v>0</v>
      </c>
      <c r="BJ39" s="37">
        <v>0</v>
      </c>
      <c r="BK39" s="37">
        <v>0</v>
      </c>
      <c r="BL39" s="37">
        <v>-81.765122136180963</v>
      </c>
      <c r="BM39" s="37">
        <v>0</v>
      </c>
      <c r="BN39" s="37">
        <v>0</v>
      </c>
      <c r="BO39" s="37">
        <v>0</v>
      </c>
      <c r="BP39" s="37">
        <v>11.234352143775626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-4.5266421356592703</v>
      </c>
      <c r="BY39" s="37">
        <v>0</v>
      </c>
      <c r="BZ39" s="37">
        <v>0</v>
      </c>
      <c r="CA39" s="37">
        <v>0</v>
      </c>
      <c r="CB39" s="37"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7">
        <v>0</v>
      </c>
      <c r="CJ39" s="37">
        <v>0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0</v>
      </c>
      <c r="CS39" s="37">
        <v>0</v>
      </c>
      <c r="CT39" s="37">
        <v>0</v>
      </c>
      <c r="CU39" s="37">
        <v>0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37">
        <v>0</v>
      </c>
      <c r="DB39" s="37">
        <v>0</v>
      </c>
      <c r="DC39" s="37">
        <v>0</v>
      </c>
      <c r="DD39" s="37">
        <v>0</v>
      </c>
      <c r="DE39" s="37">
        <v>0</v>
      </c>
      <c r="DF39" s="37">
        <v>0</v>
      </c>
    </row>
    <row r="40" spans="1:110">
      <c r="A40" s="20" t="s">
        <v>76</v>
      </c>
      <c r="B40" s="1" t="str">
        <f>INDEX(ProductKey!$B$2:$B$27, MATCH(LEFT(A40,1),ProductKey!$A$2:$A$27))</f>
        <v>TV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0</v>
      </c>
      <c r="BT40" s="37">
        <v>0</v>
      </c>
      <c r="BU40" s="37">
        <v>0</v>
      </c>
      <c r="BV40" s="37">
        <v>0</v>
      </c>
      <c r="BW40" s="37">
        <v>0</v>
      </c>
      <c r="BX40" s="37">
        <v>0</v>
      </c>
      <c r="BY40" s="37">
        <v>0</v>
      </c>
      <c r="BZ40" s="37">
        <v>0</v>
      </c>
      <c r="CA40" s="37">
        <v>0</v>
      </c>
      <c r="CB40" s="37">
        <v>-6.3355646400542245</v>
      </c>
      <c r="CC40" s="37">
        <v>0</v>
      </c>
      <c r="CD40" s="37">
        <v>0</v>
      </c>
      <c r="CE40" s="37">
        <v>857.11665453877083</v>
      </c>
      <c r="CF40" s="37">
        <v>462628.84789306816</v>
      </c>
      <c r="CG40" s="37">
        <v>99841.243660112072</v>
      </c>
      <c r="CH40" s="37">
        <v>14587.114537000018</v>
      </c>
      <c r="CI40" s="37">
        <v>1738.1397501081437</v>
      </c>
      <c r="CJ40" s="37">
        <v>688686.11139212037</v>
      </c>
      <c r="CK40" s="37">
        <v>44076.720222553457</v>
      </c>
      <c r="CL40" s="37">
        <v>58633.247980363194</v>
      </c>
      <c r="CM40" s="37">
        <v>3205.1858438876752</v>
      </c>
      <c r="CN40" s="37">
        <v>2421174.6515895003</v>
      </c>
      <c r="CO40" s="37">
        <v>851094.80320050824</v>
      </c>
      <c r="CP40" s="37">
        <v>182016.98036172244</v>
      </c>
      <c r="CQ40" s="37">
        <v>3644.2501164550481</v>
      </c>
      <c r="CR40" s="37">
        <v>1212663.4280180663</v>
      </c>
      <c r="CS40" s="37">
        <v>4926466.0649659717</v>
      </c>
      <c r="CT40" s="37">
        <v>412246.94201139524</v>
      </c>
      <c r="CU40" s="37">
        <v>13389.517357756517</v>
      </c>
      <c r="CV40" s="37">
        <v>4894562.1490854928</v>
      </c>
      <c r="CW40" s="37">
        <v>8817573.3888956886</v>
      </c>
      <c r="CX40" s="37">
        <v>364279.85882453877</v>
      </c>
      <c r="CY40" s="37">
        <v>12169.179859376634</v>
      </c>
      <c r="CZ40" s="37">
        <v>3991566.6312338542</v>
      </c>
      <c r="DA40" s="37">
        <v>117557.5871523727</v>
      </c>
      <c r="DB40" s="37">
        <v>312136.2860319108</v>
      </c>
      <c r="DC40" s="37">
        <v>2249.3448008989512</v>
      </c>
      <c r="DD40" s="37">
        <v>2102414.9436711972</v>
      </c>
      <c r="DE40" s="37">
        <v>916327.88932230242</v>
      </c>
      <c r="DF40" s="37">
        <v>110945.13768770514</v>
      </c>
    </row>
    <row r="41" spans="1:110">
      <c r="A41" s="20" t="s">
        <v>77</v>
      </c>
      <c r="B41" s="1" t="str">
        <f>INDEX(ProductKey!$B$2:$B$27, MATCH(LEFT(A41,1),ProductKey!$A$2:$A$27))</f>
        <v>Laptop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-4566.7288504671742</v>
      </c>
      <c r="BY41" s="37">
        <v>0</v>
      </c>
      <c r="BZ41" s="37">
        <v>0</v>
      </c>
      <c r="CA41" s="37">
        <v>2056.0401707565493</v>
      </c>
      <c r="CB41" s="37">
        <v>2700522.7170832343</v>
      </c>
      <c r="CC41" s="37">
        <v>905582.37756987126</v>
      </c>
      <c r="CD41" s="37">
        <v>3783.3667373047692</v>
      </c>
      <c r="CE41" s="37">
        <v>921.5983920899439</v>
      </c>
      <c r="CF41" s="37">
        <v>815908.59616485599</v>
      </c>
      <c r="CG41" s="37">
        <v>356678.32452793344</v>
      </c>
      <c r="CH41" s="37">
        <v>11483.63369771225</v>
      </c>
      <c r="CI41" s="37">
        <v>3442.805097779828</v>
      </c>
      <c r="CJ41" s="37">
        <v>1767890.0834123003</v>
      </c>
      <c r="CK41" s="37">
        <v>395779.71625501121</v>
      </c>
      <c r="CL41" s="37">
        <v>138609.89460343897</v>
      </c>
      <c r="CM41" s="37">
        <v>2137.617857991781</v>
      </c>
      <c r="CN41" s="37">
        <v>592290.11894860596</v>
      </c>
      <c r="CO41" s="37">
        <v>56287.242777613938</v>
      </c>
      <c r="CP41" s="37">
        <v>1677.5961590850793</v>
      </c>
      <c r="CQ41" s="37">
        <v>57.251986146570971</v>
      </c>
      <c r="CR41" s="37">
        <v>99143.158111055047</v>
      </c>
      <c r="CS41" s="37">
        <v>11560.942362927513</v>
      </c>
      <c r="CT41" s="37">
        <v>4207.0009728571886</v>
      </c>
      <c r="CU41" s="37">
        <v>-0.73749847031002602</v>
      </c>
      <c r="CV41" s="37">
        <v>9897.4041241633531</v>
      </c>
      <c r="CW41" s="37">
        <v>15831.072671472039</v>
      </c>
      <c r="CX41" s="37">
        <v>37.505526483237524</v>
      </c>
      <c r="CY41" s="37">
        <v>-0.15570950079008372</v>
      </c>
      <c r="CZ41" s="37">
        <v>14296.752241213058</v>
      </c>
      <c r="DA41" s="37">
        <v>23927.554013950485</v>
      </c>
      <c r="DB41" s="37">
        <v>8.4517049044835542</v>
      </c>
      <c r="DC41" s="37">
        <v>-1.1170122663915127</v>
      </c>
      <c r="DD41" s="37">
        <v>8176.03965215075</v>
      </c>
      <c r="DE41" s="37">
        <v>16944.529282968113</v>
      </c>
      <c r="DF41" s="37">
        <v>7.224012422168963</v>
      </c>
    </row>
    <row r="42" spans="1:110">
      <c r="A42" s="20" t="s">
        <v>78</v>
      </c>
      <c r="B42" s="1" t="str">
        <f>INDEX(ProductKey!$B$2:$B$27, MATCH(LEFT(A42,1),ProductKey!$A$2:$A$27))</f>
        <v>TV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7">
        <v>0</v>
      </c>
      <c r="BV42" s="37">
        <v>0</v>
      </c>
      <c r="BW42" s="37">
        <v>3160.1419029962949</v>
      </c>
      <c r="BX42" s="37">
        <v>1092891.8618938087</v>
      </c>
      <c r="BY42" s="37">
        <v>1299155.106428687</v>
      </c>
      <c r="BZ42" s="37">
        <v>87204.059469014843</v>
      </c>
      <c r="CA42" s="37">
        <v>6375.4558062169481</v>
      </c>
      <c r="CB42" s="37">
        <v>549968.99037013017</v>
      </c>
      <c r="CC42" s="37">
        <v>745115.13563817635</v>
      </c>
      <c r="CD42" s="37">
        <v>455699.82012658962</v>
      </c>
      <c r="CE42" s="37">
        <v>16119.853704048206</v>
      </c>
      <c r="CF42" s="37">
        <v>4506871.9114562487</v>
      </c>
      <c r="CG42" s="37">
        <v>2858372.7201338126</v>
      </c>
      <c r="CH42" s="37">
        <v>352414.343818261</v>
      </c>
      <c r="CI42" s="37">
        <v>18287.197103609793</v>
      </c>
      <c r="CJ42" s="37">
        <v>1055653.7916771597</v>
      </c>
      <c r="CK42" s="37">
        <v>4836746.029822791</v>
      </c>
      <c r="CL42" s="37">
        <v>357615.53113323619</v>
      </c>
      <c r="CM42" s="37">
        <v>8463.4694852661723</v>
      </c>
      <c r="CN42" s="37">
        <v>2883310.8478571908</v>
      </c>
      <c r="CO42" s="37">
        <v>357146.65521474573</v>
      </c>
      <c r="CP42" s="37">
        <v>353912.23043619655</v>
      </c>
      <c r="CQ42" s="37">
        <v>-8.7975147339261035</v>
      </c>
      <c r="CR42" s="37">
        <v>-4199.8149641037853</v>
      </c>
      <c r="CS42" s="37">
        <v>-713.54834355953767</v>
      </c>
      <c r="CT42" s="37">
        <v>3172.417960576613</v>
      </c>
      <c r="CU42" s="37">
        <v>38.46698972947523</v>
      </c>
      <c r="CV42" s="37">
        <v>175801.07997076554</v>
      </c>
      <c r="CW42" s="37">
        <v>2935.1835918636252</v>
      </c>
      <c r="CX42" s="37">
        <v>291.96501105985135</v>
      </c>
      <c r="CY42" s="37">
        <v>1.3807838790793778</v>
      </c>
      <c r="CZ42" s="37">
        <v>7568.0260419232154</v>
      </c>
      <c r="DA42" s="37">
        <v>-605.50766844936845</v>
      </c>
      <c r="DB42" s="37">
        <v>43.310449959108219</v>
      </c>
      <c r="DC42" s="37">
        <v>3.2066392442378859</v>
      </c>
      <c r="DD42" s="37">
        <v>66342.336067486889</v>
      </c>
      <c r="DE42" s="37">
        <v>-227.42622681731737</v>
      </c>
      <c r="DF42" s="37">
        <v>33.986443337709368</v>
      </c>
    </row>
    <row r="43" spans="1:110">
      <c r="A43" s="20" t="s">
        <v>79</v>
      </c>
      <c r="B43" s="1" t="str">
        <f>INDEX(ProductKey!$B$2:$B$27, MATCH(LEFT(A43,1),ProductKey!$A$2:$A$27))</f>
        <v>Laptop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0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7">
        <v>0</v>
      </c>
      <c r="CJ43" s="37">
        <v>0</v>
      </c>
      <c r="CK43" s="37">
        <v>0</v>
      </c>
      <c r="CL43" s="37">
        <v>0</v>
      </c>
      <c r="CM43" s="37">
        <v>665.7626307046429</v>
      </c>
      <c r="CN43" s="37">
        <v>22115.867706685669</v>
      </c>
      <c r="CO43" s="37">
        <v>525766.15585479152</v>
      </c>
      <c r="CP43" s="37">
        <v>116922.36302566572</v>
      </c>
      <c r="CQ43" s="37">
        <v>23321.105591228676</v>
      </c>
      <c r="CR43" s="37">
        <v>5795488.6379389754</v>
      </c>
      <c r="CS43" s="37">
        <v>2219752.6271840706</v>
      </c>
      <c r="CT43" s="37">
        <v>48659.363390240302</v>
      </c>
      <c r="CU43" s="37">
        <v>5529.8164981709415</v>
      </c>
      <c r="CV43" s="37">
        <v>620428.12466320663</v>
      </c>
      <c r="CW43" s="37">
        <v>6445318.4004950747</v>
      </c>
      <c r="CX43" s="37">
        <v>917593.68172342249</v>
      </c>
      <c r="CY43" s="37">
        <v>9227.1654617442728</v>
      </c>
      <c r="CZ43" s="37">
        <v>1154935.5941404614</v>
      </c>
      <c r="DA43" s="37">
        <v>4840999.6614116365</v>
      </c>
      <c r="DB43" s="37">
        <v>90072.143829710418</v>
      </c>
      <c r="DC43" s="37">
        <v>8687.4002691403348</v>
      </c>
      <c r="DD43" s="37">
        <v>1677319.1774390417</v>
      </c>
      <c r="DE43" s="37">
        <v>4467462.1148653682</v>
      </c>
      <c r="DF43" s="37">
        <v>443281.3501818637</v>
      </c>
    </row>
    <row r="44" spans="1:110">
      <c r="A44" s="20" t="s">
        <v>80</v>
      </c>
      <c r="B44" s="1" t="str">
        <f>INDEX(ProductKey!$B$2:$B$27, MATCH(LEFT(A44,1),ProductKey!$A$2:$A$27))</f>
        <v>TV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>
        <v>0</v>
      </c>
      <c r="BS44" s="37">
        <v>0</v>
      </c>
      <c r="BT44" s="37">
        <v>0</v>
      </c>
      <c r="BU44" s="37">
        <v>0</v>
      </c>
      <c r="BV44" s="37">
        <v>0</v>
      </c>
      <c r="BW44" s="37">
        <v>0</v>
      </c>
      <c r="BX44" s="37">
        <v>-0.14228814189374189</v>
      </c>
      <c r="BY44" s="37">
        <v>0</v>
      </c>
      <c r="BZ44" s="37">
        <v>0</v>
      </c>
      <c r="CA44" s="37">
        <v>251.66285935380222</v>
      </c>
      <c r="CB44" s="37">
        <v>42709.000098032011</v>
      </c>
      <c r="CC44" s="37">
        <v>10410.926167673215</v>
      </c>
      <c r="CD44" s="37">
        <v>19505.428980754412</v>
      </c>
      <c r="CE44" s="37">
        <v>237.61469045396859</v>
      </c>
      <c r="CF44" s="37">
        <v>18206.246584136919</v>
      </c>
      <c r="CG44" s="37">
        <v>16903.046777210282</v>
      </c>
      <c r="CH44" s="37">
        <v>8053.0728149189945</v>
      </c>
      <c r="CI44" s="37">
        <v>60.533634583411867</v>
      </c>
      <c r="CJ44" s="37">
        <v>601287.20242624253</v>
      </c>
      <c r="CK44" s="37">
        <v>582280.03857343807</v>
      </c>
      <c r="CL44" s="37">
        <v>29134.922755506388</v>
      </c>
      <c r="CM44" s="37">
        <v>649.61210823365093</v>
      </c>
      <c r="CN44" s="37">
        <v>402073.5875595588</v>
      </c>
      <c r="CO44" s="37">
        <v>245986.37798575804</v>
      </c>
      <c r="CP44" s="37">
        <v>21037.785075301996</v>
      </c>
      <c r="CQ44" s="37">
        <v>4.4625735926873409</v>
      </c>
      <c r="CR44" s="37">
        <v>-902.65185096907737</v>
      </c>
      <c r="CS44" s="37">
        <v>7055.146843825858</v>
      </c>
      <c r="CT44" s="37">
        <v>698.5956074850435</v>
      </c>
      <c r="CU44" s="37">
        <v>0.84196613338902804</v>
      </c>
      <c r="CV44" s="37">
        <v>2735.9967965850883</v>
      </c>
      <c r="CW44" s="37">
        <v>-10.248630870249622</v>
      </c>
      <c r="CX44" s="37">
        <v>107.51247353897811</v>
      </c>
      <c r="CY44" s="37">
        <v>0</v>
      </c>
      <c r="CZ44" s="37">
        <v>1726.0259472004027</v>
      </c>
      <c r="DA44" s="37">
        <v>-288.49820243229755</v>
      </c>
      <c r="DB44" s="37">
        <v>2.257918694581167E-2</v>
      </c>
      <c r="DC44" s="37">
        <v>0</v>
      </c>
      <c r="DD44" s="37">
        <v>2974.2158399471396</v>
      </c>
      <c r="DE44" s="37">
        <v>0</v>
      </c>
      <c r="DF44" s="37">
        <v>0.33961636229266956</v>
      </c>
    </row>
    <row r="45" spans="1:110">
      <c r="A45" s="20" t="s">
        <v>81</v>
      </c>
      <c r="B45" s="1" t="str">
        <f>INDEX(ProductKey!$B$2:$B$27, MATCH(LEFT(A45,1),ProductKey!$A$2:$A$27))</f>
        <v>Virtual Reality Headset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37">
        <v>0</v>
      </c>
      <c r="BW45" s="37">
        <v>0</v>
      </c>
      <c r="BX45" s="37">
        <v>-495.61860548916928</v>
      </c>
      <c r="BY45" s="37">
        <v>0</v>
      </c>
      <c r="BZ45" s="37">
        <v>0</v>
      </c>
      <c r="CA45" s="37">
        <v>1110.3254764408307</v>
      </c>
      <c r="CB45" s="37">
        <v>2619013.9336956614</v>
      </c>
      <c r="CC45" s="37">
        <v>1748112.494082862</v>
      </c>
      <c r="CD45" s="37">
        <v>141331.99383399717</v>
      </c>
      <c r="CE45" s="37">
        <v>2797.6586697579528</v>
      </c>
      <c r="CF45" s="37">
        <v>738820.57455075253</v>
      </c>
      <c r="CG45" s="37">
        <v>422623.85162377008</v>
      </c>
      <c r="CH45" s="37">
        <v>71230.267661365069</v>
      </c>
      <c r="CI45" s="37">
        <v>1285.1462073122964</v>
      </c>
      <c r="CJ45" s="37">
        <v>1886101.1968844186</v>
      </c>
      <c r="CK45" s="37">
        <v>1881362.3893569368</v>
      </c>
      <c r="CL45" s="37">
        <v>29845.498015106346</v>
      </c>
      <c r="CM45" s="37">
        <v>576.82236869544772</v>
      </c>
      <c r="CN45" s="37">
        <v>104806.08610025937</v>
      </c>
      <c r="CO45" s="37">
        <v>839999.0215838477</v>
      </c>
      <c r="CP45" s="37">
        <v>54487.052339938353</v>
      </c>
      <c r="CQ45" s="37">
        <v>5.0113821072487106</v>
      </c>
      <c r="CR45" s="37">
        <v>22158.412859621883</v>
      </c>
      <c r="CS45" s="37">
        <v>2858.4630784008377</v>
      </c>
      <c r="CT45" s="37">
        <v>3608.6955179797937</v>
      </c>
      <c r="CU45" s="37">
        <v>-0.17742172035809212</v>
      </c>
      <c r="CV45" s="37">
        <v>63893.195773374653</v>
      </c>
      <c r="CW45" s="37">
        <v>-100.02604375432149</v>
      </c>
      <c r="CX45" s="37">
        <v>7.5182289811190692</v>
      </c>
      <c r="CY45" s="37">
        <v>1.8882695761281867</v>
      </c>
      <c r="CZ45" s="37">
        <v>47899.345882164278</v>
      </c>
      <c r="DA45" s="37">
        <v>-87.286633340857591</v>
      </c>
      <c r="DB45" s="37">
        <v>23.441802806527225</v>
      </c>
      <c r="DC45" s="37">
        <v>1.0326751972707791</v>
      </c>
      <c r="DD45" s="37">
        <v>6582.6313229341067</v>
      </c>
      <c r="DE45" s="37">
        <v>-283.19645056864653</v>
      </c>
      <c r="DF45" s="37">
        <v>116.33779782676879</v>
      </c>
    </row>
    <row r="46" spans="1:110">
      <c r="A46" s="20" t="s">
        <v>82</v>
      </c>
      <c r="B46" s="1" t="str">
        <f>INDEX(ProductKey!$B$2:$B$27, MATCH(LEFT(A46,1),ProductKey!$A$2:$A$27))</f>
        <v>Laptop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>
        <v>0</v>
      </c>
      <c r="BS46" s="37">
        <v>0</v>
      </c>
      <c r="BT46" s="37">
        <v>0</v>
      </c>
      <c r="BU46" s="37">
        <v>0</v>
      </c>
      <c r="BV46" s="37">
        <v>0</v>
      </c>
      <c r="BW46" s="37">
        <v>6085.7860214922948</v>
      </c>
      <c r="BX46" s="37">
        <v>1981957.5257566925</v>
      </c>
      <c r="BY46" s="37">
        <v>747950.31812687835</v>
      </c>
      <c r="BZ46" s="37">
        <v>139435.83740657879</v>
      </c>
      <c r="CA46" s="37">
        <v>9491.8594263983487</v>
      </c>
      <c r="CB46" s="37">
        <v>4520617.2612807062</v>
      </c>
      <c r="CC46" s="37">
        <v>1258472.1652570048</v>
      </c>
      <c r="CD46" s="37">
        <v>618330.64415790536</v>
      </c>
      <c r="CE46" s="37">
        <v>8983.4534844001191</v>
      </c>
      <c r="CF46" s="37">
        <v>1693686.1907848488</v>
      </c>
      <c r="CG46" s="37">
        <v>219738.03611223664</v>
      </c>
      <c r="CH46" s="37">
        <v>85521.855491631723</v>
      </c>
      <c r="CI46" s="37">
        <v>4437.479076830864</v>
      </c>
      <c r="CJ46" s="37">
        <v>2142056.2121945117</v>
      </c>
      <c r="CK46" s="37">
        <v>5885893.0782519309</v>
      </c>
      <c r="CL46" s="37">
        <v>190935.22612730251</v>
      </c>
      <c r="CM46" s="37">
        <v>702.47719066280285</v>
      </c>
      <c r="CN46" s="37">
        <v>478228.79530876147</v>
      </c>
      <c r="CO46" s="37">
        <v>477251.16658607504</v>
      </c>
      <c r="CP46" s="37">
        <v>212420.47170890897</v>
      </c>
      <c r="CQ46" s="37">
        <v>500.99231695698143</v>
      </c>
      <c r="CR46" s="37">
        <v>-422.51166381567384</v>
      </c>
      <c r="CS46" s="37">
        <v>106976.7679630881</v>
      </c>
      <c r="CT46" s="37">
        <v>1509.6727776026062</v>
      </c>
      <c r="CU46" s="37">
        <v>19.957235162691823</v>
      </c>
      <c r="CV46" s="37">
        <v>75872.354811851415</v>
      </c>
      <c r="CW46" s="37">
        <v>3009.3464731546524</v>
      </c>
      <c r="CX46" s="37">
        <v>1007.0671941293921</v>
      </c>
      <c r="CY46" s="37">
        <v>0</v>
      </c>
      <c r="CZ46" s="37">
        <v>96556.039114268002</v>
      </c>
      <c r="DA46" s="37">
        <v>-248.12244921051914</v>
      </c>
      <c r="DB46" s="37">
        <v>40.901138485430636</v>
      </c>
      <c r="DC46" s="37">
        <v>0.56074326458319668</v>
      </c>
      <c r="DD46" s="37">
        <v>8729.7227632930317</v>
      </c>
      <c r="DE46" s="37">
        <v>-13.735178051104983</v>
      </c>
      <c r="DF46" s="37">
        <v>104.23081450586002</v>
      </c>
    </row>
    <row r="47" spans="1:110">
      <c r="A47" s="20" t="s">
        <v>83</v>
      </c>
      <c r="B47" s="1" t="str">
        <f>INDEX(ProductKey!$B$2:$B$27, MATCH(LEFT(A47,1),ProductKey!$A$2:$A$27))</f>
        <v>TV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-293.25772891521297</v>
      </c>
      <c r="BM47" s="37">
        <v>0</v>
      </c>
      <c r="BN47" s="37">
        <v>0</v>
      </c>
      <c r="BO47" s="37">
        <v>435.24076571572402</v>
      </c>
      <c r="BP47" s="37">
        <v>966651.55030641868</v>
      </c>
      <c r="BQ47" s="37">
        <v>1148351.9770523214</v>
      </c>
      <c r="BR47" s="37">
        <v>44402.970246251884</v>
      </c>
      <c r="BS47" s="37">
        <v>33.885978164477557</v>
      </c>
      <c r="BT47" s="37">
        <v>680828.64176288072</v>
      </c>
      <c r="BU47" s="37">
        <v>705354.06932661647</v>
      </c>
      <c r="BV47" s="37">
        <v>31354.67686209322</v>
      </c>
      <c r="BW47" s="37">
        <v>370.11836759546111</v>
      </c>
      <c r="BX47" s="37">
        <v>328358.4687360446</v>
      </c>
      <c r="BY47" s="37">
        <v>197420.84224465597</v>
      </c>
      <c r="BZ47" s="37">
        <v>39736.387183322768</v>
      </c>
      <c r="CA47" s="37">
        <v>2.0004743286299984</v>
      </c>
      <c r="CB47" s="37">
        <v>61378.923804453683</v>
      </c>
      <c r="CC47" s="37">
        <v>2261.9267489659455</v>
      </c>
      <c r="CD47" s="37">
        <v>4124.6662931410192</v>
      </c>
      <c r="CE47" s="37">
        <v>0</v>
      </c>
      <c r="CF47" s="37">
        <v>4584.0953344580184</v>
      </c>
      <c r="CG47" s="37">
        <v>0</v>
      </c>
      <c r="CH47" s="37">
        <v>182.70900931795455</v>
      </c>
      <c r="CI47" s="37">
        <v>0</v>
      </c>
      <c r="CJ47" s="37">
        <v>29288.554459580591</v>
      </c>
      <c r="CK47" s="37">
        <v>0</v>
      </c>
      <c r="CL47" s="37">
        <v>0</v>
      </c>
      <c r="CM47" s="37">
        <v>0</v>
      </c>
      <c r="CN47" s="37">
        <v>-2264.087057537547</v>
      </c>
      <c r="CO47" s="37">
        <v>0</v>
      </c>
      <c r="CP47" s="37">
        <v>0</v>
      </c>
      <c r="CQ47" s="37">
        <v>1.5142983131721852</v>
      </c>
      <c r="CR47" s="37">
        <v>173.30357995604174</v>
      </c>
      <c r="CS47" s="37">
        <v>18.79604091083829</v>
      </c>
      <c r="CT47" s="37">
        <v>13.61211261085124</v>
      </c>
      <c r="CU47" s="37">
        <v>0</v>
      </c>
      <c r="CV47" s="37">
        <v>0</v>
      </c>
      <c r="CW47" s="37">
        <v>0</v>
      </c>
      <c r="CX47" s="37">
        <v>8.1904734391386818</v>
      </c>
      <c r="CY47" s="37">
        <v>0</v>
      </c>
      <c r="CZ47" s="37">
        <v>-104.67659276332051</v>
      </c>
      <c r="DA47" s="37">
        <v>0</v>
      </c>
      <c r="DB47" s="37">
        <v>0</v>
      </c>
      <c r="DC47" s="37">
        <v>0</v>
      </c>
      <c r="DD47" s="37">
        <v>-141.93819683746315</v>
      </c>
      <c r="DE47" s="37">
        <v>0</v>
      </c>
      <c r="DF47" s="37">
        <v>0</v>
      </c>
    </row>
    <row r="48" spans="1:110">
      <c r="A48" s="20" t="s">
        <v>84</v>
      </c>
      <c r="B48" s="1" t="str">
        <f>INDEX(ProductKey!$B$2:$B$27, MATCH(LEFT(A48,1),ProductKey!$A$2:$A$27))</f>
        <v>TV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7">
        <v>0</v>
      </c>
      <c r="BV48" s="37">
        <v>0</v>
      </c>
      <c r="BW48" s="37">
        <v>75.000182867121154</v>
      </c>
      <c r="BX48" s="37">
        <v>6066.3004036847169</v>
      </c>
      <c r="BY48" s="37">
        <v>42093.449443510384</v>
      </c>
      <c r="BZ48" s="37">
        <v>2448.4827452180871</v>
      </c>
      <c r="CA48" s="37">
        <v>392.74563572334529</v>
      </c>
      <c r="CB48" s="37">
        <v>459204.0769150632</v>
      </c>
      <c r="CC48" s="37">
        <v>281832.27441798884</v>
      </c>
      <c r="CD48" s="37">
        <v>28572.376262277852</v>
      </c>
      <c r="CE48" s="37">
        <v>942.54738922767024</v>
      </c>
      <c r="CF48" s="37">
        <v>525427.63759292616</v>
      </c>
      <c r="CG48" s="37">
        <v>103266.35167227179</v>
      </c>
      <c r="CH48" s="37">
        <v>35092.574139913231</v>
      </c>
      <c r="CI48" s="37">
        <v>2760.4266229730742</v>
      </c>
      <c r="CJ48" s="37">
        <v>1172095.4719428034</v>
      </c>
      <c r="CK48" s="37">
        <v>470204.22938847</v>
      </c>
      <c r="CL48" s="37">
        <v>56731.239477948497</v>
      </c>
      <c r="CM48" s="37">
        <v>225.70342103476435</v>
      </c>
      <c r="CN48" s="37">
        <v>-64513.108320081323</v>
      </c>
      <c r="CO48" s="37">
        <v>11039.467254048683</v>
      </c>
      <c r="CP48" s="37">
        <v>7144.0042499391111</v>
      </c>
      <c r="CQ48" s="37">
        <v>111.79682366883637</v>
      </c>
      <c r="CR48" s="37">
        <v>326012.81375996931</v>
      </c>
      <c r="CS48" s="37">
        <v>92234.629708378343</v>
      </c>
      <c r="CT48" s="37">
        <v>2094.9490781642407</v>
      </c>
      <c r="CU48" s="37">
        <v>1.7606540703710571</v>
      </c>
      <c r="CV48" s="37">
        <v>112391.8521634252</v>
      </c>
      <c r="CW48" s="37">
        <v>1339.5064259698961</v>
      </c>
      <c r="CX48" s="37">
        <v>33.570933365431969</v>
      </c>
      <c r="CY48" s="37">
        <v>0</v>
      </c>
      <c r="CZ48" s="37">
        <v>757.71866087190369</v>
      </c>
      <c r="DA48" s="37">
        <v>-14.74314520455555</v>
      </c>
      <c r="DB48" s="37">
        <v>5.2117418917785976</v>
      </c>
      <c r="DC48" s="37">
        <v>0.84123832150749323</v>
      </c>
      <c r="DD48" s="37">
        <v>12918.804146096179</v>
      </c>
      <c r="DE48" s="37">
        <v>-302.84007169939321</v>
      </c>
      <c r="DF48" s="37">
        <v>8.7310398293661269</v>
      </c>
    </row>
    <row r="49" spans="1:110">
      <c r="A49" s="20" t="s">
        <v>85</v>
      </c>
      <c r="B49" s="1" t="str">
        <f>INDEX(ProductKey!$B$2:$B$27, MATCH(LEFT(A49,1),ProductKey!$A$2:$A$27))</f>
        <v>TV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2.2056425204678742</v>
      </c>
      <c r="AZ49" s="37">
        <v>10491.353288552031</v>
      </c>
      <c r="BA49" s="37">
        <v>13726.219760538235</v>
      </c>
      <c r="BB49" s="37">
        <v>118.13768739697832</v>
      </c>
      <c r="BC49" s="37">
        <v>5322.6585892213916</v>
      </c>
      <c r="BD49" s="37">
        <v>3618175.9968942963</v>
      </c>
      <c r="BE49" s="37">
        <v>2241096.7690915219</v>
      </c>
      <c r="BF49" s="37">
        <v>201369.74826405066</v>
      </c>
      <c r="BG49" s="37">
        <v>1420.3349288935469</v>
      </c>
      <c r="BH49" s="37">
        <v>2603177.5136032407</v>
      </c>
      <c r="BI49" s="37">
        <v>4891356.0719592916</v>
      </c>
      <c r="BJ49" s="37">
        <v>424788.11773860751</v>
      </c>
      <c r="BK49" s="37">
        <v>1878.677640210127</v>
      </c>
      <c r="BL49" s="37">
        <v>625426.10387254029</v>
      </c>
      <c r="BM49" s="37">
        <v>6775478.994405115</v>
      </c>
      <c r="BN49" s="37">
        <v>962502.85189633945</v>
      </c>
      <c r="BO49" s="37">
        <v>186.6367903201764</v>
      </c>
      <c r="BP49" s="37">
        <v>109236.76603142718</v>
      </c>
      <c r="BQ49" s="37">
        <v>30385.7501289231</v>
      </c>
      <c r="BR49" s="37">
        <v>17640.523192270837</v>
      </c>
      <c r="BS49" s="37">
        <v>-0.78921754639794406</v>
      </c>
      <c r="BT49" s="37">
        <v>11439.48380997407</v>
      </c>
      <c r="BU49" s="37">
        <v>-727.64245194967316</v>
      </c>
      <c r="BV49" s="37">
        <v>75.15409033120919</v>
      </c>
      <c r="BW49" s="37">
        <v>-1.025895181852035</v>
      </c>
      <c r="BX49" s="37">
        <v>54312.976844710734</v>
      </c>
      <c r="BY49" s="37">
        <v>8.6434085434003656</v>
      </c>
      <c r="BZ49" s="37">
        <v>1155.9099989306515</v>
      </c>
      <c r="CA49" s="37">
        <v>-0.37802687985223904</v>
      </c>
      <c r="CB49" s="37">
        <v>37029.9599793827</v>
      </c>
      <c r="CC49" s="37">
        <v>-240.7164186198807</v>
      </c>
      <c r="CD49" s="37">
        <v>21.966243815549934</v>
      </c>
      <c r="CE49" s="37">
        <v>-0.70675419520406813</v>
      </c>
      <c r="CF49" s="37">
        <v>-35823.967485313697</v>
      </c>
      <c r="CG49" s="37">
        <v>18.139132164605741</v>
      </c>
      <c r="CH49" s="37">
        <v>1.5522102426613051</v>
      </c>
      <c r="CI49" s="37">
        <v>16.673993565844231</v>
      </c>
      <c r="CJ49" s="37">
        <v>967.31016057023101</v>
      </c>
      <c r="CK49" s="37">
        <v>10512.243513715868</v>
      </c>
      <c r="CL49" s="37">
        <v>267.48464659945751</v>
      </c>
      <c r="CM49" s="37">
        <v>0.48816759565471912</v>
      </c>
      <c r="CN49" s="37">
        <v>17037.534032040006</v>
      </c>
      <c r="CO49" s="37">
        <v>1522.7952328507774</v>
      </c>
      <c r="CP49" s="37">
        <v>126.07494690283046</v>
      </c>
      <c r="CQ49" s="37">
        <v>0</v>
      </c>
      <c r="CR49" s="37">
        <v>-0.15835493416422614</v>
      </c>
      <c r="CS49" s="37">
        <v>0</v>
      </c>
      <c r="CT49" s="37">
        <v>40.135117456438074</v>
      </c>
      <c r="CU49" s="37">
        <v>0</v>
      </c>
      <c r="CV49" s="37">
        <v>0</v>
      </c>
      <c r="CW49" s="37">
        <v>-250.88379926106572</v>
      </c>
      <c r="CX49" s="37">
        <v>0</v>
      </c>
      <c r="CY49" s="37">
        <v>0</v>
      </c>
      <c r="CZ49" s="37">
        <v>0</v>
      </c>
      <c r="DA49" s="37">
        <v>-187.06611614738893</v>
      </c>
      <c r="DB49" s="37">
        <v>0</v>
      </c>
      <c r="DC49" s="37">
        <v>0</v>
      </c>
      <c r="DD49" s="37">
        <v>101.74968193234339</v>
      </c>
      <c r="DE49" s="37">
        <v>0</v>
      </c>
      <c r="DF49" s="37">
        <v>0</v>
      </c>
    </row>
    <row r="50" spans="1:110">
      <c r="A50" s="20" t="s">
        <v>86</v>
      </c>
      <c r="B50" s="1" t="str">
        <f>INDEX(ProductKey!$B$2:$B$27, MATCH(LEFT(A50,1),ProductKey!$A$2:$A$27))</f>
        <v>TV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1027.3894430197809</v>
      </c>
      <c r="BL50" s="37">
        <v>96751.079941064469</v>
      </c>
      <c r="BM50" s="37">
        <v>154963.52580884189</v>
      </c>
      <c r="BN50" s="37">
        <v>34989.146004796807</v>
      </c>
      <c r="BO50" s="37">
        <v>15265.55608127169</v>
      </c>
      <c r="BP50" s="37">
        <v>7781187.0213399446</v>
      </c>
      <c r="BQ50" s="37">
        <v>9778561.3254518453</v>
      </c>
      <c r="BR50" s="37">
        <v>968421.28978456312</v>
      </c>
      <c r="BS50" s="37">
        <v>8759.1170458572778</v>
      </c>
      <c r="BT50" s="37">
        <v>17948951.569769479</v>
      </c>
      <c r="BU50" s="37">
        <v>6438798.6080716178</v>
      </c>
      <c r="BV50" s="37">
        <v>122198.13133797029</v>
      </c>
      <c r="BW50" s="37">
        <v>7498.6104721984293</v>
      </c>
      <c r="BX50" s="37">
        <v>451333.81364266446</v>
      </c>
      <c r="BY50" s="37">
        <v>1137136.6547373238</v>
      </c>
      <c r="BZ50" s="37">
        <v>404998.31353027665</v>
      </c>
      <c r="CA50" s="37">
        <v>88.363667110800506</v>
      </c>
      <c r="CB50" s="37">
        <v>38372.520356805755</v>
      </c>
      <c r="CC50" s="37">
        <v>184054.82543540068</v>
      </c>
      <c r="CD50" s="37">
        <v>32906.015722926233</v>
      </c>
      <c r="CE50" s="37">
        <v>-5.8635864215966826</v>
      </c>
      <c r="CF50" s="37">
        <v>119545.28151429089</v>
      </c>
      <c r="CG50" s="37">
        <v>3025.6859903971208</v>
      </c>
      <c r="CH50" s="37">
        <v>-121.36111030381255</v>
      </c>
      <c r="CI50" s="37">
        <v>14.283261540572203</v>
      </c>
      <c r="CJ50" s="37">
        <v>-31407.381604663227</v>
      </c>
      <c r="CK50" s="37">
        <v>20849.071191487059</v>
      </c>
      <c r="CL50" s="37">
        <v>452.84638692488795</v>
      </c>
      <c r="CM50" s="37">
        <v>0.91353013184973264</v>
      </c>
      <c r="CN50" s="37">
        <v>58801.310233018419</v>
      </c>
      <c r="CO50" s="37">
        <v>4397.2917966007253</v>
      </c>
      <c r="CP50" s="37">
        <v>519.03191818328401</v>
      </c>
      <c r="CQ50" s="37">
        <v>0</v>
      </c>
      <c r="CR50" s="37">
        <v>-1465.2179390183537</v>
      </c>
      <c r="CS50" s="37">
        <v>0</v>
      </c>
      <c r="CT50" s="37">
        <v>0</v>
      </c>
      <c r="CU50" s="37">
        <v>1.58338729445862</v>
      </c>
      <c r="CV50" s="37">
        <v>-1260.9670212548945</v>
      </c>
      <c r="CW50" s="37">
        <v>373.37503019387782</v>
      </c>
      <c r="CX50" s="37">
        <v>35.01409750340148</v>
      </c>
      <c r="CY50" s="37">
        <v>0</v>
      </c>
      <c r="CZ50" s="37">
        <v>-716.77793460701537</v>
      </c>
      <c r="DA50" s="37">
        <v>0</v>
      </c>
      <c r="DB50" s="37">
        <v>0</v>
      </c>
      <c r="DC50" s="37">
        <v>0</v>
      </c>
      <c r="DD50" s="37">
        <v>1304.195184289963</v>
      </c>
      <c r="DE50" s="37">
        <v>0</v>
      </c>
      <c r="DF50" s="37">
        <v>0</v>
      </c>
    </row>
    <row r="51" spans="1:110">
      <c r="A51" s="20" t="s">
        <v>87</v>
      </c>
      <c r="B51" s="1" t="str">
        <f>INDEX(ProductKey!$B$2:$B$27, MATCH(LEFT(A51,1),ProductKey!$A$2:$A$27))</f>
        <v>TV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>
        <v>0</v>
      </c>
      <c r="BS51" s="37">
        <v>1202.7796357919635</v>
      </c>
      <c r="BT51" s="37">
        <v>802183.15651960904</v>
      </c>
      <c r="BU51" s="37">
        <v>331557.28481332248</v>
      </c>
      <c r="BV51" s="37">
        <v>13561.498651302942</v>
      </c>
      <c r="BW51" s="37">
        <v>81.590995468196709</v>
      </c>
      <c r="BX51" s="37">
        <v>193276.18792692598</v>
      </c>
      <c r="BY51" s="37">
        <v>156579.60972179769</v>
      </c>
      <c r="BZ51" s="37">
        <v>18003.616630997178</v>
      </c>
      <c r="CA51" s="37">
        <v>-0.21129896767961753</v>
      </c>
      <c r="CB51" s="37">
        <v>-1434.829173092651</v>
      </c>
      <c r="CC51" s="37">
        <v>-241.75878246551144</v>
      </c>
      <c r="CD51" s="37">
        <v>2507.4923704412836</v>
      </c>
      <c r="CE51" s="37">
        <v>0</v>
      </c>
      <c r="CF51" s="37">
        <v>-939.99219492806947</v>
      </c>
      <c r="CG51" s="37">
        <v>0</v>
      </c>
      <c r="CH51" s="37">
        <v>0</v>
      </c>
      <c r="CI51" s="37">
        <v>0</v>
      </c>
      <c r="CJ51" s="37">
        <v>0</v>
      </c>
      <c r="CK51" s="37">
        <v>0</v>
      </c>
      <c r="CL51" s="37">
        <v>0</v>
      </c>
      <c r="CM51" s="37">
        <v>0.25806598556530691</v>
      </c>
      <c r="CN51" s="37">
        <v>3097.6681324270835</v>
      </c>
      <c r="CO51" s="37">
        <v>128.15230808878397</v>
      </c>
      <c r="CP51" s="37">
        <v>23.834355153565237</v>
      </c>
      <c r="CQ51" s="37">
        <v>0</v>
      </c>
      <c r="CR51" s="37">
        <v>-1.0651072525492038</v>
      </c>
      <c r="CS51" s="37">
        <v>0</v>
      </c>
      <c r="CT51" s="37">
        <v>0</v>
      </c>
      <c r="CU51" s="37">
        <v>0</v>
      </c>
      <c r="CV51" s="37">
        <v>0</v>
      </c>
      <c r="CW51" s="37">
        <v>0</v>
      </c>
      <c r="CX51" s="37">
        <v>0</v>
      </c>
      <c r="CY51" s="37">
        <v>0</v>
      </c>
      <c r="CZ51" s="37">
        <v>0</v>
      </c>
      <c r="DA51" s="37">
        <v>0</v>
      </c>
      <c r="DB51" s="37">
        <v>0</v>
      </c>
      <c r="DC51" s="37">
        <v>0</v>
      </c>
      <c r="DD51" s="37">
        <v>-22.282450789765459</v>
      </c>
      <c r="DE51" s="37">
        <v>0</v>
      </c>
      <c r="DF51" s="37">
        <v>0</v>
      </c>
    </row>
    <row r="52" spans="1:110">
      <c r="A52" s="20" t="s">
        <v>88</v>
      </c>
      <c r="B52" s="1" t="str">
        <f>INDEX(ProductKey!$B$2:$B$27, MATCH(LEFT(A52,1),ProductKey!$A$2:$A$27))</f>
        <v>Headphones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2462.3094175136057</v>
      </c>
      <c r="BX52" s="37">
        <v>602528.98241919966</v>
      </c>
      <c r="BY52" s="37">
        <v>704455.1568342445</v>
      </c>
      <c r="BZ52" s="37">
        <v>87368.923308368772</v>
      </c>
      <c r="CA52" s="37">
        <v>1309.4258236355433</v>
      </c>
      <c r="CB52" s="37">
        <v>3205028.1596623678</v>
      </c>
      <c r="CC52" s="37">
        <v>1647046.2955257019</v>
      </c>
      <c r="CD52" s="37">
        <v>136117.29307994971</v>
      </c>
      <c r="CE52" s="37">
        <v>718.56331734015043</v>
      </c>
      <c r="CF52" s="37">
        <v>3777851.0490944437</v>
      </c>
      <c r="CG52" s="37">
        <v>539879.45047725854</v>
      </c>
      <c r="CH52" s="37">
        <v>171404.89977915469</v>
      </c>
      <c r="CI52" s="37">
        <v>9361.5450592117104</v>
      </c>
      <c r="CJ52" s="37">
        <v>4445864.5288059767</v>
      </c>
      <c r="CK52" s="37">
        <v>2863724.7546987487</v>
      </c>
      <c r="CL52" s="37">
        <v>31272.853799256303</v>
      </c>
      <c r="CM52" s="37">
        <v>766.56900800188839</v>
      </c>
      <c r="CN52" s="37">
        <v>549577.17310066114</v>
      </c>
      <c r="CO52" s="37">
        <v>2227355.5203893133</v>
      </c>
      <c r="CP52" s="37">
        <v>211148.62051113948</v>
      </c>
      <c r="CQ52" s="37">
        <v>108.63468066582338</v>
      </c>
      <c r="CR52" s="37">
        <v>145586.16820599083</v>
      </c>
      <c r="CS52" s="37">
        <v>114006.09916992496</v>
      </c>
      <c r="CT52" s="37">
        <v>22223.885974002125</v>
      </c>
      <c r="CU52" s="37">
        <v>6.8780182609388696</v>
      </c>
      <c r="CV52" s="37">
        <v>168203.8434202119</v>
      </c>
      <c r="CW52" s="37">
        <v>753.434373354596</v>
      </c>
      <c r="CX52" s="37">
        <v>62.465622335581791</v>
      </c>
      <c r="CY52" s="37">
        <v>-0.3454315331571296</v>
      </c>
      <c r="CZ52" s="37">
        <v>22385.118842424068</v>
      </c>
      <c r="DA52" s="37">
        <v>-10.976575414563978</v>
      </c>
      <c r="DB52" s="37">
        <v>1.837830818735297</v>
      </c>
      <c r="DC52" s="37">
        <v>0</v>
      </c>
      <c r="DD52" s="37">
        <v>37236.714143470745</v>
      </c>
      <c r="DE52" s="37">
        <v>-310.8408309892385</v>
      </c>
      <c r="DF52" s="37">
        <v>85.857152353757414</v>
      </c>
    </row>
    <row r="53" spans="1:110">
      <c r="A53" s="20" t="s">
        <v>89</v>
      </c>
      <c r="B53" s="1" t="str">
        <f>INDEX(ProductKey!$B$2:$B$27, MATCH(LEFT(A53,1),ProductKey!$A$2:$A$27))</f>
        <v>TV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37">
        <v>0</v>
      </c>
      <c r="BW53" s="37">
        <v>57.180165683939997</v>
      </c>
      <c r="BX53" s="37">
        <v>56362.337719454597</v>
      </c>
      <c r="BY53" s="37">
        <v>39668.551532911442</v>
      </c>
      <c r="BZ53" s="37">
        <v>2206.141519189111</v>
      </c>
      <c r="CA53" s="37">
        <v>27.24189657540056</v>
      </c>
      <c r="CB53" s="37">
        <v>221351.98438512275</v>
      </c>
      <c r="CC53" s="37">
        <v>205832.42880868062</v>
      </c>
      <c r="CD53" s="37">
        <v>26454.399990751332</v>
      </c>
      <c r="CE53" s="37">
        <v>145.52806585966673</v>
      </c>
      <c r="CF53" s="37">
        <v>72541.084363969843</v>
      </c>
      <c r="CG53" s="37">
        <v>137080.5854730049</v>
      </c>
      <c r="CH53" s="37">
        <v>17851.490527112757</v>
      </c>
      <c r="CI53" s="37">
        <v>138.71212819843032</v>
      </c>
      <c r="CJ53" s="37">
        <v>60552.691379635064</v>
      </c>
      <c r="CK53" s="37">
        <v>236488.82992822008</v>
      </c>
      <c r="CL53" s="37">
        <v>7315.578109833612</v>
      </c>
      <c r="CM53" s="37">
        <v>185.48004650818288</v>
      </c>
      <c r="CN53" s="37">
        <v>67177.417648877163</v>
      </c>
      <c r="CO53" s="37">
        <v>99501.777741263708</v>
      </c>
      <c r="CP53" s="37">
        <v>9983.716798814854</v>
      </c>
      <c r="CQ53" s="37">
        <v>0</v>
      </c>
      <c r="CR53" s="37">
        <v>-222.28066476238521</v>
      </c>
      <c r="CS53" s="37">
        <v>0</v>
      </c>
      <c r="CT53" s="37">
        <v>34.6984110296886</v>
      </c>
      <c r="CU53" s="37">
        <v>0</v>
      </c>
      <c r="CV53" s="37">
        <v>-73.567856394093454</v>
      </c>
      <c r="CW53" s="37">
        <v>28.288106410040633</v>
      </c>
      <c r="CX53" s="37">
        <v>11.924674208499495</v>
      </c>
      <c r="CY53" s="37">
        <v>0</v>
      </c>
      <c r="CZ53" s="37">
        <v>1166.4471382355443</v>
      </c>
      <c r="DA53" s="37">
        <v>-558.26667426629967</v>
      </c>
      <c r="DB53" s="37">
        <v>0</v>
      </c>
      <c r="DC53" s="37">
        <v>0.26676150331520176</v>
      </c>
      <c r="DD53" s="37">
        <v>5116.2268137823939</v>
      </c>
      <c r="DE53" s="37">
        <v>102.43050481341754</v>
      </c>
      <c r="DF53" s="37">
        <v>27.011105817901562</v>
      </c>
    </row>
    <row r="54" spans="1:110">
      <c r="A54" s="20" t="s">
        <v>90</v>
      </c>
      <c r="B54" s="1" t="str">
        <f>INDEX(ProductKey!$B$2:$B$27, MATCH(LEFT(A54,1),ProductKey!$A$2:$A$27))</f>
        <v>Laptop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37">
        <v>0</v>
      </c>
      <c r="BW54" s="37">
        <v>0</v>
      </c>
      <c r="BX54" s="37">
        <v>0</v>
      </c>
      <c r="BY54" s="37">
        <v>0</v>
      </c>
      <c r="BZ54" s="37"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7">
        <v>0</v>
      </c>
      <c r="CJ54" s="37">
        <v>0</v>
      </c>
      <c r="CK54" s="37">
        <v>0</v>
      </c>
      <c r="CL54" s="37">
        <v>0</v>
      </c>
      <c r="CM54" s="37">
        <v>530.23628136926857</v>
      </c>
      <c r="CN54" s="37">
        <v>1726487.8195794802</v>
      </c>
      <c r="CO54" s="37">
        <v>766706.41338583245</v>
      </c>
      <c r="CP54" s="37">
        <v>30549.514136414055</v>
      </c>
      <c r="CQ54" s="37">
        <v>3407.0424854935163</v>
      </c>
      <c r="CR54" s="37">
        <v>834906.53352752386</v>
      </c>
      <c r="CS54" s="37">
        <v>19649.567717441776</v>
      </c>
      <c r="CT54" s="37">
        <v>194253.14440548455</v>
      </c>
      <c r="CU54" s="37">
        <v>1899.5108287422881</v>
      </c>
      <c r="CV54" s="37">
        <v>1042548.2577440861</v>
      </c>
      <c r="CW54" s="37">
        <v>942724.41066467692</v>
      </c>
      <c r="CX54" s="37">
        <v>202513.64090608686</v>
      </c>
      <c r="CY54" s="37">
        <v>47.256885952098344</v>
      </c>
      <c r="CZ54" s="37">
        <v>-67727.148088343776</v>
      </c>
      <c r="DA54" s="37">
        <v>15092.178253735572</v>
      </c>
      <c r="DB54" s="37">
        <v>3218.2171607739442</v>
      </c>
      <c r="DC54" s="37">
        <v>287.55014128206466</v>
      </c>
      <c r="DD54" s="37">
        <v>222234.80380561092</v>
      </c>
      <c r="DE54" s="37">
        <v>106051.8728231673</v>
      </c>
      <c r="DF54" s="37">
        <v>14493.214475840899</v>
      </c>
    </row>
    <row r="55" spans="1:110">
      <c r="A55" s="20" t="s">
        <v>91</v>
      </c>
      <c r="B55" s="1" t="str">
        <f>INDEX(ProductKey!$B$2:$B$27, MATCH(LEFT(A55,1),ProductKey!$A$2:$A$27))</f>
        <v>Laptop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>
        <v>0</v>
      </c>
      <c r="BS55" s="37">
        <v>0</v>
      </c>
      <c r="BT55" s="37">
        <v>0</v>
      </c>
      <c r="BU55" s="37">
        <v>0</v>
      </c>
      <c r="BV55" s="37">
        <v>0</v>
      </c>
      <c r="BW55" s="37">
        <v>0</v>
      </c>
      <c r="BX55" s="37">
        <v>0</v>
      </c>
      <c r="BY55" s="37">
        <v>0</v>
      </c>
      <c r="BZ55" s="37">
        <v>0</v>
      </c>
      <c r="CA55" s="37">
        <v>0</v>
      </c>
      <c r="CB55" s="37">
        <v>0</v>
      </c>
      <c r="CC55" s="37">
        <v>0</v>
      </c>
      <c r="CD55" s="37">
        <v>0</v>
      </c>
      <c r="CE55" s="37">
        <v>0</v>
      </c>
      <c r="CF55" s="37">
        <v>0</v>
      </c>
      <c r="CG55" s="37">
        <v>0</v>
      </c>
      <c r="CH55" s="37">
        <v>0</v>
      </c>
      <c r="CI55" s="37">
        <v>0</v>
      </c>
      <c r="CJ55" s="37">
        <v>0</v>
      </c>
      <c r="CK55" s="37">
        <v>0</v>
      </c>
      <c r="CL55" s="37">
        <v>0</v>
      </c>
      <c r="CM55" s="37">
        <v>2191.6980669432282</v>
      </c>
      <c r="CN55" s="37">
        <v>4285533.821699582</v>
      </c>
      <c r="CO55" s="37">
        <v>101624.99991876428</v>
      </c>
      <c r="CP55" s="37">
        <v>186250.62723769835</v>
      </c>
      <c r="CQ55" s="37">
        <v>3776.8103089065071</v>
      </c>
      <c r="CR55" s="37">
        <v>3364759.3307064916</v>
      </c>
      <c r="CS55" s="37">
        <v>5101777.5132874735</v>
      </c>
      <c r="CT55" s="37">
        <v>371364.00418927736</v>
      </c>
      <c r="CU55" s="37">
        <v>27858.265916362092</v>
      </c>
      <c r="CV55" s="37">
        <v>177543.45783637321</v>
      </c>
      <c r="CW55" s="37">
        <v>11497282.667712823</v>
      </c>
      <c r="CX55" s="37">
        <v>560023.68715821579</v>
      </c>
      <c r="CY55" s="37">
        <v>20819.300747263562</v>
      </c>
      <c r="CZ55" s="37">
        <v>3643190.1502920794</v>
      </c>
      <c r="DA55" s="37">
        <v>2518921.5535402428</v>
      </c>
      <c r="DB55" s="37">
        <v>675434.75654997164</v>
      </c>
      <c r="DC55" s="37">
        <v>9725.3690653604317</v>
      </c>
      <c r="DD55" s="37">
        <v>5533277.6377987117</v>
      </c>
      <c r="DE55" s="37">
        <v>2197697.90011753</v>
      </c>
      <c r="DF55" s="37">
        <v>789161.74909509358</v>
      </c>
    </row>
    <row r="56" spans="1:110">
      <c r="A56" s="20" t="s">
        <v>92</v>
      </c>
      <c r="B56" s="1" t="str">
        <f>INDEX(ProductKey!$B$2:$B$27, MATCH(LEFT(A56,1),ProductKey!$A$2:$A$27))</f>
        <v>TV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>
        <v>0</v>
      </c>
      <c r="BS56" s="37">
        <v>0</v>
      </c>
      <c r="BT56" s="37">
        <v>0</v>
      </c>
      <c r="BU56" s="37">
        <v>0</v>
      </c>
      <c r="BV56" s="37">
        <v>0</v>
      </c>
      <c r="BW56" s="37">
        <v>0</v>
      </c>
      <c r="BX56" s="37">
        <v>0</v>
      </c>
      <c r="BY56" s="37">
        <v>0</v>
      </c>
      <c r="BZ56" s="37">
        <v>0</v>
      </c>
      <c r="CA56" s="37">
        <v>0</v>
      </c>
      <c r="CB56" s="37"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7">
        <v>0</v>
      </c>
      <c r="CJ56" s="37">
        <v>0</v>
      </c>
      <c r="CK56" s="37">
        <v>0</v>
      </c>
      <c r="CL56" s="37">
        <v>0</v>
      </c>
      <c r="CM56" s="37">
        <v>0</v>
      </c>
      <c r="CN56" s="37">
        <v>0</v>
      </c>
      <c r="CO56" s="37">
        <v>0</v>
      </c>
      <c r="CP56" s="37">
        <v>0</v>
      </c>
      <c r="CQ56" s="37">
        <v>0</v>
      </c>
      <c r="CR56" s="37">
        <v>0</v>
      </c>
      <c r="CS56" s="37">
        <v>0</v>
      </c>
      <c r="CT56" s="37">
        <v>0</v>
      </c>
      <c r="CU56" s="37">
        <v>5.8710377913626814</v>
      </c>
      <c r="CV56" s="37">
        <v>1714878.1855122116</v>
      </c>
      <c r="CW56" s="37">
        <v>1453206.1183741323</v>
      </c>
      <c r="CX56" s="37">
        <v>75452.600808382762</v>
      </c>
      <c r="CY56" s="37">
        <v>5774.1557191876627</v>
      </c>
      <c r="CZ56" s="37">
        <v>2933152.5410776911</v>
      </c>
      <c r="DA56" s="37">
        <v>621263.95378362073</v>
      </c>
      <c r="DB56" s="37">
        <v>232791.9177046142</v>
      </c>
      <c r="DC56" s="37">
        <v>762.37166670201475</v>
      </c>
      <c r="DD56" s="37">
        <v>95716.080853353342</v>
      </c>
      <c r="DE56" s="37">
        <v>187635.58861604618</v>
      </c>
      <c r="DF56" s="37">
        <v>62054.413274889404</v>
      </c>
    </row>
    <row r="57" spans="1:110">
      <c r="A57" s="20" t="s">
        <v>93</v>
      </c>
      <c r="B57" s="1" t="str">
        <f>INDEX(ProductKey!$B$2:$B$27, MATCH(LEFT(A57,1),ProductKey!$A$2:$A$27))</f>
        <v>TV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0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0</v>
      </c>
      <c r="BW57" s="37">
        <v>0</v>
      </c>
      <c r="BX57" s="37">
        <v>-1330.3381213067655</v>
      </c>
      <c r="BY57" s="37">
        <v>0</v>
      </c>
      <c r="BZ57" s="37">
        <v>0</v>
      </c>
      <c r="CA57" s="37">
        <v>0</v>
      </c>
      <c r="CB57" s="37">
        <v>-1031.0029901561531</v>
      </c>
      <c r="CC57" s="37">
        <v>0</v>
      </c>
      <c r="CD57" s="37">
        <v>0</v>
      </c>
      <c r="CE57" s="37">
        <v>170.00337624934204</v>
      </c>
      <c r="CF57" s="37">
        <v>28912.645965046784</v>
      </c>
      <c r="CG57" s="37">
        <v>80711.602061757483</v>
      </c>
      <c r="CH57" s="37">
        <v>8290.0808632517401</v>
      </c>
      <c r="CI57" s="37">
        <v>119.87645185092634</v>
      </c>
      <c r="CJ57" s="37">
        <v>93375.337316980062</v>
      </c>
      <c r="CK57" s="37">
        <v>16671.870970341923</v>
      </c>
      <c r="CL57" s="37">
        <v>1464.7154480181139</v>
      </c>
      <c r="CM57" s="37">
        <v>46.592469158352912</v>
      </c>
      <c r="CN57" s="37">
        <v>17603.837827670242</v>
      </c>
      <c r="CO57" s="37">
        <v>28861.198540204747</v>
      </c>
      <c r="CP57" s="37">
        <v>412.40534843189039</v>
      </c>
      <c r="CQ57" s="37">
        <v>0.19780357557710815</v>
      </c>
      <c r="CR57" s="37">
        <v>-1871.757511978245</v>
      </c>
      <c r="CS57" s="37">
        <v>26.309517438073986</v>
      </c>
      <c r="CT57" s="37">
        <v>2.4135190131001587</v>
      </c>
      <c r="CU57" s="37">
        <v>0.97665993064905621</v>
      </c>
      <c r="CV57" s="37">
        <v>2523.0438572033672</v>
      </c>
      <c r="CW57" s="37">
        <v>1229.0295648801375</v>
      </c>
      <c r="CX57" s="37">
        <v>49.511770005558212</v>
      </c>
      <c r="CY57" s="37">
        <v>0.90160985999679877</v>
      </c>
      <c r="CZ57" s="37">
        <v>169.19507126722905</v>
      </c>
      <c r="DA57" s="37">
        <v>345.6240842364021</v>
      </c>
      <c r="DB57" s="37">
        <v>34.679555270757149</v>
      </c>
      <c r="DC57" s="37">
        <v>0.75624980688145627</v>
      </c>
      <c r="DD57" s="37">
        <v>758.55533639178316</v>
      </c>
      <c r="DE57" s="37">
        <v>275.81727371176407</v>
      </c>
      <c r="DF57" s="37">
        <v>22.668028658806712</v>
      </c>
    </row>
    <row r="58" spans="1:110">
      <c r="A58" s="20" t="s">
        <v>94</v>
      </c>
      <c r="B58" s="1" t="str">
        <f>INDEX(ProductKey!$B$2:$B$27, MATCH(LEFT(A58,1),ProductKey!$A$2:$A$27))</f>
        <v>Headphones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-2829.3573174800986</v>
      </c>
      <c r="BY58" s="37">
        <v>0</v>
      </c>
      <c r="BZ58" s="37">
        <v>0</v>
      </c>
      <c r="CA58" s="37">
        <v>0</v>
      </c>
      <c r="CB58" s="37">
        <v>-490.8236513137079</v>
      </c>
      <c r="CC58" s="37">
        <v>0</v>
      </c>
      <c r="CD58" s="37">
        <v>0</v>
      </c>
      <c r="CE58" s="37">
        <v>0</v>
      </c>
      <c r="CF58" s="37">
        <v>-1889.9383141839676</v>
      </c>
      <c r="CG58" s="37">
        <v>0</v>
      </c>
      <c r="CH58" s="37">
        <v>0</v>
      </c>
      <c r="CI58" s="37">
        <v>0</v>
      </c>
      <c r="CJ58" s="37">
        <v>-1334.3144052928751</v>
      </c>
      <c r="CK58" s="37">
        <v>0</v>
      </c>
      <c r="CL58" s="37">
        <v>0</v>
      </c>
      <c r="CM58" s="37">
        <v>0</v>
      </c>
      <c r="CN58" s="37">
        <v>2562.4544727554485</v>
      </c>
      <c r="CO58" s="37">
        <v>0</v>
      </c>
      <c r="CP58" s="37">
        <v>0</v>
      </c>
      <c r="CQ58" s="37">
        <v>0</v>
      </c>
      <c r="CR58" s="37">
        <v>1689.9578283255798</v>
      </c>
      <c r="CS58" s="37">
        <v>0</v>
      </c>
      <c r="CT58" s="37">
        <v>0</v>
      </c>
      <c r="CU58" s="37">
        <v>0</v>
      </c>
      <c r="CV58" s="37">
        <v>2192.1958423474198</v>
      </c>
      <c r="CW58" s="37">
        <v>0</v>
      </c>
      <c r="CX58" s="37">
        <v>0</v>
      </c>
      <c r="CY58" s="37">
        <v>0</v>
      </c>
      <c r="CZ58" s="37">
        <v>495.98208160313885</v>
      </c>
      <c r="DA58" s="37">
        <v>0</v>
      </c>
      <c r="DB58" s="37">
        <v>0</v>
      </c>
      <c r="DC58" s="37">
        <v>0</v>
      </c>
      <c r="DD58" s="37">
        <v>0</v>
      </c>
      <c r="DE58" s="37">
        <v>0</v>
      </c>
      <c r="DF58" s="37">
        <v>0</v>
      </c>
    </row>
    <row r="59" spans="1:110">
      <c r="A59" s="20" t="s">
        <v>95</v>
      </c>
      <c r="B59" s="1" t="str">
        <f>INDEX(ProductKey!$B$2:$B$27, MATCH(LEFT(A59,1),ProductKey!$A$2:$A$27))</f>
        <v>TV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-642.22746799600418</v>
      </c>
      <c r="BY59" s="37">
        <v>0</v>
      </c>
      <c r="BZ59" s="37">
        <v>0</v>
      </c>
      <c r="CA59" s="37">
        <v>3734.3848872603266</v>
      </c>
      <c r="CB59" s="37">
        <v>1086923.0675703657</v>
      </c>
      <c r="CC59" s="37">
        <v>381869.58907551807</v>
      </c>
      <c r="CD59" s="37">
        <v>339946.38026048028</v>
      </c>
      <c r="CE59" s="37">
        <v>1831.9879020522501</v>
      </c>
      <c r="CF59" s="37">
        <v>3292508.7222058387</v>
      </c>
      <c r="CG59" s="37">
        <v>5581000.0267660916</v>
      </c>
      <c r="CH59" s="37">
        <v>4675.8426939113842</v>
      </c>
      <c r="CI59" s="37">
        <v>1313.0926706478908</v>
      </c>
      <c r="CJ59" s="37">
        <v>7515123.3710056245</v>
      </c>
      <c r="CK59" s="37">
        <v>4296022.183958183</v>
      </c>
      <c r="CL59" s="37">
        <v>396769.14561019622</v>
      </c>
      <c r="CM59" s="37">
        <v>2397.2747092568957</v>
      </c>
      <c r="CN59" s="37">
        <v>2420259.3146163719</v>
      </c>
      <c r="CO59" s="37">
        <v>3164082.8979207575</v>
      </c>
      <c r="CP59" s="37">
        <v>181525.53108600335</v>
      </c>
      <c r="CQ59" s="37">
        <v>322.17126634719563</v>
      </c>
      <c r="CR59" s="37">
        <v>444395.0025951768</v>
      </c>
      <c r="CS59" s="37">
        <v>214741.48435117953</v>
      </c>
      <c r="CT59" s="37">
        <v>38307.423244107376</v>
      </c>
      <c r="CU59" s="37">
        <v>-2.0523066938963233</v>
      </c>
      <c r="CV59" s="37">
        <v>14304.527246936463</v>
      </c>
      <c r="CW59" s="37">
        <v>-2713.5447271611552</v>
      </c>
      <c r="CX59" s="37">
        <v>1018.4711350961622</v>
      </c>
      <c r="CY59" s="37">
        <v>1.4803704152229464</v>
      </c>
      <c r="CZ59" s="37">
        <v>101406.27376612589</v>
      </c>
      <c r="DA59" s="37">
        <v>-2413.5106005037769</v>
      </c>
      <c r="DB59" s="37">
        <v>430.70599948760315</v>
      </c>
      <c r="DC59" s="37">
        <v>3.9175793178765979</v>
      </c>
      <c r="DD59" s="37">
        <v>45879.653559058694</v>
      </c>
      <c r="DE59" s="37">
        <v>-506.46628865508558</v>
      </c>
      <c r="DF59" s="37">
        <v>154.98419529852239</v>
      </c>
    </row>
    <row r="60" spans="1:110">
      <c r="A60" s="20" t="s">
        <v>96</v>
      </c>
      <c r="B60" s="1" t="str">
        <f>INDEX(ProductKey!$B$2:$B$27, MATCH(LEFT(A60,1),ProductKey!$A$2:$A$27))</f>
        <v>Laptop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>
        <v>0</v>
      </c>
      <c r="BS60" s="37">
        <v>0</v>
      </c>
      <c r="BT60" s="37">
        <v>0</v>
      </c>
      <c r="BU60" s="37">
        <v>0</v>
      </c>
      <c r="BV60" s="37">
        <v>0</v>
      </c>
      <c r="BW60" s="37">
        <v>6963.6968839257706</v>
      </c>
      <c r="BX60" s="37">
        <v>5544803.3890613467</v>
      </c>
      <c r="BY60" s="37">
        <v>2797025.3690252653</v>
      </c>
      <c r="BZ60" s="37">
        <v>53590.523233718464</v>
      </c>
      <c r="CA60" s="37">
        <v>26464.054349542719</v>
      </c>
      <c r="CB60" s="37">
        <v>14295876.419174252</v>
      </c>
      <c r="CC60" s="37">
        <v>1899988.8319062511</v>
      </c>
      <c r="CD60" s="37">
        <v>176938.50363541848</v>
      </c>
      <c r="CE60" s="37">
        <v>29842.185037811778</v>
      </c>
      <c r="CF60" s="37">
        <v>5103778.4204526721</v>
      </c>
      <c r="CG60" s="37">
        <v>985702.35039632802</v>
      </c>
      <c r="CH60" s="37">
        <v>1181820.5912400247</v>
      </c>
      <c r="CI60" s="37">
        <v>15704.94965173817</v>
      </c>
      <c r="CJ60" s="37">
        <v>5577611.3795573553</v>
      </c>
      <c r="CK60" s="37">
        <v>1691645.375228592</v>
      </c>
      <c r="CL60" s="37">
        <v>1308135.0027783632</v>
      </c>
      <c r="CM60" s="37">
        <v>18627.249350475802</v>
      </c>
      <c r="CN60" s="37">
        <v>5369361.777315706</v>
      </c>
      <c r="CO60" s="37">
        <v>5234437.8271471355</v>
      </c>
      <c r="CP60" s="37">
        <v>214174.12104006586</v>
      </c>
      <c r="CQ60" s="37">
        <v>176.55498397949091</v>
      </c>
      <c r="CR60" s="37">
        <v>240777.03401052434</v>
      </c>
      <c r="CS60" s="37">
        <v>30622.998804605726</v>
      </c>
      <c r="CT60" s="37">
        <v>2703.0793110707632</v>
      </c>
      <c r="CU60" s="37">
        <v>21.46873198965098</v>
      </c>
      <c r="CV60" s="37">
        <v>1153281.5876556428</v>
      </c>
      <c r="CW60" s="37">
        <v>8444.3366476024676</v>
      </c>
      <c r="CX60" s="37">
        <v>1380.9317395646062</v>
      </c>
      <c r="CY60" s="37">
        <v>-0.34777969770357142</v>
      </c>
      <c r="CZ60" s="37">
        <v>114576.02733273125</v>
      </c>
      <c r="DA60" s="37">
        <v>-596.29429413783862</v>
      </c>
      <c r="DB60" s="37">
        <v>352.81576861113098</v>
      </c>
      <c r="DC60" s="37">
        <v>-4.543996591164877</v>
      </c>
      <c r="DD60" s="37">
        <v>-321283.71520079608</v>
      </c>
      <c r="DE60" s="37">
        <v>-8168.3788363388285</v>
      </c>
      <c r="DF60" s="37">
        <v>322.84083159480423</v>
      </c>
    </row>
    <row r="61" spans="1:110">
      <c r="A61" s="20" t="s">
        <v>97</v>
      </c>
      <c r="B61" s="1" t="str">
        <f>INDEX(ProductKey!$B$2:$B$27, MATCH(LEFT(A61,1),ProductKey!$A$2:$A$27))</f>
        <v>TV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37">
        <v>0</v>
      </c>
      <c r="BW61" s="37">
        <v>0</v>
      </c>
      <c r="BX61" s="37">
        <v>0</v>
      </c>
      <c r="BY61" s="37">
        <v>0</v>
      </c>
      <c r="BZ61" s="37">
        <v>0</v>
      </c>
      <c r="CA61" s="37">
        <v>0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7">
        <v>0</v>
      </c>
      <c r="CH61" s="37">
        <v>0</v>
      </c>
      <c r="CI61" s="37">
        <v>0</v>
      </c>
      <c r="CJ61" s="37">
        <v>0</v>
      </c>
      <c r="CK61" s="37">
        <v>0</v>
      </c>
      <c r="CL61" s="37">
        <v>0</v>
      </c>
      <c r="CM61" s="37">
        <v>5152.8241285639533</v>
      </c>
      <c r="CN61" s="37">
        <v>2716379.191149462</v>
      </c>
      <c r="CO61" s="37">
        <v>1575601.013465978</v>
      </c>
      <c r="CP61" s="37">
        <v>32670.741861653198</v>
      </c>
      <c r="CQ61" s="37">
        <v>7904.7471600763147</v>
      </c>
      <c r="CR61" s="37">
        <v>10530793.859410984</v>
      </c>
      <c r="CS61" s="37">
        <v>1779239.2819247423</v>
      </c>
      <c r="CT61" s="37">
        <v>1022852.4079213589</v>
      </c>
      <c r="CU61" s="37">
        <v>55591.18456431065</v>
      </c>
      <c r="CV61" s="37">
        <v>3368619.8876166153</v>
      </c>
      <c r="CW61" s="37">
        <v>11134427.22480445</v>
      </c>
      <c r="CX61" s="37">
        <v>1834125.0619141895</v>
      </c>
      <c r="CY61" s="37">
        <v>4036.9301950829799</v>
      </c>
      <c r="CZ61" s="37">
        <v>3807553.1477885796</v>
      </c>
      <c r="DA61" s="37">
        <v>7336397.5612362642</v>
      </c>
      <c r="DB61" s="37">
        <v>1470405.34146139</v>
      </c>
      <c r="DC61" s="37">
        <v>5527.3625976311405</v>
      </c>
      <c r="DD61" s="37">
        <v>8375288.7942915121</v>
      </c>
      <c r="DE61" s="37">
        <v>802051.04775774525</v>
      </c>
      <c r="DF61" s="37">
        <v>495494.54341508006</v>
      </c>
    </row>
    <row r="62" spans="1:110">
      <c r="A62" s="20" t="s">
        <v>98</v>
      </c>
      <c r="B62" s="1" t="str">
        <f>INDEX(ProductKey!$B$2:$B$27, MATCH(LEFT(A62,1),ProductKey!$A$2:$A$27))</f>
        <v>Laptop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2061.5508986352161</v>
      </c>
      <c r="BH62" s="37">
        <v>323067.35129323718</v>
      </c>
      <c r="BI62" s="37">
        <v>180740.6510691155</v>
      </c>
      <c r="BJ62" s="37">
        <v>248773.54651122671</v>
      </c>
      <c r="BK62" s="37">
        <v>0</v>
      </c>
      <c r="BL62" s="37">
        <v>-23010.014039700251</v>
      </c>
      <c r="BM62" s="37">
        <v>0</v>
      </c>
      <c r="BN62" s="37">
        <v>1818.1574204973158</v>
      </c>
      <c r="BO62" s="37">
        <v>0.13223914205754461</v>
      </c>
      <c r="BP62" s="37">
        <v>30.267596603804368</v>
      </c>
      <c r="BQ62" s="37">
        <v>969.04287947801072</v>
      </c>
      <c r="BR62" s="37">
        <v>-268.60952334738153</v>
      </c>
      <c r="BS62" s="37">
        <v>0</v>
      </c>
      <c r="BT62" s="37">
        <v>100112.11915226282</v>
      </c>
      <c r="BU62" s="37">
        <v>0</v>
      </c>
      <c r="BV62" s="37">
        <v>0.80230092111377582</v>
      </c>
      <c r="BW62" s="37">
        <v>0</v>
      </c>
      <c r="BX62" s="37">
        <v>11898.336673717246</v>
      </c>
      <c r="BY62" s="37">
        <v>0</v>
      </c>
      <c r="BZ62" s="37">
        <v>0</v>
      </c>
      <c r="CA62" s="37">
        <v>0</v>
      </c>
      <c r="CB62" s="37">
        <v>16479.008479847573</v>
      </c>
      <c r="CC62" s="37">
        <v>0</v>
      </c>
      <c r="CD62" s="37">
        <v>0</v>
      </c>
      <c r="CE62" s="37">
        <v>4.5650917924827317</v>
      </c>
      <c r="CF62" s="37">
        <v>1723.4915122740761</v>
      </c>
      <c r="CG62" s="37">
        <v>390.20035422835633</v>
      </c>
      <c r="CH62" s="37">
        <v>111.41563336195858</v>
      </c>
      <c r="CI62" s="37">
        <v>1.0211162380592986</v>
      </c>
      <c r="CJ62" s="37">
        <v>1732.4419231313416</v>
      </c>
      <c r="CK62" s="37">
        <v>1793.5057178660197</v>
      </c>
      <c r="CL62" s="37">
        <v>78.844138502274305</v>
      </c>
      <c r="CM62" s="37">
        <v>0</v>
      </c>
      <c r="CN62" s="37">
        <v>253.0734902922396</v>
      </c>
      <c r="CO62" s="37">
        <v>0</v>
      </c>
      <c r="CP62" s="37">
        <v>0</v>
      </c>
      <c r="CQ62" s="37">
        <v>0</v>
      </c>
      <c r="CR62" s="37">
        <v>0</v>
      </c>
      <c r="CS62" s="37">
        <v>0</v>
      </c>
      <c r="CT62" s="37">
        <v>0</v>
      </c>
      <c r="CU62" s="37">
        <v>1.6144918095133338</v>
      </c>
      <c r="CV62" s="37">
        <v>344.87615433212903</v>
      </c>
      <c r="CW62" s="37">
        <v>990.73233129880828</v>
      </c>
      <c r="CX62" s="37">
        <v>7.1018803968447601</v>
      </c>
      <c r="CY62" s="37">
        <v>0</v>
      </c>
      <c r="CZ62" s="37">
        <v>0</v>
      </c>
      <c r="DA62" s="37">
        <v>0</v>
      </c>
      <c r="DB62" s="37">
        <v>0</v>
      </c>
      <c r="DC62" s="37">
        <v>0</v>
      </c>
      <c r="DD62" s="37">
        <v>0</v>
      </c>
      <c r="DE62" s="37">
        <v>0</v>
      </c>
      <c r="DF62" s="37">
        <v>0</v>
      </c>
    </row>
    <row r="63" spans="1:110">
      <c r="A63" s="20" t="s">
        <v>99</v>
      </c>
      <c r="B63" s="1" t="str">
        <f>INDEX(ProductKey!$B$2:$B$27, MATCH(LEFT(A63,1),ProductKey!$A$2:$A$27))</f>
        <v>Laptop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2921.5972112444647</v>
      </c>
      <c r="BL63" s="37">
        <v>2810959.4036514182</v>
      </c>
      <c r="BM63" s="37">
        <v>836653.09918202483</v>
      </c>
      <c r="BN63" s="37">
        <v>146117.91512515582</v>
      </c>
      <c r="BO63" s="37">
        <v>5707.2231311686428</v>
      </c>
      <c r="BP63" s="37">
        <v>8150484.9828836266</v>
      </c>
      <c r="BQ63" s="37">
        <v>347868.3944821959</v>
      </c>
      <c r="BR63" s="37">
        <v>279069.40671097109</v>
      </c>
      <c r="BS63" s="37">
        <v>4374.8821440564452</v>
      </c>
      <c r="BT63" s="37">
        <v>288732.2816365406</v>
      </c>
      <c r="BU63" s="37">
        <v>6550338.2141698655</v>
      </c>
      <c r="BV63" s="37">
        <v>804136.688297919</v>
      </c>
      <c r="BW63" s="37">
        <v>702.98430777427996</v>
      </c>
      <c r="BX63" s="37">
        <v>959140.23265388864</v>
      </c>
      <c r="BY63" s="37">
        <v>73018.182588321433</v>
      </c>
      <c r="BZ63" s="37">
        <v>139714.69383878971</v>
      </c>
      <c r="CA63" s="37">
        <v>2.3331720691757356</v>
      </c>
      <c r="CB63" s="37">
        <v>679194.38670612045</v>
      </c>
      <c r="CC63" s="37">
        <v>1180.8122252394926</v>
      </c>
      <c r="CD63" s="37">
        <v>25763.069920637656</v>
      </c>
      <c r="CE63" s="37">
        <v>-0.57785408362060497</v>
      </c>
      <c r="CF63" s="37">
        <v>-164681.22086672467</v>
      </c>
      <c r="CG63" s="37">
        <v>-978.42270713884261</v>
      </c>
      <c r="CH63" s="37">
        <v>7.0250944833336257</v>
      </c>
      <c r="CI63" s="37">
        <v>0</v>
      </c>
      <c r="CJ63" s="37">
        <v>56418.989611968282</v>
      </c>
      <c r="CK63" s="37">
        <v>2184.2672468253813</v>
      </c>
      <c r="CL63" s="37">
        <v>96.143035403400219</v>
      </c>
      <c r="CM63" s="37">
        <v>0</v>
      </c>
      <c r="CN63" s="37">
        <v>163503.79940448876</v>
      </c>
      <c r="CO63" s="37">
        <v>28.142498761482365</v>
      </c>
      <c r="CP63" s="37">
        <v>3.3987282035149153</v>
      </c>
      <c r="CQ63" s="37">
        <v>0</v>
      </c>
      <c r="CR63" s="37">
        <v>-24.648810616619397</v>
      </c>
      <c r="CS63" s="37">
        <v>0</v>
      </c>
      <c r="CT63" s="37">
        <v>0.26816593847777376</v>
      </c>
      <c r="CU63" s="37">
        <v>0.81987397831165154</v>
      </c>
      <c r="CV63" s="37">
        <v>903.17834769746662</v>
      </c>
      <c r="CW63" s="37">
        <v>2851.2340534164473</v>
      </c>
      <c r="CX63" s="37">
        <v>3.9285745369357792</v>
      </c>
      <c r="CY63" s="37">
        <v>0</v>
      </c>
      <c r="CZ63" s="37">
        <v>-11701.893026168069</v>
      </c>
      <c r="DA63" s="37">
        <v>0</v>
      </c>
      <c r="DB63" s="37">
        <v>6.2749968606208437</v>
      </c>
      <c r="DC63" s="37">
        <v>0</v>
      </c>
      <c r="DD63" s="37">
        <v>337.59451995960478</v>
      </c>
      <c r="DE63" s="37">
        <v>0</v>
      </c>
      <c r="DF63" s="37">
        <v>0</v>
      </c>
    </row>
    <row r="64" spans="1:110">
      <c r="A64" s="20" t="s">
        <v>100</v>
      </c>
      <c r="B64" s="1" t="str">
        <f>INDEX(ProductKey!$B$2:$B$27, MATCH(LEFT(A64,1),ProductKey!$A$2:$A$27))</f>
        <v>TV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7">
        <v>0</v>
      </c>
      <c r="BV64" s="37">
        <v>0</v>
      </c>
      <c r="BW64" s="37">
        <v>581.68004505402212</v>
      </c>
      <c r="BX64" s="37">
        <v>39437.868475564363</v>
      </c>
      <c r="BY64" s="37">
        <v>89798.608440460084</v>
      </c>
      <c r="BZ64" s="37">
        <v>13146.90498081646</v>
      </c>
      <c r="CA64" s="37">
        <v>3378.4501044142494</v>
      </c>
      <c r="CB64" s="37">
        <v>1694339.8778450298</v>
      </c>
      <c r="CC64" s="37">
        <v>5886811.9494860508</v>
      </c>
      <c r="CD64" s="37">
        <v>489701.51966503239</v>
      </c>
      <c r="CE64" s="37">
        <v>7305.2242161433969</v>
      </c>
      <c r="CF64" s="37">
        <v>4654950.6639774526</v>
      </c>
      <c r="CG64" s="37">
        <v>5068149.266980554</v>
      </c>
      <c r="CH64" s="37">
        <v>371684.48467131541</v>
      </c>
      <c r="CI64" s="37">
        <v>165.24745157743337</v>
      </c>
      <c r="CJ64" s="37">
        <v>3830410.0080058724</v>
      </c>
      <c r="CK64" s="37">
        <v>12339220.148856692</v>
      </c>
      <c r="CL64" s="37">
        <v>658453.38966792659</v>
      </c>
      <c r="CM64" s="37">
        <v>730.50346759450247</v>
      </c>
      <c r="CN64" s="37">
        <v>4461364.4415134275</v>
      </c>
      <c r="CO64" s="37">
        <v>1844342.4952516521</v>
      </c>
      <c r="CP64" s="37">
        <v>293606.72208225797</v>
      </c>
      <c r="CQ64" s="37">
        <v>-2.5488725068348774</v>
      </c>
      <c r="CR64" s="37">
        <v>-717307.55470274237</v>
      </c>
      <c r="CS64" s="37">
        <v>175788.56649107934</v>
      </c>
      <c r="CT64" s="37">
        <v>3180.1018383006885</v>
      </c>
      <c r="CU64" s="37">
        <v>1.7830697680180521</v>
      </c>
      <c r="CV64" s="37">
        <v>307951.6958123378</v>
      </c>
      <c r="CW64" s="37">
        <v>-3901.0023209923174</v>
      </c>
      <c r="CX64" s="37">
        <v>0.63644873878224983</v>
      </c>
      <c r="CY64" s="37">
        <v>5.8947101755958631</v>
      </c>
      <c r="CZ64" s="37">
        <v>57631.387520313619</v>
      </c>
      <c r="DA64" s="37">
        <v>-778.21605084740622</v>
      </c>
      <c r="DB64" s="37">
        <v>672.63763101853442</v>
      </c>
      <c r="DC64" s="37">
        <v>5.453753373136025</v>
      </c>
      <c r="DD64" s="37">
        <v>113547.72416246268</v>
      </c>
      <c r="DE64" s="37">
        <v>-16712.280379891934</v>
      </c>
      <c r="DF64" s="37">
        <v>129.49621904468773</v>
      </c>
    </row>
    <row r="65" spans="1:110">
      <c r="A65" s="20" t="s">
        <v>101</v>
      </c>
      <c r="B65" s="1" t="str">
        <f>INDEX(ProductKey!$B$2:$B$27, MATCH(LEFT(A65,1),ProductKey!$A$2:$A$27))</f>
        <v>Laptop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37">
        <v>2471.915017398434</v>
      </c>
      <c r="BD65" s="37">
        <v>718541.23728971742</v>
      </c>
      <c r="BE65" s="37">
        <v>358050.69301311194</v>
      </c>
      <c r="BF65" s="37">
        <v>128908.80446264935</v>
      </c>
      <c r="BG65" s="37">
        <v>13837.698552787486</v>
      </c>
      <c r="BH65" s="37">
        <v>2106835.2855110546</v>
      </c>
      <c r="BI65" s="37">
        <v>3829907.1520588985</v>
      </c>
      <c r="BJ65" s="37">
        <v>1008433.8698419938</v>
      </c>
      <c r="BK65" s="37">
        <v>877.14576361671766</v>
      </c>
      <c r="BL65" s="37">
        <v>1040095.4516952813</v>
      </c>
      <c r="BM65" s="37">
        <v>2525082.4658755045</v>
      </c>
      <c r="BN65" s="37">
        <v>27411.034791008267</v>
      </c>
      <c r="BO65" s="37">
        <v>5.677169407917404E-3</v>
      </c>
      <c r="BP65" s="37">
        <v>33793.451852730454</v>
      </c>
      <c r="BQ65" s="37">
        <v>1744.9283834428645</v>
      </c>
      <c r="BR65" s="37">
        <v>5178.1358166186192</v>
      </c>
      <c r="BS65" s="37">
        <v>-5.5355807934159831</v>
      </c>
      <c r="BT65" s="37">
        <v>129296.87414829768</v>
      </c>
      <c r="BU65" s="37">
        <v>-1044.7933948935815</v>
      </c>
      <c r="BV65" s="37">
        <v>156.39470770278791</v>
      </c>
      <c r="BW65" s="37">
        <v>-1.0774707104565939</v>
      </c>
      <c r="BX65" s="37">
        <v>57742.035358581539</v>
      </c>
      <c r="BY65" s="37">
        <v>-484.78435172603974</v>
      </c>
      <c r="BZ65" s="37">
        <v>1804.8533284698522</v>
      </c>
      <c r="CA65" s="37">
        <v>-3.6930140913349359</v>
      </c>
      <c r="CB65" s="37">
        <v>18424.314542650016</v>
      </c>
      <c r="CC65" s="37">
        <v>-826.69331802841225</v>
      </c>
      <c r="CD65" s="37">
        <v>20.842778643028712</v>
      </c>
      <c r="CE65" s="37">
        <v>0</v>
      </c>
      <c r="CF65" s="37">
        <v>-1611.6805317453077</v>
      </c>
      <c r="CG65" s="37">
        <v>233.59201739308909</v>
      </c>
      <c r="CH65" s="37">
        <v>16.70835175153433</v>
      </c>
      <c r="CI65" s="37">
        <v>0.53778125212393224</v>
      </c>
      <c r="CJ65" s="37">
        <v>-45081.883837578862</v>
      </c>
      <c r="CK65" s="37">
        <v>1097.1967151653162</v>
      </c>
      <c r="CL65" s="37">
        <v>930.27322037577414</v>
      </c>
      <c r="CM65" s="37">
        <v>0</v>
      </c>
      <c r="CN65" s="37">
        <v>-22362.365570468974</v>
      </c>
      <c r="CO65" s="37">
        <v>20.844375038879694</v>
      </c>
      <c r="CP65" s="37">
        <v>386.9886458734855</v>
      </c>
      <c r="CQ65" s="37">
        <v>0</v>
      </c>
      <c r="CR65" s="37">
        <v>-17.027661436598617</v>
      </c>
      <c r="CS65" s="37">
        <v>0</v>
      </c>
      <c r="CT65" s="37">
        <v>44.463834840281457</v>
      </c>
      <c r="CU65" s="37">
        <v>0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7">
        <v>0</v>
      </c>
      <c r="DD65" s="37">
        <v>256.43791699634096</v>
      </c>
      <c r="DE65" s="37">
        <v>0</v>
      </c>
      <c r="DF65" s="37">
        <v>0</v>
      </c>
    </row>
    <row r="66" spans="1:110">
      <c r="A66" s="20" t="s">
        <v>102</v>
      </c>
      <c r="B66" s="1" t="str">
        <f>INDEX(ProductKey!$B$2:$B$27, MATCH(LEFT(A66,1),ProductKey!$A$2:$A$27))</f>
        <v>Headphones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</v>
      </c>
      <c r="BH66" s="37">
        <v>-12972.888895562442</v>
      </c>
      <c r="BI66" s="37">
        <v>0</v>
      </c>
      <c r="BJ66" s="37">
        <v>0</v>
      </c>
      <c r="BK66" s="37">
        <v>3009.6694312970399</v>
      </c>
      <c r="BL66" s="37">
        <v>15123754.005409822</v>
      </c>
      <c r="BM66" s="37">
        <v>11312592.450197067</v>
      </c>
      <c r="BN66" s="37">
        <v>692748.99631312233</v>
      </c>
      <c r="BO66" s="37">
        <v>2809.6104024732222</v>
      </c>
      <c r="BP66" s="37">
        <v>1159797.2643375802</v>
      </c>
      <c r="BQ66" s="37">
        <v>19788222.672773201</v>
      </c>
      <c r="BR66" s="37">
        <v>156178.67825273675</v>
      </c>
      <c r="BS66" s="37">
        <v>33076.876905222285</v>
      </c>
      <c r="BT66" s="37">
        <v>20994056.456038937</v>
      </c>
      <c r="BU66" s="37">
        <v>3513182.8353974051</v>
      </c>
      <c r="BV66" s="37">
        <v>698670.28949603194</v>
      </c>
      <c r="BW66" s="37">
        <v>8049.5218929809462</v>
      </c>
      <c r="BX66" s="37">
        <v>4638030.4459714321</v>
      </c>
      <c r="BY66" s="37">
        <v>5349100.5421356214</v>
      </c>
      <c r="BZ66" s="37">
        <v>527946.10984360939</v>
      </c>
      <c r="CA66" s="37">
        <v>0.16617511504715754</v>
      </c>
      <c r="CB66" s="37">
        <v>397973.90560099488</v>
      </c>
      <c r="CC66" s="37">
        <v>4385.4220548105723</v>
      </c>
      <c r="CD66" s="37">
        <v>44720.143654839034</v>
      </c>
      <c r="CE66" s="37">
        <v>-2.8824694516418425</v>
      </c>
      <c r="CF66" s="37">
        <v>349041.96856794169</v>
      </c>
      <c r="CG66" s="37">
        <v>4719.9534622243355</v>
      </c>
      <c r="CH66" s="37">
        <v>105.63851841314811</v>
      </c>
      <c r="CI66" s="37">
        <v>-4.5986030531835675</v>
      </c>
      <c r="CJ66" s="37">
        <v>164009.58026418756</v>
      </c>
      <c r="CK66" s="37">
        <v>50980.089676693497</v>
      </c>
      <c r="CL66" s="37">
        <v>185.36257304610342</v>
      </c>
      <c r="CM66" s="37">
        <v>-1.4798679612973427</v>
      </c>
      <c r="CN66" s="37">
        <v>58689.016068389887</v>
      </c>
      <c r="CO66" s="37">
        <v>1447.2290603540973</v>
      </c>
      <c r="CP66" s="37">
        <v>48.786828789567423</v>
      </c>
      <c r="CQ66" s="37">
        <v>3.1129829588168363</v>
      </c>
      <c r="CR66" s="37">
        <v>4793.7734246478167</v>
      </c>
      <c r="CS66" s="37">
        <v>2145.6180745658166</v>
      </c>
      <c r="CT66" s="37">
        <v>179.95190753224122</v>
      </c>
      <c r="CU66" s="37">
        <v>0</v>
      </c>
      <c r="CV66" s="37">
        <v>-18389.054184159693</v>
      </c>
      <c r="CW66" s="37">
        <v>-407.55936895880689</v>
      </c>
      <c r="CX66" s="37">
        <v>232.99423106669016</v>
      </c>
      <c r="CY66" s="37">
        <v>0</v>
      </c>
      <c r="CZ66" s="37">
        <v>215.53496716205694</v>
      </c>
      <c r="DA66" s="37">
        <v>-346.57973852513874</v>
      </c>
      <c r="DB66" s="37">
        <v>0</v>
      </c>
      <c r="DC66" s="37">
        <v>0</v>
      </c>
      <c r="DD66" s="37">
        <v>-1002.2429044111258</v>
      </c>
      <c r="DE66" s="37">
        <v>-101.54925562751623</v>
      </c>
      <c r="DF66" s="37">
        <v>0</v>
      </c>
    </row>
    <row r="67" spans="1:110">
      <c r="A67" s="20" t="s">
        <v>103</v>
      </c>
      <c r="B67" s="1" t="str">
        <f>INDEX(ProductKey!$B$2:$B$27, MATCH(LEFT(A67,1),ProductKey!$A$2:$A$27))</f>
        <v>TV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65.976129925493467</v>
      </c>
      <c r="BP67" s="37">
        <v>-34689.492798286861</v>
      </c>
      <c r="BQ67" s="37">
        <v>15858.959599893389</v>
      </c>
      <c r="BR67" s="37">
        <v>796.45667352529676</v>
      </c>
      <c r="BS67" s="37">
        <v>1582.4941428780069</v>
      </c>
      <c r="BT67" s="37">
        <v>2267635.7163598249</v>
      </c>
      <c r="BU67" s="37">
        <v>458464.23805342254</v>
      </c>
      <c r="BV67" s="37">
        <v>44961.484810290582</v>
      </c>
      <c r="BW67" s="37">
        <v>209.76886578909685</v>
      </c>
      <c r="BX67" s="37">
        <v>226159.29550412469</v>
      </c>
      <c r="BY67" s="37">
        <v>116112.59025109226</v>
      </c>
      <c r="BZ67" s="37">
        <v>7849.5647277412609</v>
      </c>
      <c r="CA67" s="37">
        <v>-0.39573273013094656</v>
      </c>
      <c r="CB67" s="37">
        <v>3123.569274335669</v>
      </c>
      <c r="CC67" s="37">
        <v>-184.60068559350253</v>
      </c>
      <c r="CD67" s="37">
        <v>368.11849290331077</v>
      </c>
      <c r="CE67" s="37">
        <v>0</v>
      </c>
      <c r="CF67" s="37">
        <v>4503.1007101188279</v>
      </c>
      <c r="CG67" s="37">
        <v>0</v>
      </c>
      <c r="CH67" s="37">
        <v>0</v>
      </c>
      <c r="CI67" s="37">
        <v>0.98636206850157393</v>
      </c>
      <c r="CJ67" s="37">
        <v>132.27859958401137</v>
      </c>
      <c r="CK67" s="37">
        <v>358.04008584128883</v>
      </c>
      <c r="CL67" s="37">
        <v>4.2560278999475649</v>
      </c>
      <c r="CM67" s="37">
        <v>0</v>
      </c>
      <c r="CN67" s="37">
        <v>4217.4322291356802</v>
      </c>
      <c r="CO67" s="37">
        <v>17.431482901977471</v>
      </c>
      <c r="CP67" s="37">
        <v>13.167313040733116</v>
      </c>
      <c r="CQ67" s="37">
        <v>0</v>
      </c>
      <c r="CR67" s="37">
        <v>-7.6916500420026734</v>
      </c>
      <c r="CS67" s="37">
        <v>0</v>
      </c>
      <c r="CT67" s="37">
        <v>0</v>
      </c>
      <c r="CU67" s="37">
        <v>0</v>
      </c>
      <c r="CV67" s="37">
        <v>0</v>
      </c>
      <c r="CW67" s="37">
        <v>0</v>
      </c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-0.23949911949841329</v>
      </c>
      <c r="DD67" s="37">
        <v>19.612571184000839</v>
      </c>
      <c r="DE67" s="37">
        <v>-188.31293815506083</v>
      </c>
      <c r="DF67" s="37">
        <v>0</v>
      </c>
    </row>
    <row r="68" spans="1:110">
      <c r="A68" s="20" t="s">
        <v>104</v>
      </c>
      <c r="B68" s="1" t="str">
        <f>INDEX(ProductKey!$B$2:$B$27, MATCH(LEFT(A68,1),ProductKey!$A$2:$A$27))</f>
        <v>TV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0</v>
      </c>
      <c r="BW68" s="37">
        <v>1555.4471164916501</v>
      </c>
      <c r="BX68" s="37">
        <v>1430590.42660384</v>
      </c>
      <c r="BY68" s="37">
        <v>517779.20785865962</v>
      </c>
      <c r="BZ68" s="37">
        <v>191403.34452072484</v>
      </c>
      <c r="CA68" s="37">
        <v>11863.779306699826</v>
      </c>
      <c r="CB68" s="37">
        <v>9942294.1397869065</v>
      </c>
      <c r="CC68" s="37">
        <v>5576035.840497951</v>
      </c>
      <c r="CD68" s="37">
        <v>400394.0883403598</v>
      </c>
      <c r="CE68" s="37">
        <v>1808.998822045741</v>
      </c>
      <c r="CF68" s="37">
        <v>3108073.9985583504</v>
      </c>
      <c r="CG68" s="37">
        <v>3514180.3962176875</v>
      </c>
      <c r="CH68" s="37">
        <v>818796.10197667486</v>
      </c>
      <c r="CI68" s="37">
        <v>8413.6086216732492</v>
      </c>
      <c r="CJ68" s="37">
        <v>6059703.0760627612</v>
      </c>
      <c r="CK68" s="37">
        <v>1117352.323239743</v>
      </c>
      <c r="CL68" s="37">
        <v>226330.20144964103</v>
      </c>
      <c r="CM68" s="37">
        <v>5899.554290850836</v>
      </c>
      <c r="CN68" s="37">
        <v>1626522.1647168477</v>
      </c>
      <c r="CO68" s="37">
        <v>3416176.8462652024</v>
      </c>
      <c r="CP68" s="37">
        <v>175990.50350810742</v>
      </c>
      <c r="CQ68" s="37">
        <v>-0.12790042348356856</v>
      </c>
      <c r="CR68" s="37">
        <v>-362274.85997514473</v>
      </c>
      <c r="CS68" s="37">
        <v>3632.2919843877498</v>
      </c>
      <c r="CT68" s="37">
        <v>11237.340881150822</v>
      </c>
      <c r="CU68" s="37">
        <v>6.4012132330773133</v>
      </c>
      <c r="CV68" s="37">
        <v>117528.06983941198</v>
      </c>
      <c r="CW68" s="37">
        <v>3116.4606476556846</v>
      </c>
      <c r="CX68" s="37">
        <v>390.57316992296222</v>
      </c>
      <c r="CY68" s="37">
        <v>-1.4547761877152237</v>
      </c>
      <c r="CZ68" s="37">
        <v>345073.75345125247</v>
      </c>
      <c r="DA68" s="37">
        <v>-650.42064330197786</v>
      </c>
      <c r="DB68" s="37">
        <v>21.527686812333776</v>
      </c>
      <c r="DC68" s="37">
        <v>0.98222127292419525</v>
      </c>
      <c r="DD68" s="37">
        <v>80088.41939689868</v>
      </c>
      <c r="DE68" s="37">
        <v>-754.68641769319606</v>
      </c>
      <c r="DF68" s="37">
        <v>202.9750782841665</v>
      </c>
    </row>
    <row r="69" spans="1:110">
      <c r="A69" s="20" t="s">
        <v>105</v>
      </c>
      <c r="B69" s="1" t="str">
        <f>INDEX(ProductKey!$B$2:$B$27, MATCH(LEFT(A69,1),ProductKey!$A$2:$A$27))</f>
        <v>Headphones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0</v>
      </c>
      <c r="BW69" s="37">
        <v>0</v>
      </c>
      <c r="BX69" s="37">
        <v>0</v>
      </c>
      <c r="BY69" s="37">
        <v>0</v>
      </c>
      <c r="BZ69" s="37"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7">
        <v>0</v>
      </c>
      <c r="CJ69" s="37">
        <v>0</v>
      </c>
      <c r="CK69" s="37">
        <v>0</v>
      </c>
      <c r="CL69" s="37">
        <v>0</v>
      </c>
      <c r="CM69" s="37">
        <v>3035.3721441989696</v>
      </c>
      <c r="CN69" s="37">
        <v>1750152.4636745469</v>
      </c>
      <c r="CO69" s="37">
        <v>1706683.0375200084</v>
      </c>
      <c r="CP69" s="37">
        <v>216945.15556085826</v>
      </c>
      <c r="CQ69" s="37">
        <v>7919.0070230435349</v>
      </c>
      <c r="CR69" s="37">
        <v>1728386.0829850824</v>
      </c>
      <c r="CS69" s="37">
        <v>5892280.272902579</v>
      </c>
      <c r="CT69" s="37">
        <v>156902.08651712784</v>
      </c>
      <c r="CU69" s="37">
        <v>3020.3286117860366</v>
      </c>
      <c r="CV69" s="37">
        <v>10457779.067928107</v>
      </c>
      <c r="CW69" s="37">
        <v>10024276.318225225</v>
      </c>
      <c r="CX69" s="37">
        <v>383997.85554052488</v>
      </c>
      <c r="CY69" s="37">
        <v>14949.247222989648</v>
      </c>
      <c r="CZ69" s="37">
        <v>6643323.8457882777</v>
      </c>
      <c r="DA69" s="37">
        <v>4686295.2285428578</v>
      </c>
      <c r="DB69" s="37">
        <v>1312460.7534019102</v>
      </c>
      <c r="DC69" s="37">
        <v>9875.5746551036627</v>
      </c>
      <c r="DD69" s="37">
        <v>4220278.0330064278</v>
      </c>
      <c r="DE69" s="37">
        <v>1602133.0960846341</v>
      </c>
      <c r="DF69" s="37">
        <v>817.81262808167992</v>
      </c>
    </row>
    <row r="70" spans="1:110">
      <c r="A70" s="20" t="s">
        <v>106</v>
      </c>
      <c r="B70" s="1" t="str">
        <f>INDEX(ProductKey!$B$2:$B$27, MATCH(LEFT(A70,1),ProductKey!$A$2:$A$27))</f>
        <v>TV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22.812926459168981</v>
      </c>
      <c r="BL70" s="37">
        <v>44398.927539683253</v>
      </c>
      <c r="BM70" s="37">
        <v>7133.2921857545425</v>
      </c>
      <c r="BN70" s="37">
        <v>2198.1934335533333</v>
      </c>
      <c r="BO70" s="37">
        <v>93.425743369774182</v>
      </c>
      <c r="BP70" s="37">
        <v>186441.29873014992</v>
      </c>
      <c r="BQ70" s="37">
        <v>31591.772231918807</v>
      </c>
      <c r="BR70" s="37">
        <v>14992.056458580753</v>
      </c>
      <c r="BS70" s="37">
        <v>40.412258214972489</v>
      </c>
      <c r="BT70" s="37">
        <v>49082.466609598159</v>
      </c>
      <c r="BU70" s="37">
        <v>33898.352995721994</v>
      </c>
      <c r="BV70" s="37">
        <v>1515.8951383967108</v>
      </c>
      <c r="BW70" s="37">
        <v>23.181452946813412</v>
      </c>
      <c r="BX70" s="37">
        <v>-201.32966955449413</v>
      </c>
      <c r="BY70" s="37">
        <v>30004.848035993095</v>
      </c>
      <c r="BZ70" s="37">
        <v>5955.3277443732259</v>
      </c>
      <c r="CA70" s="37">
        <v>0</v>
      </c>
      <c r="CB70" s="37">
        <v>-5423.7251933556345</v>
      </c>
      <c r="CC70" s="37">
        <v>-9.9007382694284524E-2</v>
      </c>
      <c r="CD70" s="37">
        <v>218.19048599727697</v>
      </c>
      <c r="CE70" s="37">
        <v>0</v>
      </c>
      <c r="CF70" s="37">
        <v>2.371138757916583</v>
      </c>
      <c r="CG70" s="37">
        <v>0</v>
      </c>
      <c r="CH70" s="37">
        <v>0</v>
      </c>
      <c r="CI70" s="37">
        <v>0</v>
      </c>
      <c r="CJ70" s="37">
        <v>608.02447442857044</v>
      </c>
      <c r="CK70" s="37">
        <v>0</v>
      </c>
      <c r="CL70" s="37">
        <v>0</v>
      </c>
      <c r="CM70" s="37">
        <v>0</v>
      </c>
      <c r="CN70" s="37">
        <v>1279.4201522361875</v>
      </c>
      <c r="CO70" s="37">
        <v>0</v>
      </c>
      <c r="CP70" s="37">
        <v>0</v>
      </c>
      <c r="CQ70" s="37">
        <v>0</v>
      </c>
      <c r="CR70" s="37">
        <v>0</v>
      </c>
      <c r="CS70" s="37">
        <v>0</v>
      </c>
      <c r="CT70" s="37">
        <v>0</v>
      </c>
      <c r="CU70" s="37">
        <v>0</v>
      </c>
      <c r="CV70" s="37">
        <v>0</v>
      </c>
      <c r="CW70" s="37">
        <v>0</v>
      </c>
      <c r="CX70" s="37">
        <v>0</v>
      </c>
      <c r="CY70" s="37">
        <v>0</v>
      </c>
      <c r="CZ70" s="37">
        <v>-3261.3905673523432</v>
      </c>
      <c r="DA70" s="37">
        <v>0</v>
      </c>
      <c r="DB70" s="37">
        <v>0</v>
      </c>
      <c r="DC70" s="37">
        <v>0</v>
      </c>
      <c r="DD70" s="37">
        <v>0</v>
      </c>
      <c r="DE70" s="37">
        <v>0</v>
      </c>
      <c r="DF70" s="37">
        <v>0</v>
      </c>
    </row>
    <row r="71" spans="1:110">
      <c r="A71" s="20" t="s">
        <v>107</v>
      </c>
      <c r="B71" s="1" t="str">
        <f>INDEX(ProductKey!$B$2:$B$27, MATCH(LEFT(A71,1),ProductKey!$A$2:$A$27))</f>
        <v>Headphones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0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1259.1662518372455</v>
      </c>
      <c r="AZ71" s="37">
        <v>3825436.9284892515</v>
      </c>
      <c r="BA71" s="37">
        <v>2920596.1479000561</v>
      </c>
      <c r="BB71" s="37">
        <v>131833.66981535204</v>
      </c>
      <c r="BC71" s="37">
        <v>1227.6801803198834</v>
      </c>
      <c r="BD71" s="37">
        <v>895689.04591716314</v>
      </c>
      <c r="BE71" s="37">
        <v>4286551.287388497</v>
      </c>
      <c r="BF71" s="37">
        <v>205523.48402945421</v>
      </c>
      <c r="BG71" s="37">
        <v>602.49461105673197</v>
      </c>
      <c r="BH71" s="37">
        <v>331046.24965786579</v>
      </c>
      <c r="BI71" s="37">
        <v>1092682.0447550681</v>
      </c>
      <c r="BJ71" s="37">
        <v>59860.925549600579</v>
      </c>
      <c r="BK71" s="37">
        <v>4.8652250906422303</v>
      </c>
      <c r="BL71" s="37">
        <v>-31983.615393474545</v>
      </c>
      <c r="BM71" s="37">
        <v>3062.926313709715</v>
      </c>
      <c r="BN71" s="37">
        <v>4961.5842084446313</v>
      </c>
      <c r="BO71" s="37">
        <v>1.3940504892765118</v>
      </c>
      <c r="BP71" s="37">
        <v>547819.3961008027</v>
      </c>
      <c r="BQ71" s="37">
        <v>1273.3836262614382</v>
      </c>
      <c r="BR71" s="37">
        <v>152.88199759871063</v>
      </c>
      <c r="BS71" s="37">
        <v>0</v>
      </c>
      <c r="BT71" s="37">
        <v>21386.211356305066</v>
      </c>
      <c r="BU71" s="37">
        <v>0</v>
      </c>
      <c r="BV71" s="37">
        <v>-33.805275915637033</v>
      </c>
      <c r="BW71" s="37">
        <v>0</v>
      </c>
      <c r="BX71" s="37">
        <v>39822.778298855876</v>
      </c>
      <c r="BY71" s="37">
        <v>0</v>
      </c>
      <c r="BZ71" s="37">
        <v>11.630862910636457</v>
      </c>
      <c r="CA71" s="37">
        <v>0.21690476805768633</v>
      </c>
      <c r="CB71" s="37">
        <v>68246.290580466753</v>
      </c>
      <c r="CC71" s="37">
        <v>214.49104892977149</v>
      </c>
      <c r="CD71" s="37">
        <v>39.130350063318289</v>
      </c>
      <c r="CE71" s="37">
        <v>0</v>
      </c>
      <c r="CF71" s="37">
        <v>-0.68846200820359216</v>
      </c>
      <c r="CG71" s="37">
        <v>0</v>
      </c>
      <c r="CH71" s="37">
        <v>0.79282556774020319</v>
      </c>
      <c r="CI71" s="37">
        <v>0.20579428225012819</v>
      </c>
      <c r="CJ71" s="37">
        <v>167.8138472118689</v>
      </c>
      <c r="CK71" s="37">
        <v>743.51771139954008</v>
      </c>
      <c r="CL71" s="37">
        <v>8.9251106398245472</v>
      </c>
      <c r="CM71" s="37">
        <v>0</v>
      </c>
      <c r="CN71" s="37">
        <v>0.15413786258125581</v>
      </c>
      <c r="CO71" s="37">
        <v>0</v>
      </c>
      <c r="CP71" s="37">
        <v>0</v>
      </c>
      <c r="CQ71" s="37">
        <v>0</v>
      </c>
      <c r="CR71" s="37">
        <v>0</v>
      </c>
      <c r="CS71" s="37">
        <v>0</v>
      </c>
      <c r="CT71" s="37">
        <v>0</v>
      </c>
      <c r="CU71" s="37">
        <v>0</v>
      </c>
      <c r="CV71" s="37">
        <v>0</v>
      </c>
      <c r="CW71" s="37">
        <v>-1808.6395715662029</v>
      </c>
      <c r="CX71" s="37">
        <v>0</v>
      </c>
      <c r="CY71" s="37">
        <v>0</v>
      </c>
      <c r="CZ71" s="37">
        <v>0</v>
      </c>
      <c r="DA71" s="37">
        <v>-1405.6254106714136</v>
      </c>
      <c r="DB71" s="37">
        <v>0</v>
      </c>
      <c r="DC71" s="37">
        <v>0</v>
      </c>
      <c r="DD71" s="37">
        <v>0</v>
      </c>
      <c r="DE71" s="37">
        <v>0</v>
      </c>
      <c r="DF71" s="37">
        <v>0</v>
      </c>
    </row>
    <row r="72" spans="1:110">
      <c r="A72" s="20" t="s">
        <v>108</v>
      </c>
      <c r="B72" s="1" t="str">
        <f>INDEX(ProductKey!$B$2:$B$27, MATCH(LEFT(A72,1),ProductKey!$A$2:$A$27))</f>
        <v>Headphones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</v>
      </c>
      <c r="BH72" s="37">
        <v>0</v>
      </c>
      <c r="BI72" s="37">
        <v>0</v>
      </c>
      <c r="BJ72" s="37">
        <v>0</v>
      </c>
      <c r="BK72" s="37">
        <v>154.89098269805058</v>
      </c>
      <c r="BL72" s="37">
        <v>257212.90905056015</v>
      </c>
      <c r="BM72" s="37">
        <v>89411.718644385939</v>
      </c>
      <c r="BN72" s="37">
        <v>40082.181655088774</v>
      </c>
      <c r="BO72" s="37">
        <v>42.149505217123327</v>
      </c>
      <c r="BP72" s="37">
        <v>31262.755731227491</v>
      </c>
      <c r="BQ72" s="37">
        <v>48090.003385180549</v>
      </c>
      <c r="BR72" s="37">
        <v>4065.2626660544956</v>
      </c>
      <c r="BS72" s="37">
        <v>95.765995833251196</v>
      </c>
      <c r="BT72" s="37">
        <v>68860.27483382725</v>
      </c>
      <c r="BU72" s="37">
        <v>17805.353448251684</v>
      </c>
      <c r="BV72" s="37">
        <v>6683.4077160000625</v>
      </c>
      <c r="BW72" s="37">
        <v>44.693357370933072</v>
      </c>
      <c r="BX72" s="37">
        <v>39802.306441875749</v>
      </c>
      <c r="BY72" s="37">
        <v>51816.097864595358</v>
      </c>
      <c r="BZ72" s="37">
        <v>13194.855047083551</v>
      </c>
      <c r="CA72" s="37">
        <v>0</v>
      </c>
      <c r="CB72" s="37">
        <v>-6300.6223558136808</v>
      </c>
      <c r="CC72" s="37">
        <v>0</v>
      </c>
      <c r="CD72" s="37">
        <v>574.20963263432179</v>
      </c>
      <c r="CE72" s="37">
        <v>0</v>
      </c>
      <c r="CF72" s="37">
        <v>1800.7645508151393</v>
      </c>
      <c r="CG72" s="37">
        <v>0</v>
      </c>
      <c r="CH72" s="37">
        <v>0</v>
      </c>
      <c r="CI72" s="37">
        <v>0.90625980750206825</v>
      </c>
      <c r="CJ72" s="37">
        <v>-1641.496793451598</v>
      </c>
      <c r="CK72" s="37">
        <v>106.86189071732876</v>
      </c>
      <c r="CL72" s="37">
        <v>19.323568423404087</v>
      </c>
      <c r="CM72" s="37">
        <v>0</v>
      </c>
      <c r="CN72" s="37">
        <v>3257.070258880578</v>
      </c>
      <c r="CO72" s="37">
        <v>0</v>
      </c>
      <c r="CP72" s="37">
        <v>0.55861805652680274</v>
      </c>
      <c r="CQ72" s="37">
        <v>0</v>
      </c>
      <c r="CR72" s="37">
        <v>0</v>
      </c>
      <c r="CS72" s="37">
        <v>0</v>
      </c>
      <c r="CT72" s="37">
        <v>0</v>
      </c>
      <c r="CU72" s="37">
        <v>0</v>
      </c>
      <c r="CV72" s="37">
        <v>0</v>
      </c>
      <c r="CW72" s="37">
        <v>-1003.8999110766217</v>
      </c>
      <c r="CX72" s="37">
        <v>0</v>
      </c>
      <c r="CY72" s="37">
        <v>0</v>
      </c>
      <c r="CZ72" s="37">
        <v>0</v>
      </c>
      <c r="DA72" s="37">
        <v>0</v>
      </c>
      <c r="DB72" s="37">
        <v>0.85449744728976595</v>
      </c>
      <c r="DC72" s="37">
        <v>0</v>
      </c>
      <c r="DD72" s="37">
        <v>-23.883537789546381</v>
      </c>
      <c r="DE72" s="37">
        <v>0</v>
      </c>
      <c r="DF72" s="37">
        <v>0</v>
      </c>
    </row>
    <row r="73" spans="1:110">
      <c r="A73" s="20" t="s">
        <v>109</v>
      </c>
      <c r="B73" s="1" t="str">
        <f>INDEX(ProductKey!$B$2:$B$27, MATCH(LEFT(A73,1),ProductKey!$A$2:$A$27))</f>
        <v>Laptop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0</v>
      </c>
      <c r="AP73" s="37">
        <v>0</v>
      </c>
      <c r="AQ73" s="37">
        <v>107.10731105198276</v>
      </c>
      <c r="AR73" s="37">
        <v>356021.62597234908</v>
      </c>
      <c r="AS73" s="37">
        <v>26234.742146094435</v>
      </c>
      <c r="AT73" s="37">
        <v>17160.499562327965</v>
      </c>
      <c r="AU73" s="37">
        <v>2153.5675025304918</v>
      </c>
      <c r="AV73" s="37">
        <v>2553342.9621769222</v>
      </c>
      <c r="AW73" s="37">
        <v>2743269.3199633183</v>
      </c>
      <c r="AX73" s="37">
        <v>409422.77939933416</v>
      </c>
      <c r="AY73" s="37">
        <v>233.83560934604228</v>
      </c>
      <c r="AZ73" s="37">
        <v>430344.58820601052</v>
      </c>
      <c r="BA73" s="37">
        <v>421559.78504421504</v>
      </c>
      <c r="BB73" s="37">
        <v>92153.691460111717</v>
      </c>
      <c r="BC73" s="37">
        <v>1862.1807015664272</v>
      </c>
      <c r="BD73" s="37">
        <v>2095559.7407776522</v>
      </c>
      <c r="BE73" s="37">
        <v>933772.30124107841</v>
      </c>
      <c r="BF73" s="37">
        <v>152200.99142552167</v>
      </c>
      <c r="BG73" s="37">
        <v>60.542206414655169</v>
      </c>
      <c r="BH73" s="37">
        <v>805986.73089876072</v>
      </c>
      <c r="BI73" s="37">
        <v>161466.92548127825</v>
      </c>
      <c r="BJ73" s="37">
        <v>46393.501402930226</v>
      </c>
      <c r="BK73" s="37">
        <v>7.14697513865526</v>
      </c>
      <c r="BL73" s="37">
        <v>7787.2048958353544</v>
      </c>
      <c r="BM73" s="37">
        <v>10646.673791188099</v>
      </c>
      <c r="BN73" s="37">
        <v>17432.04561014082</v>
      </c>
      <c r="BO73" s="37">
        <v>-0.91341808288069259</v>
      </c>
      <c r="BP73" s="37">
        <v>252067.17076841707</v>
      </c>
      <c r="BQ73" s="37">
        <v>259.42718059462345</v>
      </c>
      <c r="BR73" s="37">
        <v>-462.45770902789661</v>
      </c>
      <c r="BS73" s="37">
        <v>3.8510819807541861</v>
      </c>
      <c r="BT73" s="37">
        <v>139779.9701190982</v>
      </c>
      <c r="BU73" s="37">
        <v>1848.6192170564518</v>
      </c>
      <c r="BV73" s="37">
        <v>209.37628536506608</v>
      </c>
      <c r="BW73" s="37">
        <v>-1.5028141589534059</v>
      </c>
      <c r="BX73" s="37">
        <v>37357.60448463745</v>
      </c>
      <c r="BY73" s="37">
        <v>1204.2531380036821</v>
      </c>
      <c r="BZ73" s="37">
        <v>158.93693544087964</v>
      </c>
      <c r="CA73" s="37">
        <v>-0.15472004468203959</v>
      </c>
      <c r="CB73" s="37">
        <v>9952.237352418786</v>
      </c>
      <c r="CC73" s="37">
        <v>816.23909709820316</v>
      </c>
      <c r="CD73" s="37">
        <v>8.1593746887267589</v>
      </c>
      <c r="CE73" s="37">
        <v>0</v>
      </c>
      <c r="CF73" s="37">
        <v>-1501.9507735716909</v>
      </c>
      <c r="CG73" s="37">
        <v>1338.4896345995771</v>
      </c>
      <c r="CH73" s="37">
        <v>58.46667435258221</v>
      </c>
      <c r="CI73" s="37">
        <v>0.65107968983324049</v>
      </c>
      <c r="CJ73" s="37">
        <v>824.70962861807493</v>
      </c>
      <c r="CK73" s="37">
        <v>1936.0041017773381</v>
      </c>
      <c r="CL73" s="37">
        <v>46.454633108355736</v>
      </c>
      <c r="CM73" s="37">
        <v>-0.56496205424818324</v>
      </c>
      <c r="CN73" s="37">
        <v>-10092.650196432358</v>
      </c>
      <c r="CO73" s="37">
        <v>955.76568883631046</v>
      </c>
      <c r="CP73" s="37">
        <v>248.06346403003135</v>
      </c>
      <c r="CQ73" s="37">
        <v>0</v>
      </c>
      <c r="CR73" s="37">
        <v>-1.6295037041151628</v>
      </c>
      <c r="CS73" s="37">
        <v>0</v>
      </c>
      <c r="CT73" s="37">
        <v>128.02964037085931</v>
      </c>
      <c r="CU73" s="37">
        <v>1.2000140397977281</v>
      </c>
      <c r="CV73" s="37">
        <v>885.13960612519395</v>
      </c>
      <c r="CW73" s="37">
        <v>1837.2509362558844</v>
      </c>
      <c r="CX73" s="37">
        <v>0.31518342292489376</v>
      </c>
      <c r="CY73" s="37">
        <v>0</v>
      </c>
      <c r="CZ73" s="37">
        <v>0</v>
      </c>
      <c r="DA73" s="37">
        <v>-3558.2398209326116</v>
      </c>
      <c r="DB73" s="37">
        <v>0</v>
      </c>
      <c r="DC73" s="37">
        <v>0</v>
      </c>
      <c r="DD73" s="37">
        <v>266.72281018787908</v>
      </c>
      <c r="DE73" s="37">
        <v>-4444.0763847556682</v>
      </c>
      <c r="DF73" s="37">
        <v>0</v>
      </c>
    </row>
    <row r="74" spans="1:110">
      <c r="A74" s="20" t="s">
        <v>110</v>
      </c>
      <c r="B74" s="1" t="str">
        <f>INDEX(ProductKey!$B$2:$B$27, MATCH(LEFT(A74,1),ProductKey!$A$2:$A$27))</f>
        <v>Laptop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46.307525977073276</v>
      </c>
      <c r="AV74" s="37">
        <v>164001.13173780017</v>
      </c>
      <c r="AW74" s="37">
        <v>12808.835022603291</v>
      </c>
      <c r="AX74" s="37">
        <v>1431.0944965013355</v>
      </c>
      <c r="AY74" s="37">
        <v>3.0065922996682222</v>
      </c>
      <c r="AZ74" s="37">
        <v>102286.08651684059</v>
      </c>
      <c r="BA74" s="37">
        <v>43144.551497293483</v>
      </c>
      <c r="BB74" s="37">
        <v>4810.740581830124</v>
      </c>
      <c r="BC74" s="37">
        <v>82.700683705429455</v>
      </c>
      <c r="BD74" s="37">
        <v>191714.84847491074</v>
      </c>
      <c r="BE74" s="37">
        <v>132958.47654805239</v>
      </c>
      <c r="BF74" s="37">
        <v>2674.7357306634381</v>
      </c>
      <c r="BG74" s="37">
        <v>0.10021089738514988</v>
      </c>
      <c r="BH74" s="37">
        <v>-90437.403873622941</v>
      </c>
      <c r="BI74" s="37">
        <v>2839.2188480852028</v>
      </c>
      <c r="BJ74" s="37">
        <v>313.0459333447655</v>
      </c>
      <c r="BK74" s="37">
        <v>9.0917027123143299</v>
      </c>
      <c r="BL74" s="37">
        <v>-26380.790565578114</v>
      </c>
      <c r="BM74" s="37">
        <v>15230.033842641538</v>
      </c>
      <c r="BN74" s="37">
        <v>808.56040939091781</v>
      </c>
      <c r="BO74" s="37">
        <v>0</v>
      </c>
      <c r="BP74" s="37">
        <v>1320.9137708828964</v>
      </c>
      <c r="BQ74" s="37">
        <v>0</v>
      </c>
      <c r="BR74" s="37">
        <v>53.089583079486587</v>
      </c>
      <c r="BS74" s="37">
        <v>0</v>
      </c>
      <c r="BT74" s="37">
        <v>3259.7788523192003</v>
      </c>
      <c r="BU74" s="37">
        <v>0</v>
      </c>
      <c r="BV74" s="37">
        <v>0</v>
      </c>
      <c r="BW74" s="37">
        <v>-0.41785146243906457</v>
      </c>
      <c r="BX74" s="37">
        <v>-1816.0304462004865</v>
      </c>
      <c r="BY74" s="37">
        <v>-593.04299552037901</v>
      </c>
      <c r="BZ74" s="37">
        <v>0</v>
      </c>
      <c r="CA74" s="37">
        <v>0</v>
      </c>
      <c r="CB74" s="37">
        <v>-3.5303756811378166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2.2138022037017011</v>
      </c>
      <c r="CJ74" s="37">
        <v>95.249648237008358</v>
      </c>
      <c r="CK74" s="37">
        <v>3020.0172026127671</v>
      </c>
      <c r="CL74" s="37">
        <v>10.11668429241351</v>
      </c>
      <c r="CM74" s="37">
        <v>0</v>
      </c>
      <c r="CN74" s="37">
        <v>-240.15815547179176</v>
      </c>
      <c r="CO74" s="37">
        <v>0</v>
      </c>
      <c r="CP74" s="37">
        <v>0</v>
      </c>
      <c r="CQ74" s="37">
        <v>0</v>
      </c>
      <c r="CR74" s="37">
        <v>0</v>
      </c>
      <c r="CS74" s="37">
        <v>0</v>
      </c>
      <c r="CT74" s="37">
        <v>0</v>
      </c>
      <c r="CU74" s="37">
        <v>0</v>
      </c>
      <c r="CV74" s="37">
        <v>0</v>
      </c>
      <c r="CW74" s="37">
        <v>0</v>
      </c>
      <c r="CX74" s="37">
        <v>0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-2.1601099065877336</v>
      </c>
      <c r="DE74" s="37">
        <v>0</v>
      </c>
      <c r="DF74" s="37">
        <v>0</v>
      </c>
    </row>
    <row r="75" spans="1:110">
      <c r="A75" s="20" t="s">
        <v>111</v>
      </c>
      <c r="B75" s="1" t="str">
        <f>INDEX(ProductKey!$B$2:$B$27, MATCH(LEFT(A75,1),ProductKey!$A$2:$A$27))</f>
        <v>Laptop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100.28292046848037</v>
      </c>
      <c r="BH75" s="37">
        <v>78265.873379693876</v>
      </c>
      <c r="BI75" s="37">
        <v>148673.70052565483</v>
      </c>
      <c r="BJ75" s="37">
        <v>7710.5810731144293</v>
      </c>
      <c r="BK75" s="37">
        <v>2005.16543013413</v>
      </c>
      <c r="BL75" s="37">
        <v>1650376.5484950575</v>
      </c>
      <c r="BM75" s="37">
        <v>1049267.9129918728</v>
      </c>
      <c r="BN75" s="37">
        <v>2297.7221331181836</v>
      </c>
      <c r="BO75" s="37">
        <v>239.76032937135668</v>
      </c>
      <c r="BP75" s="37">
        <v>4553.6309465393197</v>
      </c>
      <c r="BQ75" s="37">
        <v>64795.683018570177</v>
      </c>
      <c r="BR75" s="37">
        <v>27828.182377366466</v>
      </c>
      <c r="BS75" s="37">
        <v>391.29805138950621</v>
      </c>
      <c r="BT75" s="37">
        <v>1455039.7045372676</v>
      </c>
      <c r="BU75" s="37">
        <v>1149100.993212671</v>
      </c>
      <c r="BV75" s="37">
        <v>21411.980333201627</v>
      </c>
      <c r="BW75" s="37">
        <v>89.859088742257029</v>
      </c>
      <c r="BX75" s="37">
        <v>97367.555514569744</v>
      </c>
      <c r="BY75" s="37">
        <v>87143.546112983589</v>
      </c>
      <c r="BZ75" s="37">
        <v>21778.56924705486</v>
      </c>
      <c r="CA75" s="37">
        <v>302.75230821483723</v>
      </c>
      <c r="CB75" s="37">
        <v>47494.489736037824</v>
      </c>
      <c r="CC75" s="37">
        <v>37128.467474075391</v>
      </c>
      <c r="CD75" s="37">
        <v>38143.256629758856</v>
      </c>
      <c r="CE75" s="37">
        <v>-3.2828552805311864</v>
      </c>
      <c r="CF75" s="37">
        <v>48091.804930662707</v>
      </c>
      <c r="CG75" s="37">
        <v>-376.8042339929338</v>
      </c>
      <c r="CH75" s="37">
        <v>2.8416523828272515</v>
      </c>
      <c r="CI75" s="37">
        <v>-0.68828633985100485</v>
      </c>
      <c r="CJ75" s="37">
        <v>26614.725774252751</v>
      </c>
      <c r="CK75" s="37">
        <v>430.62716754691826</v>
      </c>
      <c r="CL75" s="37">
        <v>0.23840037219718616</v>
      </c>
      <c r="CM75" s="37">
        <v>1.7731036639684117E-2</v>
      </c>
      <c r="CN75" s="37">
        <v>8888.196002515333</v>
      </c>
      <c r="CO75" s="37">
        <v>1516.5310809249179</v>
      </c>
      <c r="CP75" s="37">
        <v>29.689056221505616</v>
      </c>
      <c r="CQ75" s="37">
        <v>0</v>
      </c>
      <c r="CR75" s="37">
        <v>-1005.782654708674</v>
      </c>
      <c r="CS75" s="37">
        <v>0</v>
      </c>
      <c r="CT75" s="37">
        <v>0</v>
      </c>
      <c r="CU75" s="37">
        <v>0</v>
      </c>
      <c r="CV75" s="37">
        <v>-214.50978474628411</v>
      </c>
      <c r="CW75" s="37">
        <v>-445.58567201261383</v>
      </c>
      <c r="CX75" s="37">
        <v>0.84046067029033666</v>
      </c>
      <c r="CY75" s="37">
        <v>0</v>
      </c>
      <c r="CZ75" s="37">
        <v>8.4817367464183295</v>
      </c>
      <c r="DA75" s="37">
        <v>-557.27424982605885</v>
      </c>
      <c r="DB75" s="37">
        <v>0</v>
      </c>
      <c r="DC75" s="37">
        <v>-1.9117107978428898</v>
      </c>
      <c r="DD75" s="37">
        <v>11.082209540264351</v>
      </c>
      <c r="DE75" s="37">
        <v>-361.18097424362918</v>
      </c>
      <c r="DF75" s="37">
        <v>0</v>
      </c>
    </row>
    <row r="76" spans="1:110">
      <c r="A76" s="20" t="s">
        <v>112</v>
      </c>
      <c r="B76" s="1" t="str">
        <f>INDEX(ProductKey!$B$2:$B$27, MATCH(LEFT(A76,1),ProductKey!$A$2:$A$27))</f>
        <v>TV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  <c r="BQ76" s="37">
        <v>0</v>
      </c>
      <c r="BR76" s="37">
        <v>0</v>
      </c>
      <c r="BS76" s="37">
        <v>0</v>
      </c>
      <c r="BT76" s="37">
        <v>0</v>
      </c>
      <c r="BU76" s="37">
        <v>0</v>
      </c>
      <c r="BV76" s="37">
        <v>0</v>
      </c>
      <c r="BW76" s="37">
        <v>35.414968900245199</v>
      </c>
      <c r="BX76" s="37">
        <v>54706.74653686821</v>
      </c>
      <c r="BY76" s="37">
        <v>43477.816210423887</v>
      </c>
      <c r="BZ76" s="37">
        <v>833.75398084102028</v>
      </c>
      <c r="CA76" s="37">
        <v>50.188204869655252</v>
      </c>
      <c r="CB76" s="37">
        <v>235627.31097527864</v>
      </c>
      <c r="CC76" s="37">
        <v>187008.4167865839</v>
      </c>
      <c r="CD76" s="37">
        <v>18536.47558688519</v>
      </c>
      <c r="CE76" s="37">
        <v>311.12627420274106</v>
      </c>
      <c r="CF76" s="37">
        <v>336154.51030045975</v>
      </c>
      <c r="CG76" s="37">
        <v>309050.77380062226</v>
      </c>
      <c r="CH76" s="37">
        <v>36342.522943618234</v>
      </c>
      <c r="CI76" s="37">
        <v>932.98002782795209</v>
      </c>
      <c r="CJ76" s="37">
        <v>2428052.0930811092</v>
      </c>
      <c r="CK76" s="37">
        <v>1040118.088222865</v>
      </c>
      <c r="CL76" s="37">
        <v>36267.362148139582</v>
      </c>
      <c r="CM76" s="37">
        <v>113.29798188774724</v>
      </c>
      <c r="CN76" s="37">
        <v>-248268.53585058093</v>
      </c>
      <c r="CO76" s="37">
        <v>102329.32952253378</v>
      </c>
      <c r="CP76" s="37">
        <v>1259.2552938290548</v>
      </c>
      <c r="CQ76" s="37">
        <v>451.860028242824</v>
      </c>
      <c r="CR76" s="37">
        <v>227674.58536751746</v>
      </c>
      <c r="CS76" s="37">
        <v>2247.1957682967318</v>
      </c>
      <c r="CT76" s="37">
        <v>883.74244256944542</v>
      </c>
      <c r="CU76" s="37">
        <v>3.0989531413005977E-3</v>
      </c>
      <c r="CV76" s="37">
        <v>59324.027969299947</v>
      </c>
      <c r="CW76" s="37">
        <v>-1283.8308490524194</v>
      </c>
      <c r="CX76" s="37">
        <v>36.504955701451863</v>
      </c>
      <c r="CY76" s="37">
        <v>0.11810615291322524</v>
      </c>
      <c r="CZ76" s="37">
        <v>3949.2586558782095</v>
      </c>
      <c r="DA76" s="37">
        <v>-22.083287972590494</v>
      </c>
      <c r="DB76" s="37">
        <v>12.944929213962457</v>
      </c>
      <c r="DC76" s="37">
        <v>0</v>
      </c>
      <c r="DD76" s="37">
        <v>10352.782786916274</v>
      </c>
      <c r="DE76" s="37">
        <v>0</v>
      </c>
      <c r="DF76" s="37">
        <v>0</v>
      </c>
    </row>
    <row r="77" spans="1:110">
      <c r="A77" s="20" t="s">
        <v>113</v>
      </c>
      <c r="B77" s="1" t="str">
        <f>INDEX(ProductKey!$B$2:$B$27, MATCH(LEFT(A77,1),ProductKey!$A$2:$A$27))</f>
        <v>TV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v>0</v>
      </c>
      <c r="AP77" s="37">
        <v>0</v>
      </c>
      <c r="AQ77" s="37">
        <v>986.24995093069106</v>
      </c>
      <c r="AR77" s="37">
        <v>10887077.314726181</v>
      </c>
      <c r="AS77" s="37">
        <v>6209050.2061106926</v>
      </c>
      <c r="AT77" s="37">
        <v>197313.13342583971</v>
      </c>
      <c r="AU77" s="37">
        <v>3782.1629292520347</v>
      </c>
      <c r="AV77" s="37">
        <v>1797705.3435149852</v>
      </c>
      <c r="AW77" s="37">
        <v>1614389.1959909096</v>
      </c>
      <c r="AX77" s="37">
        <v>194335.79663673489</v>
      </c>
      <c r="AY77" s="37">
        <v>5299.8917119704302</v>
      </c>
      <c r="AZ77" s="37">
        <v>4525447.2176076937</v>
      </c>
      <c r="BA77" s="37">
        <v>6418093.7034618808</v>
      </c>
      <c r="BB77" s="37">
        <v>726319.71888530592</v>
      </c>
      <c r="BC77" s="37">
        <v>12731.074115811089</v>
      </c>
      <c r="BD77" s="37">
        <v>12847804.921003599</v>
      </c>
      <c r="BE77" s="37">
        <v>10025396.150923938</v>
      </c>
      <c r="BF77" s="37">
        <v>1008116.6374815364</v>
      </c>
      <c r="BG77" s="37">
        <v>3216.5660597737888</v>
      </c>
      <c r="BH77" s="37">
        <v>6713097.5570034636</v>
      </c>
      <c r="BI77" s="37">
        <v>5642557.4691251703</v>
      </c>
      <c r="BJ77" s="37">
        <v>651604.83737918257</v>
      </c>
      <c r="BK77" s="37">
        <v>74.048418471829763</v>
      </c>
      <c r="BL77" s="37">
        <v>567595.647952331</v>
      </c>
      <c r="BM77" s="37">
        <v>127048.30594864064</v>
      </c>
      <c r="BN77" s="37">
        <v>92448.644655881668</v>
      </c>
      <c r="BO77" s="37">
        <v>-12.544398338845014</v>
      </c>
      <c r="BP77" s="37">
        <v>475797.73419261572</v>
      </c>
      <c r="BQ77" s="37">
        <v>9700.7132239328421</v>
      </c>
      <c r="BR77" s="37">
        <v>348.24186646073747</v>
      </c>
      <c r="BS77" s="37">
        <v>-5.8563283193588305</v>
      </c>
      <c r="BT77" s="37">
        <v>31202.071535082516</v>
      </c>
      <c r="BU77" s="37">
        <v>91.016068480030128</v>
      </c>
      <c r="BV77" s="37">
        <v>58.675667959655812</v>
      </c>
      <c r="BW77" s="37">
        <v>-0.46364696998057786</v>
      </c>
      <c r="BX77" s="37">
        <v>114530.23984588672</v>
      </c>
      <c r="BY77" s="37">
        <v>1310.9157509618974</v>
      </c>
      <c r="BZ77" s="37">
        <v>1.4886368426175625</v>
      </c>
      <c r="CA77" s="37">
        <v>-14.891634111593737</v>
      </c>
      <c r="CB77" s="37">
        <v>62137.746807045165</v>
      </c>
      <c r="CC77" s="37">
        <v>5089.7629749254766</v>
      </c>
      <c r="CD77" s="37">
        <v>9.5277606621751367</v>
      </c>
      <c r="CE77" s="37">
        <v>20.785237827335582</v>
      </c>
      <c r="CF77" s="37">
        <v>11852.120311712803</v>
      </c>
      <c r="CG77" s="37">
        <v>10755.402159258774</v>
      </c>
      <c r="CH77" s="37">
        <v>1339.4574584084746</v>
      </c>
      <c r="CI77" s="37">
        <v>0.20831023146044636</v>
      </c>
      <c r="CJ77" s="37">
        <v>-15712.130319058826</v>
      </c>
      <c r="CK77" s="37">
        <v>9377.937027343567</v>
      </c>
      <c r="CL77" s="37">
        <v>69.306540110058279</v>
      </c>
      <c r="CM77" s="37">
        <v>-4.9759884767141029</v>
      </c>
      <c r="CN77" s="37">
        <v>-23140.154559481023</v>
      </c>
      <c r="CO77" s="37">
        <v>1575.9464193130048</v>
      </c>
      <c r="CP77" s="37">
        <v>30.752297114721586</v>
      </c>
      <c r="CQ77" s="37">
        <v>0</v>
      </c>
      <c r="CR77" s="37">
        <v>-76.87070925223307</v>
      </c>
      <c r="CS77" s="37">
        <v>0</v>
      </c>
      <c r="CT77" s="37">
        <v>0</v>
      </c>
      <c r="CU77" s="37">
        <v>3.6483158332587227</v>
      </c>
      <c r="CV77" s="37">
        <v>1097.2448934294978</v>
      </c>
      <c r="CW77" s="37">
        <v>169.52943832629026</v>
      </c>
      <c r="CX77" s="37">
        <v>40.004808940182649</v>
      </c>
      <c r="CY77" s="37">
        <v>0</v>
      </c>
      <c r="CZ77" s="37">
        <v>0</v>
      </c>
      <c r="DA77" s="37">
        <v>-3455.4603894588072</v>
      </c>
      <c r="DB77" s="37">
        <v>0</v>
      </c>
      <c r="DC77" s="37">
        <v>0</v>
      </c>
      <c r="DD77" s="37">
        <v>-110.64444429788365</v>
      </c>
      <c r="DE77" s="37">
        <v>-660.84580678318923</v>
      </c>
      <c r="DF77" s="37">
        <v>0</v>
      </c>
    </row>
    <row r="78" spans="1:110">
      <c r="A78" s="20" t="s">
        <v>114</v>
      </c>
      <c r="B78" s="1" t="str">
        <f>INDEX(ProductKey!$B$2:$B$27, MATCH(LEFT(A78,1),ProductKey!$A$2:$A$27))</f>
        <v>Laptop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19.564399021494197</v>
      </c>
      <c r="AV78" s="37">
        <v>150635.86943539674</v>
      </c>
      <c r="AW78" s="37">
        <v>84250.300363582515</v>
      </c>
      <c r="AX78" s="37">
        <v>6872.3274552875691</v>
      </c>
      <c r="AY78" s="37">
        <v>7.9539144299050735</v>
      </c>
      <c r="AZ78" s="37">
        <v>-3663.6174771680385</v>
      </c>
      <c r="BA78" s="37">
        <v>30829.537152713008</v>
      </c>
      <c r="BB78" s="37">
        <v>4566.1278872414059</v>
      </c>
      <c r="BC78" s="37">
        <v>149.143536199068</v>
      </c>
      <c r="BD78" s="37">
        <v>19670.034938783188</v>
      </c>
      <c r="BE78" s="37">
        <v>41390.514883786069</v>
      </c>
      <c r="BF78" s="37">
        <v>22080.443721166903</v>
      </c>
      <c r="BG78" s="37">
        <v>6.158556889361563</v>
      </c>
      <c r="BH78" s="37">
        <v>-14858.139889152779</v>
      </c>
      <c r="BI78" s="37">
        <v>16508.270651542178</v>
      </c>
      <c r="BJ78" s="37">
        <v>734.29955266197578</v>
      </c>
      <c r="BK78" s="37">
        <v>22.253377801264765</v>
      </c>
      <c r="BL78" s="37">
        <v>-734.02379438819753</v>
      </c>
      <c r="BM78" s="37">
        <v>17210.846219436273</v>
      </c>
      <c r="BN78" s="37">
        <v>161.74005138750684</v>
      </c>
      <c r="BO78" s="37">
        <v>0.25975492874072459</v>
      </c>
      <c r="BP78" s="37">
        <v>5474.7043499764468</v>
      </c>
      <c r="BQ78" s="37">
        <v>344.41729452334329</v>
      </c>
      <c r="BR78" s="37">
        <v>237.37642609749554</v>
      </c>
      <c r="BS78" s="37">
        <v>-0.3676240282091543</v>
      </c>
      <c r="BT78" s="37">
        <v>3594.4069694634472</v>
      </c>
      <c r="BU78" s="37">
        <v>-836.60468816770663</v>
      </c>
      <c r="BV78" s="37">
        <v>-96.772380955201385</v>
      </c>
      <c r="BW78" s="37">
        <v>0</v>
      </c>
      <c r="BX78" s="37">
        <v>2686.4652756799132</v>
      </c>
      <c r="BY78" s="37">
        <v>0</v>
      </c>
      <c r="BZ78" s="37">
        <v>0</v>
      </c>
      <c r="CA78" s="37">
        <v>0</v>
      </c>
      <c r="CB78" s="37">
        <v>-137.0234636696843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-212.1859636955823</v>
      </c>
      <c r="CO78" s="37">
        <v>0</v>
      </c>
      <c r="CP78" s="37">
        <v>0</v>
      </c>
      <c r="CQ78" s="37">
        <v>0</v>
      </c>
      <c r="CR78" s="37">
        <v>292.18993730196303</v>
      </c>
      <c r="CS78" s="37">
        <v>0</v>
      </c>
      <c r="CT78" s="37">
        <v>0</v>
      </c>
      <c r="CU78" s="37">
        <v>0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</row>
    <row r="79" spans="1:110">
      <c r="A79" s="20" t="s">
        <v>115</v>
      </c>
      <c r="B79" s="1" t="str">
        <f>INDEX(ProductKey!$B$2:$B$27, MATCH(LEFT(A79,1),ProductKey!$A$2:$A$27))</f>
        <v>Laptop</v>
      </c>
      <c r="C79" s="37">
        <v>0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726.37917047460132</v>
      </c>
      <c r="BH79" s="37">
        <v>1466434.2282296144</v>
      </c>
      <c r="BI79" s="37">
        <v>851875.7407347858</v>
      </c>
      <c r="BJ79" s="37">
        <v>46019.196451617216</v>
      </c>
      <c r="BK79" s="37">
        <v>6292.4767353498519</v>
      </c>
      <c r="BL79" s="37">
        <v>1280648.2773965162</v>
      </c>
      <c r="BM79" s="37">
        <v>721232.99635472731</v>
      </c>
      <c r="BN79" s="37">
        <v>472683.36350783694</v>
      </c>
      <c r="BO79" s="37">
        <v>3395.3947618505654</v>
      </c>
      <c r="BP79" s="37">
        <v>397848.01992619771</v>
      </c>
      <c r="BQ79" s="37">
        <v>1526192.1762297037</v>
      </c>
      <c r="BR79" s="37">
        <v>572981.97773962456</v>
      </c>
      <c r="BS79" s="37">
        <v>3447.5052361078683</v>
      </c>
      <c r="BT79" s="37">
        <v>6678634.6054450935</v>
      </c>
      <c r="BU79" s="37">
        <v>5023545.1280730506</v>
      </c>
      <c r="BV79" s="37">
        <v>311070.02212739212</v>
      </c>
      <c r="BW79" s="37">
        <v>302.78605355620647</v>
      </c>
      <c r="BX79" s="37">
        <v>1087680.5545963713</v>
      </c>
      <c r="BY79" s="37">
        <v>911321.88950110332</v>
      </c>
      <c r="BZ79" s="37">
        <v>232107.53983182207</v>
      </c>
      <c r="CA79" s="37">
        <v>24.532942446713918</v>
      </c>
      <c r="CB79" s="37">
        <v>31295.933921390337</v>
      </c>
      <c r="CC79" s="37">
        <v>45388.095347415896</v>
      </c>
      <c r="CD79" s="37">
        <v>28221.829006794196</v>
      </c>
      <c r="CE79" s="37">
        <v>-13.54670406606671</v>
      </c>
      <c r="CF79" s="37">
        <v>10377.47846101263</v>
      </c>
      <c r="CG79" s="37">
        <v>-1981.4603417349044</v>
      </c>
      <c r="CH79" s="37">
        <v>232.69272195893308</v>
      </c>
      <c r="CI79" s="37">
        <v>-5.226668273653523E-2</v>
      </c>
      <c r="CJ79" s="37">
        <v>74411.587021270272</v>
      </c>
      <c r="CK79" s="37">
        <v>3478.6107671846171</v>
      </c>
      <c r="CL79" s="37">
        <v>728.49753735742047</v>
      </c>
      <c r="CM79" s="37">
        <v>-0.82784088826093694</v>
      </c>
      <c r="CN79" s="37">
        <v>43249.855139022395</v>
      </c>
      <c r="CO79" s="37">
        <v>1263.7232007447099</v>
      </c>
      <c r="CP79" s="37">
        <v>756.83857243236434</v>
      </c>
      <c r="CQ79" s="37">
        <v>-1.2442908578786689</v>
      </c>
      <c r="CR79" s="37">
        <v>692.11393467074106</v>
      </c>
      <c r="CS79" s="37">
        <v>17.79286313093802</v>
      </c>
      <c r="CT79" s="37">
        <v>108.25268672126208</v>
      </c>
      <c r="CU79" s="37">
        <v>0.47209496069110735</v>
      </c>
      <c r="CV79" s="37">
        <v>547.9656150649804</v>
      </c>
      <c r="CW79" s="37">
        <v>847.76020405952511</v>
      </c>
      <c r="CX79" s="37">
        <v>101.8119688550275</v>
      </c>
      <c r="CY79" s="37">
        <v>-0.43994814015802741</v>
      </c>
      <c r="CZ79" s="37">
        <v>-2438.1467362173648</v>
      </c>
      <c r="DA79" s="37">
        <v>-241.80917043787107</v>
      </c>
      <c r="DB79" s="37">
        <v>124.34885310717303</v>
      </c>
      <c r="DC79" s="37">
        <v>0</v>
      </c>
      <c r="DD79" s="37">
        <v>-428.886452886195</v>
      </c>
      <c r="DE79" s="37">
        <v>-6707.7231751974514</v>
      </c>
      <c r="DF79" s="37">
        <v>32.890059569206684</v>
      </c>
    </row>
    <row r="80" spans="1:110">
      <c r="A80" s="20" t="s">
        <v>116</v>
      </c>
      <c r="B80" s="1" t="str">
        <f>INDEX(ProductKey!$B$2:$B$27, MATCH(LEFT(A80,1),ProductKey!$A$2:$A$27))</f>
        <v>Headphones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-4194.0940246203163</v>
      </c>
      <c r="BA80" s="37">
        <v>0</v>
      </c>
      <c r="BB80" s="37">
        <v>0</v>
      </c>
      <c r="BC80" s="37">
        <v>104.91813217387268</v>
      </c>
      <c r="BD80" s="37">
        <v>113915.54270616386</v>
      </c>
      <c r="BE80" s="37">
        <v>645152.00335998973</v>
      </c>
      <c r="BF80" s="37">
        <v>4099.4477395748536</v>
      </c>
      <c r="BG80" s="37">
        <v>62.571519383354534</v>
      </c>
      <c r="BH80" s="37">
        <v>23556.998624880704</v>
      </c>
      <c r="BI80" s="37">
        <v>41769.54976091659</v>
      </c>
      <c r="BJ80" s="37">
        <v>20013.665047543403</v>
      </c>
      <c r="BK80" s="37">
        <v>-1.3213137885612447</v>
      </c>
      <c r="BL80" s="37">
        <v>-7807.4984351892144</v>
      </c>
      <c r="BM80" s="37">
        <v>-727.71263560505452</v>
      </c>
      <c r="BN80" s="37">
        <v>-912.16560181910836</v>
      </c>
      <c r="BO80" s="37">
        <v>1.0613822094938623</v>
      </c>
      <c r="BP80" s="37">
        <v>259.9409549884042</v>
      </c>
      <c r="BQ80" s="37">
        <v>558.09813242682492</v>
      </c>
      <c r="BR80" s="37">
        <v>5.1297496430517286</v>
      </c>
      <c r="BS80" s="37">
        <v>-0.33639644869560459</v>
      </c>
      <c r="BT80" s="37">
        <v>-695.12433074474257</v>
      </c>
      <c r="BU80" s="37">
        <v>-1287.0236583888002</v>
      </c>
      <c r="BV80" s="37">
        <v>14.672500191982081</v>
      </c>
      <c r="BW80" s="37">
        <v>0</v>
      </c>
      <c r="BX80" s="37">
        <v>1088.8593450865826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10.48387835693015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7">
        <v>0</v>
      </c>
      <c r="CX80" s="37">
        <v>0</v>
      </c>
      <c r="CY80" s="37">
        <v>0</v>
      </c>
      <c r="CZ80" s="37">
        <v>0</v>
      </c>
      <c r="DA80" s="37">
        <v>-299.29982501286349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</row>
    <row r="81" spans="1:110">
      <c r="A81" s="20" t="s">
        <v>117</v>
      </c>
      <c r="B81" s="1" t="str">
        <f>INDEX(ProductKey!$B$2:$B$27, MATCH(LEFT(A81,1),ProductKey!$A$2:$A$27))</f>
        <v>Headphones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0</v>
      </c>
      <c r="BH81" s="37">
        <v>0</v>
      </c>
      <c r="BI81" s="37">
        <v>0</v>
      </c>
      <c r="BJ81" s="37">
        <v>0</v>
      </c>
      <c r="BK81" s="37">
        <v>0</v>
      </c>
      <c r="BL81" s="37">
        <v>0</v>
      </c>
      <c r="BM81" s="37">
        <v>0</v>
      </c>
      <c r="BN81" s="37">
        <v>0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1946.2740527257233</v>
      </c>
      <c r="BX81" s="37">
        <v>2276317.7209792025</v>
      </c>
      <c r="BY81" s="37">
        <v>1569491.3459927109</v>
      </c>
      <c r="BZ81" s="37">
        <v>21015.274348680512</v>
      </c>
      <c r="CA81" s="37">
        <v>1890.3133120132006</v>
      </c>
      <c r="CB81" s="37">
        <v>4814228.1190133542</v>
      </c>
      <c r="CC81" s="37">
        <v>7032909.5910183489</v>
      </c>
      <c r="CD81" s="37">
        <v>727277.14730533387</v>
      </c>
      <c r="CE81" s="37">
        <v>2302.8914069505008</v>
      </c>
      <c r="CF81" s="37">
        <v>2000867.7787423942</v>
      </c>
      <c r="CG81" s="37">
        <v>7296030.7936144471</v>
      </c>
      <c r="CH81" s="37">
        <v>422722.7444896762</v>
      </c>
      <c r="CI81" s="37">
        <v>12882.840074969889</v>
      </c>
      <c r="CJ81" s="37">
        <v>5120638.8803447112</v>
      </c>
      <c r="CK81" s="37">
        <v>6079501.4323767032</v>
      </c>
      <c r="CL81" s="37">
        <v>253105.44009863251</v>
      </c>
      <c r="CM81" s="37">
        <v>2477.0806789865387</v>
      </c>
      <c r="CN81" s="37">
        <v>145182.42559631466</v>
      </c>
      <c r="CO81" s="37">
        <v>2943538.8498476762</v>
      </c>
      <c r="CP81" s="37">
        <v>78527.779604955911</v>
      </c>
      <c r="CQ81" s="37">
        <v>480.6198283533613</v>
      </c>
      <c r="CR81" s="37">
        <v>284103.62768335541</v>
      </c>
      <c r="CS81" s="37">
        <v>358761.54446837161</v>
      </c>
      <c r="CT81" s="37">
        <v>79590.106977291085</v>
      </c>
      <c r="CU81" s="37">
        <v>1.6254752398885852</v>
      </c>
      <c r="CV81" s="37">
        <v>2994.3018678864605</v>
      </c>
      <c r="CW81" s="37">
        <v>1018.7183817911289</v>
      </c>
      <c r="CX81" s="37">
        <v>2879.5195582517367</v>
      </c>
      <c r="CY81" s="37">
        <v>-0.46502490165018884</v>
      </c>
      <c r="CZ81" s="37">
        <v>22069.188796159302</v>
      </c>
      <c r="DA81" s="37">
        <v>-812.3178292149023</v>
      </c>
      <c r="DB81" s="37">
        <v>246.00667747874616</v>
      </c>
      <c r="DC81" s="37">
        <v>-0.75807647492474306</v>
      </c>
      <c r="DD81" s="37">
        <v>54760.345514064822</v>
      </c>
      <c r="DE81" s="37">
        <v>-2933.0464502262589</v>
      </c>
      <c r="DF81" s="37">
        <v>50.529148533294894</v>
      </c>
    </row>
    <row r="82" spans="1:110">
      <c r="A82" s="20" t="s">
        <v>118</v>
      </c>
      <c r="B82" s="1" t="str">
        <f>INDEX(ProductKey!$B$2:$B$27, MATCH(LEFT(A82,1),ProductKey!$A$2:$A$27))</f>
        <v>Laptop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0</v>
      </c>
      <c r="BH82" s="37">
        <v>0</v>
      </c>
      <c r="BI82" s="37">
        <v>0</v>
      </c>
      <c r="BJ82" s="37">
        <v>0</v>
      </c>
      <c r="BK82" s="37">
        <v>0</v>
      </c>
      <c r="BL82" s="37">
        <v>0</v>
      </c>
      <c r="BM82" s="37">
        <v>0</v>
      </c>
      <c r="BN82" s="37">
        <v>0</v>
      </c>
      <c r="BO82" s="37">
        <v>0</v>
      </c>
      <c r="BP82" s="37">
        <v>0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v>0</v>
      </c>
      <c r="CB82" s="37">
        <v>0</v>
      </c>
      <c r="CC82" s="37">
        <v>0</v>
      </c>
      <c r="CD82" s="37">
        <v>0</v>
      </c>
      <c r="CE82" s="37">
        <v>0</v>
      </c>
      <c r="CF82" s="37">
        <v>0</v>
      </c>
      <c r="CG82" s="37">
        <v>0</v>
      </c>
      <c r="CH82" s="37">
        <v>0</v>
      </c>
      <c r="CI82" s="37">
        <v>0</v>
      </c>
      <c r="CJ82" s="37">
        <v>0</v>
      </c>
      <c r="CK82" s="37">
        <v>0</v>
      </c>
      <c r="CL82" s="37">
        <v>0</v>
      </c>
      <c r="CM82" s="37">
        <v>1918.1181546815533</v>
      </c>
      <c r="CN82" s="37">
        <v>4100935.2237773836</v>
      </c>
      <c r="CO82" s="37">
        <v>1147144.4926968897</v>
      </c>
      <c r="CP82" s="37">
        <v>65547.881748307962</v>
      </c>
      <c r="CQ82" s="37">
        <v>3545.4672726585468</v>
      </c>
      <c r="CR82" s="37">
        <v>903139.34792613762</v>
      </c>
      <c r="CS82" s="37">
        <v>380346.83665675012</v>
      </c>
      <c r="CT82" s="37">
        <v>320153.04794838547</v>
      </c>
      <c r="CU82" s="37">
        <v>12986.471536375153</v>
      </c>
      <c r="CV82" s="37">
        <v>5394741.5217878111</v>
      </c>
      <c r="CW82" s="37">
        <v>12320007.968218897</v>
      </c>
      <c r="CX82" s="37">
        <v>901283.18449285987</v>
      </c>
      <c r="CY82" s="37">
        <v>10117.612807882293</v>
      </c>
      <c r="CZ82" s="37">
        <v>9877741.5080951136</v>
      </c>
      <c r="DA82" s="37">
        <v>5411667.6609285129</v>
      </c>
      <c r="DB82" s="37">
        <v>511981.30865799537</v>
      </c>
      <c r="DC82" s="37">
        <v>4663.0039304450684</v>
      </c>
      <c r="DD82" s="37">
        <v>2103110.0873732315</v>
      </c>
      <c r="DE82" s="37">
        <v>1813971.0890972663</v>
      </c>
      <c r="DF82" s="37">
        <v>280947.75026540685</v>
      </c>
    </row>
    <row r="83" spans="1:110">
      <c r="A83" s="20" t="s">
        <v>119</v>
      </c>
      <c r="B83" s="1" t="str">
        <f>INDEX(ProductKey!$B$2:$B$27, MATCH(LEFT(A83,1),ProductKey!$A$2:$A$27))</f>
        <v>TV</v>
      </c>
      <c r="C83" s="37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7">
        <v>0</v>
      </c>
      <c r="AQ83" s="37">
        <v>496.12420770480963</v>
      </c>
      <c r="AR83" s="37">
        <v>286408.98095359746</v>
      </c>
      <c r="AS83" s="37">
        <v>258896.81749534357</v>
      </c>
      <c r="AT83" s="37">
        <v>32673.497062493367</v>
      </c>
      <c r="AU83" s="37">
        <v>390.24325687838433</v>
      </c>
      <c r="AV83" s="37">
        <v>546558.72954017448</v>
      </c>
      <c r="AW83" s="37">
        <v>518950.85237579641</v>
      </c>
      <c r="AX83" s="37">
        <v>21564.24702768201</v>
      </c>
      <c r="AY83" s="37">
        <v>342.4750818744472</v>
      </c>
      <c r="AZ83" s="37">
        <v>71934.836299439878</v>
      </c>
      <c r="BA83" s="37">
        <v>73865.184784549347</v>
      </c>
      <c r="BB83" s="37">
        <v>30628.733677855224</v>
      </c>
      <c r="BC83" s="37">
        <v>576.6997619505928</v>
      </c>
      <c r="BD83" s="37">
        <v>537120.49107563822</v>
      </c>
      <c r="BE83" s="37">
        <v>40356.37881503292</v>
      </c>
      <c r="BF83" s="37">
        <v>71184.983126838313</v>
      </c>
      <c r="BG83" s="37">
        <v>30.2369203263261</v>
      </c>
      <c r="BH83" s="37">
        <v>84138.607129679745</v>
      </c>
      <c r="BI83" s="37">
        <v>90338.27748986744</v>
      </c>
      <c r="BJ83" s="37">
        <v>20075.239802244418</v>
      </c>
      <c r="BK83" s="37">
        <v>-0.42944846908252754</v>
      </c>
      <c r="BL83" s="37">
        <v>86336.226439702266</v>
      </c>
      <c r="BM83" s="37">
        <v>865.12193915262753</v>
      </c>
      <c r="BN83" s="37">
        <v>674.30023107966224</v>
      </c>
      <c r="BO83" s="37">
        <v>0.46238163501109319</v>
      </c>
      <c r="BP83" s="37">
        <v>155476.41594610759</v>
      </c>
      <c r="BQ83" s="37">
        <v>3309.6289556366396</v>
      </c>
      <c r="BR83" s="37">
        <v>75.697789301212282</v>
      </c>
      <c r="BS83" s="37">
        <v>0.27970409198241963</v>
      </c>
      <c r="BT83" s="37">
        <v>8226.3752854745962</v>
      </c>
      <c r="BU83" s="37">
        <v>627.32653415903326</v>
      </c>
      <c r="BV83" s="37">
        <v>49.787095977490083</v>
      </c>
      <c r="BW83" s="37">
        <v>0</v>
      </c>
      <c r="BX83" s="37">
        <v>5789.7527062891431</v>
      </c>
      <c r="BY83" s="37">
        <v>-1.3941495990600608E-2</v>
      </c>
      <c r="BZ83" s="37">
        <v>1.4891480940244191</v>
      </c>
      <c r="CA83" s="37">
        <v>0</v>
      </c>
      <c r="CB83" s="37">
        <v>13432.080433145213</v>
      </c>
      <c r="CC83" s="37">
        <v>0</v>
      </c>
      <c r="CD83" s="37">
        <v>0</v>
      </c>
      <c r="CE83" s="37">
        <v>0</v>
      </c>
      <c r="CF83" s="37">
        <v>-1721.7573313210544</v>
      </c>
      <c r="CG83" s="37">
        <v>0</v>
      </c>
      <c r="CH83" s="37">
        <v>0</v>
      </c>
      <c r="CI83" s="37">
        <v>0</v>
      </c>
      <c r="CJ83" s="37">
        <v>1.711939783394991</v>
      </c>
      <c r="CK83" s="37">
        <v>0</v>
      </c>
      <c r="CL83" s="37">
        <v>0</v>
      </c>
      <c r="CM83" s="37">
        <v>0</v>
      </c>
      <c r="CN83" s="37">
        <v>-427.73818317056742</v>
      </c>
      <c r="CO83" s="37">
        <v>0</v>
      </c>
      <c r="CP83" s="37">
        <v>0</v>
      </c>
      <c r="CQ83" s="37">
        <v>0</v>
      </c>
      <c r="CR83" s="37">
        <v>0</v>
      </c>
      <c r="CS83" s="37">
        <v>0</v>
      </c>
      <c r="CT83" s="37">
        <v>0</v>
      </c>
      <c r="CU83" s="37">
        <v>0</v>
      </c>
      <c r="CV83" s="37">
        <v>3.2334675199785917E-2</v>
      </c>
      <c r="CW83" s="37">
        <v>-478.47150217984699</v>
      </c>
      <c r="CX83" s="37">
        <v>0</v>
      </c>
      <c r="CY83" s="37">
        <v>0.36972071039422971</v>
      </c>
      <c r="CZ83" s="37">
        <v>395.29697827635869</v>
      </c>
      <c r="DA83" s="37">
        <v>332.58818155265743</v>
      </c>
      <c r="DB83" s="37">
        <v>12.618870790060003</v>
      </c>
      <c r="DC83" s="37">
        <v>0</v>
      </c>
      <c r="DD83" s="37">
        <v>-14.878749730254039</v>
      </c>
      <c r="DE83" s="37">
        <v>-4184.7111296783451</v>
      </c>
      <c r="DF83" s="37">
        <v>2.8782109192005683</v>
      </c>
    </row>
    <row r="84" spans="1:110">
      <c r="A84" s="20" t="s">
        <v>120</v>
      </c>
      <c r="B84" s="1" t="str">
        <f>INDEX(ProductKey!$B$2:$B$27, MATCH(LEFT(A84,1),ProductKey!$A$2:$A$27))</f>
        <v>Virtual Reality Headset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84.952247384857287</v>
      </c>
      <c r="BH84" s="37">
        <v>300532.56945312989</v>
      </c>
      <c r="BI84" s="37">
        <v>275307.30241524306</v>
      </c>
      <c r="BJ84" s="37">
        <v>13027.983234240101</v>
      </c>
      <c r="BK84" s="37">
        <v>369.58336888168589</v>
      </c>
      <c r="BL84" s="37">
        <v>2744331.3507691403</v>
      </c>
      <c r="BM84" s="37">
        <v>490062.57276826282</v>
      </c>
      <c r="BN84" s="37">
        <v>551578.2271594503</v>
      </c>
      <c r="BO84" s="37">
        <v>2131.5992611565057</v>
      </c>
      <c r="BP84" s="37">
        <v>5187797.3290697504</v>
      </c>
      <c r="BQ84" s="37">
        <v>5744299.2818672601</v>
      </c>
      <c r="BR84" s="37">
        <v>674.58645019505093</v>
      </c>
      <c r="BS84" s="37">
        <v>8998.4793115577013</v>
      </c>
      <c r="BT84" s="37">
        <v>4587844.2936077267</v>
      </c>
      <c r="BU84" s="37">
        <v>3821191.0848652963</v>
      </c>
      <c r="BV84" s="37">
        <v>598832.5208712942</v>
      </c>
      <c r="BW84" s="37">
        <v>4996.3852678460344</v>
      </c>
      <c r="BX84" s="37">
        <v>2630136.0857448909</v>
      </c>
      <c r="BY84" s="37">
        <v>1774467.8014650152</v>
      </c>
      <c r="BZ84" s="37">
        <v>430519.49407172721</v>
      </c>
      <c r="CA84" s="37">
        <v>87.679431866201966</v>
      </c>
      <c r="CB84" s="37">
        <v>310334.45353289635</v>
      </c>
      <c r="CC84" s="37">
        <v>166746.10781930323</v>
      </c>
      <c r="CD84" s="37">
        <v>47715.568657153861</v>
      </c>
      <c r="CE84" s="37">
        <v>-2.753303408273502</v>
      </c>
      <c r="CF84" s="37">
        <v>51974.419745115105</v>
      </c>
      <c r="CG84" s="37">
        <v>2454.4855319266958</v>
      </c>
      <c r="CH84" s="37">
        <v>63.557372901339853</v>
      </c>
      <c r="CI84" s="37">
        <v>0.6974280989841577</v>
      </c>
      <c r="CJ84" s="37">
        <v>-79314.014790764413</v>
      </c>
      <c r="CK84" s="37">
        <v>1290.3919782289172</v>
      </c>
      <c r="CL84" s="37">
        <v>503.05527776452197</v>
      </c>
      <c r="CM84" s="37">
        <v>1.2629201967217405</v>
      </c>
      <c r="CN84" s="37">
        <v>100773.37222927883</v>
      </c>
      <c r="CO84" s="37">
        <v>7336.8530292992937</v>
      </c>
      <c r="CP84" s="37">
        <v>101.4806143940568</v>
      </c>
      <c r="CQ84" s="37">
        <v>-0.23402794613182953</v>
      </c>
      <c r="CR84" s="37">
        <v>-7552.7440255022084</v>
      </c>
      <c r="CS84" s="37">
        <v>-217.68625358844616</v>
      </c>
      <c r="CT84" s="37">
        <v>957.57897291951929</v>
      </c>
      <c r="CU84" s="37">
        <v>0.34933403274649466</v>
      </c>
      <c r="CV84" s="37">
        <v>-319.61621989343041</v>
      </c>
      <c r="CW84" s="37">
        <v>281.66801069802102</v>
      </c>
      <c r="CX84" s="37">
        <v>61.632447287579751</v>
      </c>
      <c r="CY84" s="37">
        <v>0</v>
      </c>
      <c r="CZ84" s="37">
        <v>26.992861217524606</v>
      </c>
      <c r="DA84" s="37">
        <v>-2917.5621493610392</v>
      </c>
      <c r="DB84" s="37">
        <v>0</v>
      </c>
      <c r="DC84" s="37">
        <v>0</v>
      </c>
      <c r="DD84" s="37">
        <v>2875.4761495905332</v>
      </c>
      <c r="DE84" s="37">
        <v>-1271.9774574353069</v>
      </c>
      <c r="DF84" s="37">
        <v>0</v>
      </c>
    </row>
    <row r="85" spans="1:110">
      <c r="A85" s="20" t="s">
        <v>121</v>
      </c>
      <c r="B85" s="1" t="str">
        <f>INDEX(ProductKey!$B$2:$B$27, MATCH(LEFT(A85,1),ProductKey!$A$2:$A$27))</f>
        <v>Laptop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0</v>
      </c>
      <c r="BH85" s="37">
        <v>0</v>
      </c>
      <c r="BI85" s="37">
        <v>0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7">
        <v>72.620427559639381</v>
      </c>
      <c r="BP85" s="37">
        <v>158582.2044792166</v>
      </c>
      <c r="BQ85" s="37">
        <v>177817.69294630468</v>
      </c>
      <c r="BR85" s="37">
        <v>15342.70111974061</v>
      </c>
      <c r="BS85" s="37">
        <v>251.66753511199002</v>
      </c>
      <c r="BT85" s="37">
        <v>172926.37094803623</v>
      </c>
      <c r="BU85" s="37">
        <v>11628.847823974706</v>
      </c>
      <c r="BV85" s="37">
        <v>340.33827049349156</v>
      </c>
      <c r="BW85" s="37">
        <v>86.475431617118431</v>
      </c>
      <c r="BX85" s="37">
        <v>255962.53633955852</v>
      </c>
      <c r="BY85" s="37">
        <v>336729.00333826285</v>
      </c>
      <c r="BZ85" s="37">
        <v>27002.280919303779</v>
      </c>
      <c r="CA85" s="37">
        <v>5.8302058353932118</v>
      </c>
      <c r="CB85" s="37">
        <v>63182.352440456234</v>
      </c>
      <c r="CC85" s="37">
        <v>39856.00804948475</v>
      </c>
      <c r="CD85" s="37">
        <v>9154.7495475986834</v>
      </c>
      <c r="CE85" s="37">
        <v>0</v>
      </c>
      <c r="CF85" s="37">
        <v>2478.3993882996265</v>
      </c>
      <c r="CG85" s="37">
        <v>0</v>
      </c>
      <c r="CH85" s="37">
        <v>1.574741945870916</v>
      </c>
      <c r="CI85" s="37">
        <v>0</v>
      </c>
      <c r="CJ85" s="37">
        <v>0.16642025806314975</v>
      </c>
      <c r="CK85" s="37">
        <v>0</v>
      </c>
      <c r="CL85" s="37">
        <v>0</v>
      </c>
      <c r="CM85" s="37">
        <v>0</v>
      </c>
      <c r="CN85" s="37">
        <v>8401.5699945498654</v>
      </c>
      <c r="CO85" s="37">
        <v>24.763995231512578</v>
      </c>
      <c r="CP85" s="37">
        <v>106.1576757574221</v>
      </c>
      <c r="CQ85" s="37">
        <v>0</v>
      </c>
      <c r="CR85" s="37">
        <v>6.3854438832834086</v>
      </c>
      <c r="CS85" s="37">
        <v>0</v>
      </c>
      <c r="CT85" s="37">
        <v>0</v>
      </c>
      <c r="CU85" s="37">
        <v>0</v>
      </c>
      <c r="CV85" s="37">
        <v>0</v>
      </c>
      <c r="CW85" s="37">
        <v>0</v>
      </c>
      <c r="CX85" s="37">
        <v>0.82096559831877625</v>
      </c>
      <c r="CY85" s="37">
        <v>0</v>
      </c>
      <c r="CZ85" s="37">
        <v>0</v>
      </c>
      <c r="DA85" s="37">
        <v>0</v>
      </c>
      <c r="DB85" s="37">
        <v>5.9578852884000844</v>
      </c>
      <c r="DC85" s="37">
        <v>0</v>
      </c>
      <c r="DD85" s="37">
        <v>-0.63080106677259373</v>
      </c>
      <c r="DE85" s="37">
        <v>0</v>
      </c>
      <c r="DF85" s="37">
        <v>0</v>
      </c>
    </row>
    <row r="86" spans="1:110">
      <c r="A86" s="20" t="s">
        <v>122</v>
      </c>
      <c r="B86" s="1" t="str">
        <f>INDEX(ProductKey!$B$2:$B$27, MATCH(LEFT(A86,1),ProductKey!$A$2:$A$27))</f>
        <v>Headphones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37">
        <v>0</v>
      </c>
      <c r="BH86" s="37">
        <v>0</v>
      </c>
      <c r="BI86" s="37">
        <v>0</v>
      </c>
      <c r="BJ86" s="37"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v>170.58896788619603</v>
      </c>
      <c r="CB86" s="37">
        <v>298342.00727790961</v>
      </c>
      <c r="CC86" s="37">
        <v>796275.57350604166</v>
      </c>
      <c r="CD86" s="37">
        <v>55271.304194976576</v>
      </c>
      <c r="CE86" s="37">
        <v>961.86520772526092</v>
      </c>
      <c r="CF86" s="37">
        <v>722216.95550780778</v>
      </c>
      <c r="CG86" s="37">
        <v>372886.84659123135</v>
      </c>
      <c r="CH86" s="37">
        <v>174757.86811684541</v>
      </c>
      <c r="CI86" s="37">
        <v>1149.1550906012305</v>
      </c>
      <c r="CJ86" s="37">
        <v>7979.8266953899483</v>
      </c>
      <c r="CK86" s="37">
        <v>2113632.2175593479</v>
      </c>
      <c r="CL86" s="37">
        <v>63915.962405625571</v>
      </c>
      <c r="CM86" s="37">
        <v>788.07570056981137</v>
      </c>
      <c r="CN86" s="37">
        <v>979626.61908950424</v>
      </c>
      <c r="CO86" s="37">
        <v>1088041.6157020768</v>
      </c>
      <c r="CP86" s="37">
        <v>38278.245975541278</v>
      </c>
      <c r="CQ86" s="37">
        <v>222.65600273365422</v>
      </c>
      <c r="CR86" s="37">
        <v>269439.62621618196</v>
      </c>
      <c r="CS86" s="37">
        <v>227516.45236853755</v>
      </c>
      <c r="CT86" s="37">
        <v>20117.819544686365</v>
      </c>
      <c r="CU86" s="37">
        <v>1019.9624026317649</v>
      </c>
      <c r="CV86" s="37">
        <v>1438436.8762928494</v>
      </c>
      <c r="CW86" s="37">
        <v>292426.66864975129</v>
      </c>
      <c r="CX86" s="37">
        <v>53689.580806350052</v>
      </c>
      <c r="CY86" s="37">
        <v>1337.7181006736846</v>
      </c>
      <c r="CZ86" s="37">
        <v>414671.74950242398</v>
      </c>
      <c r="DA86" s="37">
        <v>261428.64412079705</v>
      </c>
      <c r="DB86" s="37">
        <v>151551.77339603167</v>
      </c>
      <c r="DC86" s="37">
        <v>671.87668985238406</v>
      </c>
      <c r="DD86" s="37">
        <v>665163.98650816514</v>
      </c>
      <c r="DE86" s="37">
        <v>1135404.937972845</v>
      </c>
      <c r="DF86" s="37">
        <v>24870.556231068131</v>
      </c>
    </row>
    <row r="87" spans="1:110">
      <c r="A87" s="20" t="s">
        <v>123</v>
      </c>
      <c r="B87" s="1" t="str">
        <f>INDEX(ProductKey!$B$2:$B$27, MATCH(LEFT(A87,1),ProductKey!$A$2:$A$27))</f>
        <v>TV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0</v>
      </c>
      <c r="BH87" s="37">
        <v>0</v>
      </c>
      <c r="BI87" s="37">
        <v>0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v>0</v>
      </c>
      <c r="CB87" s="37">
        <v>0</v>
      </c>
      <c r="CC87" s="37">
        <v>0</v>
      </c>
      <c r="CD87" s="37">
        <v>0</v>
      </c>
      <c r="CE87" s="37">
        <v>0</v>
      </c>
      <c r="CF87" s="37">
        <v>0</v>
      </c>
      <c r="CG87" s="37">
        <v>0</v>
      </c>
      <c r="CH87" s="37">
        <v>0</v>
      </c>
      <c r="CI87" s="37">
        <v>0</v>
      </c>
      <c r="CJ87" s="37">
        <v>0</v>
      </c>
      <c r="CK87" s="37">
        <v>0</v>
      </c>
      <c r="CL87" s="37">
        <v>0</v>
      </c>
      <c r="CM87" s="37">
        <v>1115.0713774128421</v>
      </c>
      <c r="CN87" s="37">
        <v>1850935.4945904629</v>
      </c>
      <c r="CO87" s="37">
        <v>1250737.9903707136</v>
      </c>
      <c r="CP87" s="37">
        <v>12209.683034076555</v>
      </c>
      <c r="CQ87" s="37">
        <v>2714.2272122580889</v>
      </c>
      <c r="CR87" s="37">
        <v>1226087.3487019795</v>
      </c>
      <c r="CS87" s="37">
        <v>1894447.3160373566</v>
      </c>
      <c r="CT87" s="37">
        <v>50989.032901187966</v>
      </c>
      <c r="CU87" s="37">
        <v>2326.0736190336438</v>
      </c>
      <c r="CV87" s="37">
        <v>4974003.3018173836</v>
      </c>
      <c r="CW87" s="37">
        <v>1722006.98157906</v>
      </c>
      <c r="CX87" s="37">
        <v>524936.95090291032</v>
      </c>
      <c r="CY87" s="37">
        <v>5233.933510105634</v>
      </c>
      <c r="CZ87" s="37">
        <v>267851.38323630171</v>
      </c>
      <c r="DA87" s="37">
        <v>1491331.9597087123</v>
      </c>
      <c r="DB87" s="37">
        <v>662676.81051045668</v>
      </c>
      <c r="DC87" s="37">
        <v>2191.1240905440491</v>
      </c>
      <c r="DD87" s="37">
        <v>4659626.2856724532</v>
      </c>
      <c r="DE87" s="37">
        <v>1545674.3621596708</v>
      </c>
      <c r="DF87" s="37">
        <v>197656.79099472574</v>
      </c>
    </row>
    <row r="88" spans="1:110">
      <c r="A88" s="20" t="s">
        <v>124</v>
      </c>
      <c r="B88" s="1" t="str">
        <f>INDEX(ProductKey!$B$2:$B$27, MATCH(LEFT(A88,1),ProductKey!$A$2:$A$27))</f>
        <v>TV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7">
        <v>0</v>
      </c>
      <c r="CB88" s="37"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7">
        <v>0</v>
      </c>
      <c r="CJ88" s="37">
        <v>0</v>
      </c>
      <c r="CK88" s="37">
        <v>0</v>
      </c>
      <c r="CL88" s="37">
        <v>0</v>
      </c>
      <c r="CM88" s="37">
        <v>179.38597142266607</v>
      </c>
      <c r="CN88" s="37">
        <v>696050.01399553113</v>
      </c>
      <c r="CO88" s="37">
        <v>367410.03281311435</v>
      </c>
      <c r="CP88" s="37">
        <v>20797.894533428644</v>
      </c>
      <c r="CQ88" s="37">
        <v>3915.2163536921535</v>
      </c>
      <c r="CR88" s="37">
        <v>2811376.5637269635</v>
      </c>
      <c r="CS88" s="37">
        <v>1723054.7451957501</v>
      </c>
      <c r="CT88" s="37">
        <v>229382.8822948231</v>
      </c>
      <c r="CU88" s="37">
        <v>2218.4363790495372</v>
      </c>
      <c r="CV88" s="37">
        <v>466027.67823928868</v>
      </c>
      <c r="CW88" s="37">
        <v>2379767.0045111901</v>
      </c>
      <c r="CX88" s="37">
        <v>341821.38435042935</v>
      </c>
      <c r="CY88" s="37">
        <v>4829.0247684369106</v>
      </c>
      <c r="CZ88" s="37">
        <v>2102516.9636263014</v>
      </c>
      <c r="DA88" s="37">
        <v>480927.20530457102</v>
      </c>
      <c r="DB88" s="37">
        <v>200042.97124122843</v>
      </c>
      <c r="DC88" s="37">
        <v>1868.3900769900506</v>
      </c>
      <c r="DD88" s="37">
        <v>1296520.1886808381</v>
      </c>
      <c r="DE88" s="37">
        <v>801379.97570416867</v>
      </c>
      <c r="DF88" s="37">
        <v>21727.319122324712</v>
      </c>
    </row>
    <row r="89" spans="1:110">
      <c r="A89" s="20" t="s">
        <v>125</v>
      </c>
      <c r="B89" s="1" t="str">
        <f>INDEX(ProductKey!$B$2:$B$27, MATCH(LEFT(A89,1),ProductKey!$A$2:$A$27))</f>
        <v>Headphones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0</v>
      </c>
      <c r="BH89" s="37">
        <v>0</v>
      </c>
      <c r="BI89" s="37">
        <v>0</v>
      </c>
      <c r="BJ89" s="37">
        <v>0</v>
      </c>
      <c r="BK89" s="37">
        <v>0</v>
      </c>
      <c r="BL89" s="37">
        <v>0</v>
      </c>
      <c r="BM89" s="37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37">
        <v>0</v>
      </c>
      <c r="BW89" s="37">
        <v>0</v>
      </c>
      <c r="BX89" s="37">
        <v>-11799.941182995895</v>
      </c>
      <c r="BY89" s="37">
        <v>0</v>
      </c>
      <c r="BZ89" s="37">
        <v>0</v>
      </c>
      <c r="CA89" s="37">
        <v>1771.1201789887771</v>
      </c>
      <c r="CB89" s="37">
        <v>4088529.832417958</v>
      </c>
      <c r="CC89" s="37">
        <v>41976.256989130627</v>
      </c>
      <c r="CD89" s="37">
        <v>342959.44608025235</v>
      </c>
      <c r="CE89" s="37">
        <v>9606.1297549110823</v>
      </c>
      <c r="CF89" s="37">
        <v>7546366.4102083286</v>
      </c>
      <c r="CG89" s="37">
        <v>572375.64151516289</v>
      </c>
      <c r="CH89" s="37">
        <v>341629.28774357599</v>
      </c>
      <c r="CI89" s="37">
        <v>69.352971267048815</v>
      </c>
      <c r="CJ89" s="37">
        <v>1107535.2507478816</v>
      </c>
      <c r="CK89" s="37">
        <v>8954939.5572243538</v>
      </c>
      <c r="CL89" s="37">
        <v>401783.33789512236</v>
      </c>
      <c r="CM89" s="37">
        <v>704.63525763041127</v>
      </c>
      <c r="CN89" s="37">
        <v>2018112.0740201012</v>
      </c>
      <c r="CO89" s="37">
        <v>2622358.2351092328</v>
      </c>
      <c r="CP89" s="37">
        <v>174016.09659136072</v>
      </c>
      <c r="CQ89" s="37">
        <v>35.63553759507564</v>
      </c>
      <c r="CR89" s="37">
        <v>469436.31673140015</v>
      </c>
      <c r="CS89" s="37">
        <v>142876.62182160909</v>
      </c>
      <c r="CT89" s="37">
        <v>68573.480622235351</v>
      </c>
      <c r="CU89" s="37">
        <v>-1.1161817930145479</v>
      </c>
      <c r="CV89" s="37">
        <v>33387.768389707271</v>
      </c>
      <c r="CW89" s="37">
        <v>-6784.3776314320421</v>
      </c>
      <c r="CX89" s="37">
        <v>535.46747688103915</v>
      </c>
      <c r="CY89" s="37">
        <v>6.985338821619882</v>
      </c>
      <c r="CZ89" s="37">
        <v>44718.980222367893</v>
      </c>
      <c r="DA89" s="37">
        <v>-2106.4861693631974</v>
      </c>
      <c r="DB89" s="37">
        <v>3783.9395534991036</v>
      </c>
      <c r="DC89" s="37">
        <v>2.3069281995758248</v>
      </c>
      <c r="DD89" s="37">
        <v>56203.563217451694</v>
      </c>
      <c r="DE89" s="37">
        <v>-348.33345975248642</v>
      </c>
      <c r="DF89" s="37">
        <v>1357.416833534978</v>
      </c>
    </row>
    <row r="90" spans="1:110">
      <c r="A90" s="20" t="s">
        <v>126</v>
      </c>
      <c r="B90" s="1" t="str">
        <f>INDEX(ProductKey!$B$2:$B$27, MATCH(LEFT(A90,1),ProductKey!$A$2:$A$27))</f>
        <v>TV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0</v>
      </c>
      <c r="BH90" s="37">
        <v>0</v>
      </c>
      <c r="BI90" s="37">
        <v>0</v>
      </c>
      <c r="BJ90" s="37">
        <v>0</v>
      </c>
      <c r="BK90" s="37">
        <v>0</v>
      </c>
      <c r="BL90" s="37">
        <v>0</v>
      </c>
      <c r="BM90" s="37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7">
        <v>0</v>
      </c>
      <c r="BV90" s="37">
        <v>0</v>
      </c>
      <c r="BW90" s="37">
        <v>7287.9907483456755</v>
      </c>
      <c r="BX90" s="37">
        <v>3991813.3379995595</v>
      </c>
      <c r="BY90" s="37">
        <v>399454.62220616458</v>
      </c>
      <c r="BZ90" s="37">
        <v>372007.30613944703</v>
      </c>
      <c r="CA90" s="37">
        <v>9084.5903650379787</v>
      </c>
      <c r="CB90" s="37">
        <v>29639918.411735281</v>
      </c>
      <c r="CC90" s="37">
        <v>2728031.6963187787</v>
      </c>
      <c r="CD90" s="37">
        <v>940111.61187088105</v>
      </c>
      <c r="CE90" s="37">
        <v>19603.654485918774</v>
      </c>
      <c r="CF90" s="37">
        <v>13261123.011303354</v>
      </c>
      <c r="CG90" s="37">
        <v>10333803.096802458</v>
      </c>
      <c r="CH90" s="37">
        <v>2049479.8795112667</v>
      </c>
      <c r="CI90" s="37">
        <v>33578.136006540844</v>
      </c>
      <c r="CJ90" s="37">
        <v>40177976.759387337</v>
      </c>
      <c r="CK90" s="37">
        <v>47772778.111062355</v>
      </c>
      <c r="CL90" s="37">
        <v>680222.60128366528</v>
      </c>
      <c r="CM90" s="37">
        <v>7326.0999007546134</v>
      </c>
      <c r="CN90" s="37">
        <v>-9365050.362012893</v>
      </c>
      <c r="CO90" s="37">
        <v>1700825.4567856323</v>
      </c>
      <c r="CP90" s="37">
        <v>448892.75431568769</v>
      </c>
      <c r="CQ90" s="37">
        <v>898.97759058702752</v>
      </c>
      <c r="CR90" s="37">
        <v>2615811.3048505951</v>
      </c>
      <c r="CS90" s="37">
        <v>1160648.517084673</v>
      </c>
      <c r="CT90" s="37">
        <v>131328.13942729583</v>
      </c>
      <c r="CU90" s="37">
        <v>4285.9897904478175</v>
      </c>
      <c r="CV90" s="37">
        <v>7279321.5813807258</v>
      </c>
      <c r="CW90" s="37">
        <v>3236953.8302966477</v>
      </c>
      <c r="CX90" s="37">
        <v>43471.091674279844</v>
      </c>
      <c r="CY90" s="37">
        <v>-7.03042052847709</v>
      </c>
      <c r="CZ90" s="37">
        <v>114271.27588906819</v>
      </c>
      <c r="DA90" s="37">
        <v>-10245.37372669067</v>
      </c>
      <c r="DB90" s="37">
        <v>3579.5423984973768</v>
      </c>
      <c r="DC90" s="37">
        <v>5.2918307063720205</v>
      </c>
      <c r="DD90" s="37">
        <v>-3237.1279584107078</v>
      </c>
      <c r="DE90" s="37">
        <v>3274.9977756095745</v>
      </c>
      <c r="DF90" s="37">
        <v>754.0087822961068</v>
      </c>
    </row>
    <row r="91" spans="1:110">
      <c r="A91" s="20" t="s">
        <v>127</v>
      </c>
      <c r="B91" s="1" t="str">
        <f>INDEX(ProductKey!$B$2:$B$27, MATCH(LEFT(A91,1),ProductKey!$A$2:$A$27))</f>
        <v>Headphones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0</v>
      </c>
      <c r="BH91" s="37">
        <v>0</v>
      </c>
      <c r="BI91" s="37">
        <v>0</v>
      </c>
      <c r="BJ91" s="37">
        <v>0</v>
      </c>
      <c r="BK91" s="37">
        <v>0</v>
      </c>
      <c r="BL91" s="37">
        <v>0</v>
      </c>
      <c r="BM91" s="37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37">
        <v>0</v>
      </c>
      <c r="BX91" s="37">
        <v>0</v>
      </c>
      <c r="BY91" s="37">
        <v>0</v>
      </c>
      <c r="BZ91" s="37">
        <v>0</v>
      </c>
      <c r="CA91" s="37">
        <v>0</v>
      </c>
      <c r="CB91" s="37">
        <v>0</v>
      </c>
      <c r="CC91" s="37">
        <v>0</v>
      </c>
      <c r="CD91" s="37">
        <v>0</v>
      </c>
      <c r="CE91" s="37">
        <v>0</v>
      </c>
      <c r="CF91" s="37">
        <v>0</v>
      </c>
      <c r="CG91" s="37">
        <v>0</v>
      </c>
      <c r="CH91" s="37">
        <v>0</v>
      </c>
      <c r="CI91" s="37">
        <v>0</v>
      </c>
      <c r="CJ91" s="37">
        <v>0</v>
      </c>
      <c r="CK91" s="37">
        <v>0</v>
      </c>
      <c r="CL91" s="37">
        <v>0</v>
      </c>
      <c r="CM91" s="37">
        <v>6999.0481363937151</v>
      </c>
      <c r="CN91" s="37">
        <v>4944618.8889377443</v>
      </c>
      <c r="CO91" s="37">
        <v>188787.0966881171</v>
      </c>
      <c r="CP91" s="37">
        <v>448867.68934725702</v>
      </c>
      <c r="CQ91" s="37">
        <v>36336.660158830309</v>
      </c>
      <c r="CR91" s="37">
        <v>20478411.941369414</v>
      </c>
      <c r="CS91" s="37">
        <v>3846796.1547030946</v>
      </c>
      <c r="CT91" s="37">
        <v>723464.28202177107</v>
      </c>
      <c r="CU91" s="37">
        <v>19637.290375100936</v>
      </c>
      <c r="CV91" s="37">
        <v>13238303.059615223</v>
      </c>
      <c r="CW91" s="37">
        <v>9110177.2529925685</v>
      </c>
      <c r="CX91" s="37">
        <v>2096580.625346157</v>
      </c>
      <c r="CY91" s="37">
        <v>25100.501067239657</v>
      </c>
      <c r="CZ91" s="37">
        <v>2202114.3304402004</v>
      </c>
      <c r="DA91" s="37">
        <v>4314379.0054970365</v>
      </c>
      <c r="DB91" s="37">
        <v>169355.72599621571</v>
      </c>
      <c r="DC91" s="37">
        <v>17339.204754251361</v>
      </c>
      <c r="DD91" s="37">
        <v>6161046.2143976837</v>
      </c>
      <c r="DE91" s="37">
        <v>1320224.3699352755</v>
      </c>
      <c r="DF91" s="37">
        <v>1097972.1788554976</v>
      </c>
    </row>
    <row r="92" spans="1:110">
      <c r="A92" s="20" t="s">
        <v>128</v>
      </c>
      <c r="B92" s="1" t="str">
        <f>INDEX(ProductKey!$B$2:$B$27, MATCH(LEFT(A92,1),ProductKey!$A$2:$A$27))</f>
        <v>TV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</v>
      </c>
      <c r="BH92" s="37">
        <v>0</v>
      </c>
      <c r="BI92" s="37">
        <v>0</v>
      </c>
      <c r="BJ92" s="37">
        <v>0</v>
      </c>
      <c r="BK92" s="37">
        <v>4751.5568057447654</v>
      </c>
      <c r="BL92" s="37">
        <v>16736807.723563146</v>
      </c>
      <c r="BM92" s="37">
        <v>12219791.091628617</v>
      </c>
      <c r="BN92" s="37">
        <v>1734334.745580222</v>
      </c>
      <c r="BO92" s="37">
        <v>2579.1768483781775</v>
      </c>
      <c r="BP92" s="37">
        <v>23159856.851565897</v>
      </c>
      <c r="BQ92" s="37">
        <v>8402543.4401576519</v>
      </c>
      <c r="BR92" s="37">
        <v>1243479.6786629292</v>
      </c>
      <c r="BS92" s="37">
        <v>5978.4346468997355</v>
      </c>
      <c r="BT92" s="37">
        <v>3358074.0487763463</v>
      </c>
      <c r="BU92" s="37">
        <v>8221451.3644912755</v>
      </c>
      <c r="BV92" s="37">
        <v>1358417.2556987549</v>
      </c>
      <c r="BW92" s="37">
        <v>9123.5656672086207</v>
      </c>
      <c r="BX92" s="37">
        <v>15491896.415129397</v>
      </c>
      <c r="BY92" s="37">
        <v>985675.39196134463</v>
      </c>
      <c r="BZ92" s="37">
        <v>1200877.5853823218</v>
      </c>
      <c r="CA92" s="37">
        <v>972.34046145288971</v>
      </c>
      <c r="CB92" s="37">
        <v>-1172194.5195248919</v>
      </c>
      <c r="CC92" s="37">
        <v>498702.64599100396</v>
      </c>
      <c r="CD92" s="37">
        <v>323967.61077738402</v>
      </c>
      <c r="CE92" s="37">
        <v>0</v>
      </c>
      <c r="CF92" s="37">
        <v>-19227.170952662931</v>
      </c>
      <c r="CG92" s="37">
        <v>0</v>
      </c>
      <c r="CH92" s="37">
        <v>475.90431487417129</v>
      </c>
      <c r="CI92" s="37">
        <v>7.2557223878408905E-3</v>
      </c>
      <c r="CJ92" s="37">
        <v>333175.99692767375</v>
      </c>
      <c r="CK92" s="37">
        <v>56.81591302466996</v>
      </c>
      <c r="CL92" s="37">
        <v>70.225431514602775</v>
      </c>
      <c r="CM92" s="37">
        <v>0</v>
      </c>
      <c r="CN92" s="37">
        <v>347535.65855087974</v>
      </c>
      <c r="CO92" s="37">
        <v>0</v>
      </c>
      <c r="CP92" s="37">
        <v>0</v>
      </c>
      <c r="CQ92" s="37">
        <v>7.1795905705225707</v>
      </c>
      <c r="CR92" s="37">
        <v>3891.0572179099604</v>
      </c>
      <c r="CS92" s="37">
        <v>6884.4910669224291</v>
      </c>
      <c r="CT92" s="37">
        <v>85.735771119951977</v>
      </c>
      <c r="CU92" s="37">
        <v>5.628765574033566</v>
      </c>
      <c r="CV92" s="37">
        <v>938.9464677777728</v>
      </c>
      <c r="CW92" s="37">
        <v>458.02166277965472</v>
      </c>
      <c r="CX92" s="37">
        <v>37.166955151743274</v>
      </c>
      <c r="CY92" s="37">
        <v>0</v>
      </c>
      <c r="CZ92" s="37">
        <v>-66396.148702660008</v>
      </c>
      <c r="DA92" s="37">
        <v>0</v>
      </c>
      <c r="DB92" s="37">
        <v>0</v>
      </c>
      <c r="DC92" s="37">
        <v>0</v>
      </c>
      <c r="DD92" s="37">
        <v>-21359.258785050282</v>
      </c>
      <c r="DE92" s="37">
        <v>-835.47766534449238</v>
      </c>
      <c r="DF92" s="37">
        <v>0</v>
      </c>
    </row>
    <row r="93" spans="1:110">
      <c r="A93" s="20" t="s">
        <v>129</v>
      </c>
      <c r="B93" s="1" t="str">
        <f>INDEX(ProductKey!$B$2:$B$27, MATCH(LEFT(A93,1),ProductKey!$A$2:$A$27))</f>
        <v>TV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0</v>
      </c>
      <c r="BH93" s="37"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750.57115248213768</v>
      </c>
      <c r="BX93" s="37">
        <v>1912838.299294397</v>
      </c>
      <c r="BY93" s="37">
        <v>86442.74323155504</v>
      </c>
      <c r="BZ93" s="37">
        <v>1074.668548435945</v>
      </c>
      <c r="CA93" s="37">
        <v>18959.389320735394</v>
      </c>
      <c r="CB93" s="37">
        <v>17351032.762507975</v>
      </c>
      <c r="CC93" s="37">
        <v>5474772.698985558</v>
      </c>
      <c r="CD93" s="37">
        <v>278498.34819857916</v>
      </c>
      <c r="CE93" s="37">
        <v>13760.27905621321</v>
      </c>
      <c r="CF93" s="37">
        <v>13087797.072661972</v>
      </c>
      <c r="CG93" s="37">
        <v>4478968.7037235238</v>
      </c>
      <c r="CH93" s="37">
        <v>1094601.3002796627</v>
      </c>
      <c r="CI93" s="37">
        <v>28568.188629922166</v>
      </c>
      <c r="CJ93" s="37">
        <v>14662635.072518416</v>
      </c>
      <c r="CK93" s="37">
        <v>23569022.142225083</v>
      </c>
      <c r="CL93" s="37">
        <v>718178.03106311988</v>
      </c>
      <c r="CM93" s="37">
        <v>571.51618614207882</v>
      </c>
      <c r="CN93" s="37">
        <v>-824030.58824531967</v>
      </c>
      <c r="CO93" s="37">
        <v>3241607.4172453997</v>
      </c>
      <c r="CP93" s="37">
        <v>501227.35017686442</v>
      </c>
      <c r="CQ93" s="37">
        <v>29.47394621396959</v>
      </c>
      <c r="CR93" s="37">
        <v>78293.12513645312</v>
      </c>
      <c r="CS93" s="37">
        <v>52068.524819145263</v>
      </c>
      <c r="CT93" s="37">
        <v>19588.555782649131</v>
      </c>
      <c r="CU93" s="37">
        <v>2.8652540345946109</v>
      </c>
      <c r="CV93" s="37">
        <v>2877021.3347663893</v>
      </c>
      <c r="CW93" s="37">
        <v>-1904.3017525065839</v>
      </c>
      <c r="CX93" s="37">
        <v>409.85261580812869</v>
      </c>
      <c r="CY93" s="37">
        <v>0.55206121234377292</v>
      </c>
      <c r="CZ93" s="37">
        <v>68033.928558714513</v>
      </c>
      <c r="DA93" s="37">
        <v>-13243.094537810384</v>
      </c>
      <c r="DB93" s="37">
        <v>44.929327138125373</v>
      </c>
      <c r="DC93" s="37">
        <v>0.40003959280938695</v>
      </c>
      <c r="DD93" s="37">
        <v>70409.471124670308</v>
      </c>
      <c r="DE93" s="37">
        <v>-185.57115338707339</v>
      </c>
      <c r="DF93" s="37">
        <v>16.19431044127241</v>
      </c>
    </row>
    <row r="94" spans="1:110">
      <c r="A94" s="20" t="s">
        <v>130</v>
      </c>
      <c r="B94" s="1" t="str">
        <f>INDEX(ProductKey!$B$2:$B$27, MATCH(LEFT(A94,1),ProductKey!$A$2:$A$27))</f>
        <v>TV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4802.5769932709072</v>
      </c>
      <c r="BH94" s="37">
        <v>2680287.0289239003</v>
      </c>
      <c r="BI94" s="37">
        <v>4762691.8058843361</v>
      </c>
      <c r="BJ94" s="37">
        <v>137097.98541690616</v>
      </c>
      <c r="BK94" s="37">
        <v>15119.545955812227</v>
      </c>
      <c r="BL94" s="37">
        <v>17129859.927295655</v>
      </c>
      <c r="BM94" s="37">
        <v>13249540.489445381</v>
      </c>
      <c r="BN94" s="37">
        <v>606383.36975145829</v>
      </c>
      <c r="BO94" s="37">
        <v>15904.650094872995</v>
      </c>
      <c r="BP94" s="37">
        <v>544218.76804722904</v>
      </c>
      <c r="BQ94" s="37">
        <v>5050269.2432515342</v>
      </c>
      <c r="BR94" s="37">
        <v>910370.20422991901</v>
      </c>
      <c r="BS94" s="37">
        <v>37209.401467643052</v>
      </c>
      <c r="BT94" s="37">
        <v>8639872.3882430363</v>
      </c>
      <c r="BU94" s="37">
        <v>6953985.5303576961</v>
      </c>
      <c r="BV94" s="37">
        <v>1500354.3019920057</v>
      </c>
      <c r="BW94" s="37">
        <v>3650.3023696418581</v>
      </c>
      <c r="BX94" s="37">
        <v>25865996.224756565</v>
      </c>
      <c r="BY94" s="37">
        <v>38105657.332830288</v>
      </c>
      <c r="BZ94" s="37">
        <v>346953.45160290896</v>
      </c>
      <c r="CA94" s="37">
        <v>364.8485679892911</v>
      </c>
      <c r="CB94" s="37">
        <v>1206616.3401620337</v>
      </c>
      <c r="CC94" s="37">
        <v>46258.895585877057</v>
      </c>
      <c r="CD94" s="37">
        <v>74327.922814776641</v>
      </c>
      <c r="CE94" s="37">
        <v>-2.1220715323085493</v>
      </c>
      <c r="CF94" s="37">
        <v>251243.42106217225</v>
      </c>
      <c r="CG94" s="37">
        <v>303.34290932392207</v>
      </c>
      <c r="CH94" s="37">
        <v>637.68888249399936</v>
      </c>
      <c r="CI94" s="37">
        <v>-13.157065934977984</v>
      </c>
      <c r="CJ94" s="37">
        <v>687947.31065306021</v>
      </c>
      <c r="CK94" s="37">
        <v>10261.668594459001</v>
      </c>
      <c r="CL94" s="37">
        <v>477.82119990842091</v>
      </c>
      <c r="CM94" s="37">
        <v>-2.361291898720931</v>
      </c>
      <c r="CN94" s="37">
        <v>488938.88987652876</v>
      </c>
      <c r="CO94" s="37">
        <v>802.45475831561544</v>
      </c>
      <c r="CP94" s="37">
        <v>24.339389709586079</v>
      </c>
      <c r="CQ94" s="37">
        <v>0</v>
      </c>
      <c r="CR94" s="37">
        <v>16139.562147841252</v>
      </c>
      <c r="CS94" s="37">
        <v>1.3989907280360576E-2</v>
      </c>
      <c r="CT94" s="37">
        <v>2.340524965229164</v>
      </c>
      <c r="CU94" s="37">
        <v>16.518059380451781</v>
      </c>
      <c r="CV94" s="37">
        <v>-6257.9833456357619</v>
      </c>
      <c r="CW94" s="37">
        <v>6107.2095436953368</v>
      </c>
      <c r="CX94" s="37">
        <v>188.42098080940218</v>
      </c>
      <c r="CY94" s="37">
        <v>-0.32345487674765305</v>
      </c>
      <c r="CZ94" s="37">
        <v>361.22594825610219</v>
      </c>
      <c r="DA94" s="37">
        <v>-52.068707302715424</v>
      </c>
      <c r="DB94" s="37">
        <v>0</v>
      </c>
      <c r="DC94" s="37">
        <v>0</v>
      </c>
      <c r="DD94" s="37">
        <v>-4906.8957308160334</v>
      </c>
      <c r="DE94" s="37">
        <v>-485.91298467281098</v>
      </c>
      <c r="DF94" s="37">
        <v>0</v>
      </c>
    </row>
    <row r="95" spans="1:110">
      <c r="A95" s="20" t="s">
        <v>131</v>
      </c>
      <c r="B95" s="1" t="str">
        <f>INDEX(ProductKey!$B$2:$B$27, MATCH(LEFT(A95,1),ProductKey!$A$2:$A$27))</f>
        <v>Headphones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</v>
      </c>
      <c r="BH95" s="37">
        <v>0</v>
      </c>
      <c r="BI95" s="37">
        <v>0</v>
      </c>
      <c r="BJ95" s="37">
        <v>0</v>
      </c>
      <c r="BK95" s="37">
        <v>0</v>
      </c>
      <c r="BL95" s="37">
        <v>0</v>
      </c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2003.7048524616414</v>
      </c>
      <c r="BT95" s="37">
        <v>211839.5229505313</v>
      </c>
      <c r="BU95" s="37">
        <v>1860711.9613461038</v>
      </c>
      <c r="BV95" s="37">
        <v>60706.080481941812</v>
      </c>
      <c r="BW95" s="37">
        <v>1111.452545829361</v>
      </c>
      <c r="BX95" s="37">
        <v>2990710.0736412564</v>
      </c>
      <c r="BY95" s="37">
        <v>2659620.9486569031</v>
      </c>
      <c r="BZ95" s="37">
        <v>52707.459624028146</v>
      </c>
      <c r="CA95" s="37">
        <v>-1.1993161377421573</v>
      </c>
      <c r="CB95" s="37">
        <v>-8492.9059246098223</v>
      </c>
      <c r="CC95" s="37">
        <v>17.056830317824197</v>
      </c>
      <c r="CD95" s="37">
        <v>6955.1789032765246</v>
      </c>
      <c r="CE95" s="37">
        <v>1.7431886796018183</v>
      </c>
      <c r="CF95" s="37">
        <v>-404763.56122377026</v>
      </c>
      <c r="CG95" s="37">
        <v>942.0898817118881</v>
      </c>
      <c r="CH95" s="37">
        <v>112.90236332642935</v>
      </c>
      <c r="CI95" s="37">
        <v>0</v>
      </c>
      <c r="CJ95" s="37">
        <v>3012.5674420465762</v>
      </c>
      <c r="CK95" s="37">
        <v>0</v>
      </c>
      <c r="CL95" s="37">
        <v>5.704137956425134</v>
      </c>
      <c r="CM95" s="37">
        <v>0</v>
      </c>
      <c r="CN95" s="37">
        <v>4318.5107256138908</v>
      </c>
      <c r="CO95" s="37">
        <v>20.152285166719885</v>
      </c>
      <c r="CP95" s="37">
        <v>895.47523253092447</v>
      </c>
      <c r="CQ95" s="37">
        <v>0</v>
      </c>
      <c r="CR95" s="37">
        <v>1572.0075375467636</v>
      </c>
      <c r="CS95" s="37">
        <v>0</v>
      </c>
      <c r="CT95" s="37">
        <v>0</v>
      </c>
      <c r="CU95" s="37">
        <v>0</v>
      </c>
      <c r="CV95" s="37">
        <v>0</v>
      </c>
      <c r="CW95" s="37">
        <v>0</v>
      </c>
      <c r="CX95" s="37">
        <v>0</v>
      </c>
      <c r="CY95" s="37">
        <v>0</v>
      </c>
      <c r="CZ95" s="37">
        <v>0</v>
      </c>
      <c r="DA95" s="37">
        <v>0</v>
      </c>
      <c r="DB95" s="37">
        <v>0</v>
      </c>
      <c r="DC95" s="37">
        <v>-1.9257083155919688</v>
      </c>
      <c r="DD95" s="37">
        <v>-2695.95505495921</v>
      </c>
      <c r="DE95" s="37">
        <v>-829.67819267944094</v>
      </c>
      <c r="DF95" s="37">
        <v>0</v>
      </c>
    </row>
    <row r="96" spans="1:110">
      <c r="A96" s="20" t="s">
        <v>132</v>
      </c>
      <c r="B96" s="1" t="str">
        <f>INDEX(ProductKey!$B$2:$B$27, MATCH(LEFT(A96,1),ProductKey!$A$2:$A$27))</f>
        <v>Laptop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</v>
      </c>
      <c r="BH96" s="37">
        <v>0</v>
      </c>
      <c r="BI96" s="37">
        <v>0</v>
      </c>
      <c r="BJ96" s="37">
        <v>0</v>
      </c>
      <c r="BK96" s="37">
        <v>0</v>
      </c>
      <c r="BL96" s="37">
        <v>0</v>
      </c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280.5404262465305</v>
      </c>
      <c r="BX96" s="37">
        <v>2028491.0791608086</v>
      </c>
      <c r="BY96" s="37">
        <v>2542885.9175769361</v>
      </c>
      <c r="BZ96" s="37">
        <v>348516.16148311261</v>
      </c>
      <c r="CA96" s="37">
        <v>11519.633949045183</v>
      </c>
      <c r="CB96" s="37">
        <v>643889.99474839354</v>
      </c>
      <c r="CC96" s="37">
        <v>15605592.345993824</v>
      </c>
      <c r="CD96" s="37">
        <v>358288.61299497948</v>
      </c>
      <c r="CE96" s="37">
        <v>34649.416147779812</v>
      </c>
      <c r="CF96" s="37">
        <v>18521482.392195694</v>
      </c>
      <c r="CG96" s="37">
        <v>2365505.7175189783</v>
      </c>
      <c r="CH96" s="37">
        <v>736803.28469760739</v>
      </c>
      <c r="CI96" s="37">
        <v>62849.326492591819</v>
      </c>
      <c r="CJ96" s="37">
        <v>20855162.873594828</v>
      </c>
      <c r="CK96" s="37">
        <v>32155131.06827601</v>
      </c>
      <c r="CL96" s="37">
        <v>928644.24352816318</v>
      </c>
      <c r="CM96" s="37">
        <v>13647.433615808051</v>
      </c>
      <c r="CN96" s="37">
        <v>-2525354.3472905215</v>
      </c>
      <c r="CO96" s="37">
        <v>1138606.0022842428</v>
      </c>
      <c r="CP96" s="37">
        <v>269113.8849127859</v>
      </c>
      <c r="CQ96" s="37">
        <v>379.60763871866709</v>
      </c>
      <c r="CR96" s="37">
        <v>2754230.2083536214</v>
      </c>
      <c r="CS96" s="37">
        <v>58320.861679852751</v>
      </c>
      <c r="CT96" s="37">
        <v>58176.238185494803</v>
      </c>
      <c r="CU96" s="37">
        <v>114.34313406170848</v>
      </c>
      <c r="CV96" s="37">
        <v>698930.64196753548</v>
      </c>
      <c r="CW96" s="37">
        <v>25993.969505543824</v>
      </c>
      <c r="CX96" s="37">
        <v>5972.8935493355048</v>
      </c>
      <c r="CY96" s="37">
        <v>-1.860805819711068</v>
      </c>
      <c r="CZ96" s="37">
        <v>476698.91719874408</v>
      </c>
      <c r="DA96" s="37">
        <v>-15398.381086638186</v>
      </c>
      <c r="DB96" s="37">
        <v>249.46100634946575</v>
      </c>
      <c r="DC96" s="37">
        <v>-3.7585051194478067</v>
      </c>
      <c r="DD96" s="37">
        <v>482058.19336261397</v>
      </c>
      <c r="DE96" s="37">
        <v>-7742.4887185696398</v>
      </c>
      <c r="DF96" s="37">
        <v>669.44649300997264</v>
      </c>
    </row>
    <row r="97" spans="1:110">
      <c r="A97" s="20" t="s">
        <v>133</v>
      </c>
      <c r="B97" s="1" t="str">
        <f>INDEX(ProductKey!$B$2:$B$27, MATCH(LEFT(A97,1),ProductKey!$A$2:$A$27))</f>
        <v>Headphones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</v>
      </c>
      <c r="BH97" s="37">
        <v>0</v>
      </c>
      <c r="BI97" s="37">
        <v>0</v>
      </c>
      <c r="BJ97" s="37">
        <v>0</v>
      </c>
      <c r="BK97" s="37">
        <v>0</v>
      </c>
      <c r="BL97" s="37">
        <v>0</v>
      </c>
      <c r="BM97" s="37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7">
        <v>0</v>
      </c>
      <c r="CF97" s="37">
        <v>0</v>
      </c>
      <c r="CG97" s="37">
        <v>0</v>
      </c>
      <c r="CH97" s="37">
        <v>0</v>
      </c>
      <c r="CI97" s="37">
        <v>0</v>
      </c>
      <c r="CJ97" s="37">
        <v>0</v>
      </c>
      <c r="CK97" s="37">
        <v>0</v>
      </c>
      <c r="CL97" s="37">
        <v>0</v>
      </c>
      <c r="CM97" s="37">
        <v>4793.3726913825731</v>
      </c>
      <c r="CN97" s="37">
        <v>65628.559668067348</v>
      </c>
      <c r="CO97" s="37">
        <v>7152534.9813501462</v>
      </c>
      <c r="CP97" s="37">
        <v>512541.47159162001</v>
      </c>
      <c r="CQ97" s="37">
        <v>589.69093631809903</v>
      </c>
      <c r="CR97" s="37">
        <v>9287314.9169210792</v>
      </c>
      <c r="CS97" s="37">
        <v>7749776.4622261114</v>
      </c>
      <c r="CT97" s="37">
        <v>799754.88263797131</v>
      </c>
      <c r="CU97" s="37">
        <v>14467.2817746827</v>
      </c>
      <c r="CV97" s="37">
        <v>24500313.093587786</v>
      </c>
      <c r="CW97" s="37">
        <v>10884395.663499061</v>
      </c>
      <c r="CX97" s="37">
        <v>1029628.5769937296</v>
      </c>
      <c r="CY97" s="37">
        <v>12080.533206814576</v>
      </c>
      <c r="CZ97" s="37">
        <v>2362868.7031251257</v>
      </c>
      <c r="DA97" s="37">
        <v>14189665.796228109</v>
      </c>
      <c r="DB97" s="37">
        <v>359156.74305022182</v>
      </c>
      <c r="DC97" s="37">
        <v>1518.1338268226004</v>
      </c>
      <c r="DD97" s="37">
        <v>7065871.2640184052</v>
      </c>
      <c r="DE97" s="37">
        <v>1289046.044170165</v>
      </c>
      <c r="DF97" s="37">
        <v>256707.89865515108</v>
      </c>
    </row>
    <row r="98" spans="1:110">
      <c r="A98" s="20" t="s">
        <v>134</v>
      </c>
      <c r="B98" s="1" t="str">
        <f>INDEX(ProductKey!$B$2:$B$27, MATCH(LEFT(A98,1),ProductKey!$A$2:$A$27))</f>
        <v>Headphones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</v>
      </c>
      <c r="BH98" s="37">
        <v>-162.66421297877716</v>
      </c>
      <c r="BI98" s="37">
        <v>0</v>
      </c>
      <c r="BJ98" s="37">
        <v>0</v>
      </c>
      <c r="BK98" s="37">
        <v>54.382588105566434</v>
      </c>
      <c r="BL98" s="37">
        <v>77190.808297224256</v>
      </c>
      <c r="BM98" s="37">
        <v>150815.74981486989</v>
      </c>
      <c r="BN98" s="37">
        <v>3216.6869545149743</v>
      </c>
      <c r="BO98" s="37">
        <v>13.693363950503374</v>
      </c>
      <c r="BP98" s="37">
        <v>4726.6620710438601</v>
      </c>
      <c r="BQ98" s="37">
        <v>19284.676754138021</v>
      </c>
      <c r="BR98" s="37">
        <v>7532.5379318266714</v>
      </c>
      <c r="BS98" s="37">
        <v>70.862786480920661</v>
      </c>
      <c r="BT98" s="37">
        <v>11820.737795147907</v>
      </c>
      <c r="BU98" s="37">
        <v>69189.036933102194</v>
      </c>
      <c r="BV98" s="37">
        <v>510.27365450938055</v>
      </c>
      <c r="BW98" s="37">
        <v>3.5020968850551881</v>
      </c>
      <c r="BX98" s="37">
        <v>-14638.309964182723</v>
      </c>
      <c r="BY98" s="37">
        <v>18033.774407751716</v>
      </c>
      <c r="BZ98" s="37">
        <v>4656.1366057184678</v>
      </c>
      <c r="CA98" s="37">
        <v>1.6644460837147963</v>
      </c>
      <c r="CB98" s="37">
        <v>-1755.5994664223019</v>
      </c>
      <c r="CC98" s="37">
        <v>245.61651356762002</v>
      </c>
      <c r="CD98" s="37">
        <v>428.38288351230329</v>
      </c>
      <c r="CE98" s="37">
        <v>0</v>
      </c>
      <c r="CF98" s="37">
        <v>-78.812999835550912</v>
      </c>
      <c r="CG98" s="37">
        <v>0</v>
      </c>
      <c r="CH98" s="37">
        <v>0.66921044171370159</v>
      </c>
      <c r="CI98" s="37">
        <v>0</v>
      </c>
      <c r="CJ98" s="37">
        <v>476.70542472321262</v>
      </c>
      <c r="CK98" s="37">
        <v>0</v>
      </c>
      <c r="CL98" s="37">
        <v>0</v>
      </c>
      <c r="CM98" s="37">
        <v>0</v>
      </c>
      <c r="CN98" s="37">
        <v>660.65808990378855</v>
      </c>
      <c r="CO98" s="37">
        <v>0</v>
      </c>
      <c r="CP98" s="37">
        <v>0</v>
      </c>
      <c r="CQ98" s="37">
        <v>0</v>
      </c>
      <c r="CR98" s="37">
        <v>0</v>
      </c>
      <c r="CS98" s="37">
        <v>0</v>
      </c>
      <c r="CT98" s="37">
        <v>0</v>
      </c>
      <c r="CU98" s="37">
        <v>0.15103730583140518</v>
      </c>
      <c r="CV98" s="37">
        <v>840.94405675040662</v>
      </c>
      <c r="CW98" s="37">
        <v>968.51066918851689</v>
      </c>
      <c r="CX98" s="37">
        <v>21.62211982891581</v>
      </c>
      <c r="CY98" s="37">
        <v>0</v>
      </c>
      <c r="CZ98" s="37">
        <v>0</v>
      </c>
      <c r="DA98" s="37">
        <v>0</v>
      </c>
      <c r="DB98" s="37">
        <v>0</v>
      </c>
      <c r="DC98" s="37">
        <v>0</v>
      </c>
      <c r="DD98" s="37">
        <v>3.93988930392916</v>
      </c>
      <c r="DE98" s="37">
        <v>0</v>
      </c>
      <c r="DF98" s="37">
        <v>0</v>
      </c>
    </row>
    <row r="99" spans="1:110">
      <c r="A99" s="20" t="s">
        <v>135</v>
      </c>
      <c r="B99" s="1" t="str">
        <f>INDEX(ProductKey!$B$2:$B$27, MATCH(LEFT(A99,1),ProductKey!$A$2:$A$27))</f>
        <v>Laptop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0</v>
      </c>
      <c r="BH99" s="37">
        <v>-29.612600363246102</v>
      </c>
      <c r="BI99" s="37">
        <v>0</v>
      </c>
      <c r="BJ99" s="37">
        <v>0</v>
      </c>
      <c r="BK99" s="37">
        <v>25.06924961005436</v>
      </c>
      <c r="BL99" s="37">
        <v>171220.95136670125</v>
      </c>
      <c r="BM99" s="37">
        <v>68775.202723599999</v>
      </c>
      <c r="BN99" s="37">
        <v>19470.923321650211</v>
      </c>
      <c r="BO99" s="37">
        <v>193.68433278374371</v>
      </c>
      <c r="BP99" s="37">
        <v>826803.87900318031</v>
      </c>
      <c r="BQ99" s="37">
        <v>220345.53647498731</v>
      </c>
      <c r="BR99" s="37">
        <v>41330.576210878695</v>
      </c>
      <c r="BS99" s="37">
        <v>10.653232229599077</v>
      </c>
      <c r="BT99" s="37">
        <v>5025.7518832634778</v>
      </c>
      <c r="BU99" s="37">
        <v>37217.662950498452</v>
      </c>
      <c r="BV99" s="37">
        <v>1884.3422537510328</v>
      </c>
      <c r="BW99" s="37">
        <v>24.348068912452582</v>
      </c>
      <c r="BX99" s="37">
        <v>376.34804193691912</v>
      </c>
      <c r="BY99" s="37">
        <v>39034.202071499756</v>
      </c>
      <c r="BZ99" s="37">
        <v>1435.7746912826467</v>
      </c>
      <c r="CA99" s="37">
        <v>6.375448728221663</v>
      </c>
      <c r="CB99" s="37">
        <v>8461.1740560121252</v>
      </c>
      <c r="CC99" s="37">
        <v>12171.438291581757</v>
      </c>
      <c r="CD99" s="37">
        <v>100.60647993921903</v>
      </c>
      <c r="CE99" s="37">
        <v>0</v>
      </c>
      <c r="CF99" s="37">
        <v>35248.527501532692</v>
      </c>
      <c r="CG99" s="37">
        <v>0</v>
      </c>
      <c r="CH99" s="37">
        <v>-67.313465517566968</v>
      </c>
      <c r="CI99" s="37">
        <v>0</v>
      </c>
      <c r="CJ99" s="37">
        <v>-4773.6003991680464</v>
      </c>
      <c r="CK99" s="37">
        <v>0</v>
      </c>
      <c r="CL99" s="37">
        <v>9.0363414277908092</v>
      </c>
      <c r="CM99" s="37">
        <v>0</v>
      </c>
      <c r="CN99" s="37">
        <v>7819.3085596340261</v>
      </c>
      <c r="CO99" s="37">
        <v>0</v>
      </c>
      <c r="CP99" s="37">
        <v>0</v>
      </c>
      <c r="CQ99" s="37">
        <v>0</v>
      </c>
      <c r="CR99" s="37">
        <v>0</v>
      </c>
      <c r="CS99" s="37">
        <v>0</v>
      </c>
      <c r="CT99" s="37">
        <v>0</v>
      </c>
      <c r="CU99" s="37">
        <v>0</v>
      </c>
      <c r="CV99" s="37">
        <v>0</v>
      </c>
      <c r="CW99" s="37">
        <v>0</v>
      </c>
      <c r="CX99" s="37">
        <v>0</v>
      </c>
      <c r="CY99" s="37">
        <v>0</v>
      </c>
      <c r="CZ99" s="37">
        <v>0</v>
      </c>
      <c r="DA99" s="37">
        <v>0</v>
      </c>
      <c r="DB99" s="37">
        <v>0</v>
      </c>
      <c r="DC99" s="37">
        <v>0</v>
      </c>
      <c r="DD99" s="37">
        <v>-56.172126251406468</v>
      </c>
      <c r="DE99" s="37">
        <v>0</v>
      </c>
      <c r="DF99" s="37">
        <v>0</v>
      </c>
    </row>
    <row r="100" spans="1:110">
      <c r="A100" s="20" t="s">
        <v>136</v>
      </c>
      <c r="B100" s="1" t="str">
        <f>INDEX(ProductKey!$B$2:$B$27, MATCH(LEFT(A100,1),ProductKey!$A$2:$A$27))</f>
        <v>TV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>
        <v>0</v>
      </c>
      <c r="AO100" s="37">
        <v>0</v>
      </c>
      <c r="AP100" s="37">
        <v>0</v>
      </c>
      <c r="AQ100" s="37">
        <v>41.641496491916229</v>
      </c>
      <c r="AR100" s="37">
        <v>98820.738591179586</v>
      </c>
      <c r="AS100" s="37">
        <v>183873.65739442912</v>
      </c>
      <c r="AT100" s="37">
        <v>8363.8158594872475</v>
      </c>
      <c r="AU100" s="37">
        <v>2200.1190120731699</v>
      </c>
      <c r="AV100" s="37">
        <v>188352.68702654872</v>
      </c>
      <c r="AW100" s="37">
        <v>5266732.2429208262</v>
      </c>
      <c r="AX100" s="37">
        <v>395091.00505814212</v>
      </c>
      <c r="AY100" s="37">
        <v>849.40650485316985</v>
      </c>
      <c r="AZ100" s="37">
        <v>2771658.5296109132</v>
      </c>
      <c r="BA100" s="37">
        <v>1575174.0664255456</v>
      </c>
      <c r="BB100" s="37">
        <v>95855.698633558655</v>
      </c>
      <c r="BC100" s="37">
        <v>3069.7019443303711</v>
      </c>
      <c r="BD100" s="37">
        <v>753611.02051858266</v>
      </c>
      <c r="BE100" s="37">
        <v>263661.7632982643</v>
      </c>
      <c r="BF100" s="37">
        <v>432616.68386272702</v>
      </c>
      <c r="BG100" s="37">
        <v>1775.2810477499067</v>
      </c>
      <c r="BH100" s="37">
        <v>1638746.0379381687</v>
      </c>
      <c r="BI100" s="37">
        <v>474555.19302940549</v>
      </c>
      <c r="BJ100" s="37">
        <v>15884.395394792096</v>
      </c>
      <c r="BK100" s="37">
        <v>6.7270657899725173</v>
      </c>
      <c r="BL100" s="37">
        <v>7389.06795676612</v>
      </c>
      <c r="BM100" s="37">
        <v>494.50197164548393</v>
      </c>
      <c r="BN100" s="37">
        <v>13800.911734081221</v>
      </c>
      <c r="BO100" s="37">
        <v>-0.79568109073668403</v>
      </c>
      <c r="BP100" s="37">
        <v>116504.82285849472</v>
      </c>
      <c r="BQ100" s="37">
        <v>-1851.9004307308173</v>
      </c>
      <c r="BR100" s="37">
        <v>901.09802155841339</v>
      </c>
      <c r="BS100" s="37">
        <v>-6.7526261016494811</v>
      </c>
      <c r="BT100" s="37">
        <v>20678.631854452291</v>
      </c>
      <c r="BU100" s="37">
        <v>-551.34509165572877</v>
      </c>
      <c r="BV100" s="37">
        <v>76.909467914567756</v>
      </c>
      <c r="BW100" s="37">
        <v>-0.55793955028658004</v>
      </c>
      <c r="BX100" s="37">
        <v>98145.147011455745</v>
      </c>
      <c r="BY100" s="37">
        <v>-302.66151505576227</v>
      </c>
      <c r="BZ100" s="37">
        <v>28.076071727710204</v>
      </c>
      <c r="CA100" s="37">
        <v>-1.4011067276726585</v>
      </c>
      <c r="CB100" s="37">
        <v>53414.267002229375</v>
      </c>
      <c r="CC100" s="37">
        <v>-898.60341184923504</v>
      </c>
      <c r="CD100" s="37">
        <v>112.42270195726485</v>
      </c>
      <c r="CE100" s="37">
        <v>0</v>
      </c>
      <c r="CF100" s="37">
        <v>-3270.2930421459805</v>
      </c>
      <c r="CG100" s="37">
        <v>0</v>
      </c>
      <c r="CH100" s="37">
        <v>0</v>
      </c>
      <c r="CI100" s="37">
        <v>0.65749023626192216</v>
      </c>
      <c r="CJ100" s="37">
        <v>167.92504542239067</v>
      </c>
      <c r="CK100" s="37">
        <v>47.948845017407578</v>
      </c>
      <c r="CL100" s="37">
        <v>10.58017483078414</v>
      </c>
      <c r="CM100" s="37">
        <v>-0.38509939450459818</v>
      </c>
      <c r="CN100" s="37">
        <v>-2345.6363089045499</v>
      </c>
      <c r="CO100" s="37">
        <v>-21.800148701540763</v>
      </c>
      <c r="CP100" s="37">
        <v>25.746829781928739</v>
      </c>
      <c r="CQ100" s="37">
        <v>0</v>
      </c>
      <c r="CR100" s="37">
        <v>-1.8056062487391058</v>
      </c>
      <c r="CS100" s="37">
        <v>0</v>
      </c>
      <c r="CT100" s="37">
        <v>0</v>
      </c>
      <c r="CU100" s="37">
        <v>1.8063290397206124</v>
      </c>
      <c r="CV100" s="37">
        <v>480.73189819421003</v>
      </c>
      <c r="CW100" s="37">
        <v>548.32243805495784</v>
      </c>
      <c r="CX100" s="37">
        <v>8.0064571002346181</v>
      </c>
      <c r="CY100" s="37">
        <v>0</v>
      </c>
      <c r="CZ100" s="37">
        <v>0</v>
      </c>
      <c r="DA100" s="37">
        <v>-3003.3920155940355</v>
      </c>
      <c r="DB100" s="37">
        <v>0</v>
      </c>
      <c r="DC100" s="37">
        <v>0</v>
      </c>
      <c r="DD100" s="37">
        <v>1083.030796692105</v>
      </c>
      <c r="DE100" s="37">
        <v>-14.276517006619041</v>
      </c>
      <c r="DF100" s="37">
        <v>0</v>
      </c>
    </row>
    <row r="101" spans="1:110">
      <c r="A101" s="20" t="s">
        <v>137</v>
      </c>
      <c r="B101" s="1" t="str">
        <f>INDEX(ProductKey!$B$2:$B$27, MATCH(LEFT(A101,1),ProductKey!$A$2:$A$27))</f>
        <v>TV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820.23761234265112</v>
      </c>
      <c r="AV101" s="37">
        <v>4454321.2127830843</v>
      </c>
      <c r="AW101" s="37">
        <v>3500200.0771771176</v>
      </c>
      <c r="AX101" s="37">
        <v>497938.81874882575</v>
      </c>
      <c r="AY101" s="37">
        <v>1344.6642710505084</v>
      </c>
      <c r="AZ101" s="37">
        <v>1322590.6634011832</v>
      </c>
      <c r="BA101" s="37">
        <v>144725.87516558953</v>
      </c>
      <c r="BB101" s="37">
        <v>166075.73693386826</v>
      </c>
      <c r="BC101" s="37">
        <v>1485.1127490195825</v>
      </c>
      <c r="BD101" s="37">
        <v>276993.3883458277</v>
      </c>
      <c r="BE101" s="37">
        <v>1447505.6132751128</v>
      </c>
      <c r="BF101" s="37">
        <v>8880.3089666295491</v>
      </c>
      <c r="BG101" s="37">
        <v>55.59942185068914</v>
      </c>
      <c r="BH101" s="37">
        <v>-376196.67142756941</v>
      </c>
      <c r="BI101" s="37">
        <v>340456.05616455391</v>
      </c>
      <c r="BJ101" s="37">
        <v>30885.381706568001</v>
      </c>
      <c r="BK101" s="37">
        <v>7.3852082402714911</v>
      </c>
      <c r="BL101" s="37">
        <v>-217535.59682258274</v>
      </c>
      <c r="BM101" s="37">
        <v>12322.603911670965</v>
      </c>
      <c r="BN101" s="37">
        <v>3223.3791944822965</v>
      </c>
      <c r="BO101" s="37">
        <v>1.1112255749372908</v>
      </c>
      <c r="BP101" s="37">
        <v>500378.98092944559</v>
      </c>
      <c r="BQ101" s="37">
        <v>2120.4997836426096</v>
      </c>
      <c r="BR101" s="37">
        <v>7.0796681559794941</v>
      </c>
      <c r="BS101" s="37">
        <v>0.10762664347438644</v>
      </c>
      <c r="BT101" s="37">
        <v>75021.952633027366</v>
      </c>
      <c r="BU101" s="37">
        <v>717.34833205699692</v>
      </c>
      <c r="BV101" s="37">
        <v>57.914501163734926</v>
      </c>
      <c r="BW101" s="37">
        <v>0</v>
      </c>
      <c r="BX101" s="37">
        <v>332.30069994724204</v>
      </c>
      <c r="BY101" s="37">
        <v>0</v>
      </c>
      <c r="BZ101" s="37">
        <v>-73.0927978641961</v>
      </c>
      <c r="CA101" s="37">
        <v>0</v>
      </c>
      <c r="CB101" s="37">
        <v>113306.41093868874</v>
      </c>
      <c r="CC101" s="37">
        <v>0</v>
      </c>
      <c r="CD101" s="37">
        <v>0</v>
      </c>
      <c r="CE101" s="37">
        <v>1.506042543087863</v>
      </c>
      <c r="CF101" s="37">
        <v>2.3658744393061952</v>
      </c>
      <c r="CG101" s="37">
        <v>498.53412639869862</v>
      </c>
      <c r="CH101" s="37">
        <v>51.42846439110275</v>
      </c>
      <c r="CI101" s="37">
        <v>2.8890968295765669</v>
      </c>
      <c r="CJ101" s="37">
        <v>1615.618583815243</v>
      </c>
      <c r="CK101" s="37">
        <v>4675.6267385675246</v>
      </c>
      <c r="CL101" s="37">
        <v>31.928648975741805</v>
      </c>
      <c r="CM101" s="37">
        <v>0</v>
      </c>
      <c r="CN101" s="37">
        <v>121446.96588797348</v>
      </c>
      <c r="CO101" s="37">
        <v>0</v>
      </c>
      <c r="CP101" s="37">
        <v>0</v>
      </c>
      <c r="CQ101" s="37">
        <v>0</v>
      </c>
      <c r="CR101" s="37">
        <v>176.38946524853174</v>
      </c>
      <c r="CS101" s="37">
        <v>0</v>
      </c>
      <c r="CT101" s="37">
        <v>0</v>
      </c>
      <c r="CU101" s="37">
        <v>0.56066630373038251</v>
      </c>
      <c r="CV101" s="37">
        <v>348.19772327880986</v>
      </c>
      <c r="CW101" s="37">
        <v>1112.3223580886627</v>
      </c>
      <c r="CX101" s="37">
        <v>9.2591963148331846</v>
      </c>
      <c r="CY101" s="37">
        <v>0</v>
      </c>
      <c r="CZ101" s="37">
        <v>0</v>
      </c>
      <c r="DA101" s="37">
        <v>0</v>
      </c>
      <c r="DB101" s="37">
        <v>0</v>
      </c>
      <c r="DC101" s="37">
        <v>0</v>
      </c>
      <c r="DD101" s="37">
        <v>0</v>
      </c>
      <c r="DE101" s="37">
        <v>0</v>
      </c>
      <c r="DF101" s="37">
        <v>0</v>
      </c>
    </row>
    <row r="102" spans="1:110">
      <c r="A102" s="20" t="s">
        <v>138</v>
      </c>
      <c r="B102" s="1" t="str">
        <f>INDEX(ProductKey!$B$2:$B$27, MATCH(LEFT(A102,1),ProductKey!$A$2:$A$27))</f>
        <v>TV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86.361106721234748</v>
      </c>
      <c r="BH102" s="37">
        <v>59284.775852178325</v>
      </c>
      <c r="BI102" s="37">
        <v>120989.35669094742</v>
      </c>
      <c r="BJ102" s="37">
        <v>3047.0785464639484</v>
      </c>
      <c r="BK102" s="37">
        <v>950.94431649289777</v>
      </c>
      <c r="BL102" s="37">
        <v>924914.28536166728</v>
      </c>
      <c r="BM102" s="37">
        <v>2761773.6824449194</v>
      </c>
      <c r="BN102" s="37">
        <v>138189.01108412785</v>
      </c>
      <c r="BO102" s="37">
        <v>115.90569851890356</v>
      </c>
      <c r="BP102" s="37">
        <v>1675756.3261121905</v>
      </c>
      <c r="BQ102" s="37">
        <v>1651028.9907471742</v>
      </c>
      <c r="BR102" s="37">
        <v>252304.40415146246</v>
      </c>
      <c r="BS102" s="37">
        <v>244.65189476075989</v>
      </c>
      <c r="BT102" s="37">
        <v>539073.88769347721</v>
      </c>
      <c r="BU102" s="37">
        <v>1191030.0984543015</v>
      </c>
      <c r="BV102" s="37">
        <v>164665.70157728513</v>
      </c>
      <c r="BW102" s="37">
        <v>291.89945554832008</v>
      </c>
      <c r="BX102" s="37">
        <v>84941.447226374366</v>
      </c>
      <c r="BY102" s="37">
        <v>877912.12345705647</v>
      </c>
      <c r="BZ102" s="37">
        <v>80025.010137696911</v>
      </c>
      <c r="CA102" s="37">
        <v>2.844542833503112</v>
      </c>
      <c r="CB102" s="37">
        <v>-23240.135435583576</v>
      </c>
      <c r="CC102" s="37">
        <v>25006.691888711921</v>
      </c>
      <c r="CD102" s="37">
        <v>429.94174399824169</v>
      </c>
      <c r="CE102" s="37">
        <v>-0.51151797775381258</v>
      </c>
      <c r="CF102" s="37">
        <v>168722.84711092606</v>
      </c>
      <c r="CG102" s="37">
        <v>71.763029152691544</v>
      </c>
      <c r="CH102" s="37">
        <v>33.531699621769178</v>
      </c>
      <c r="CI102" s="37">
        <v>-2.9393215936006634E-2</v>
      </c>
      <c r="CJ102" s="37">
        <v>26131.25983886711</v>
      </c>
      <c r="CK102" s="37">
        <v>812.97589722652015</v>
      </c>
      <c r="CL102" s="37">
        <v>0</v>
      </c>
      <c r="CM102" s="37">
        <v>-0.79960967328990962</v>
      </c>
      <c r="CN102" s="37">
        <v>68609.538689339504</v>
      </c>
      <c r="CO102" s="37">
        <v>459.6412503004421</v>
      </c>
      <c r="CP102" s="37">
        <v>0</v>
      </c>
      <c r="CQ102" s="37">
        <v>0</v>
      </c>
      <c r="CR102" s="37">
        <v>766.5580559288619</v>
      </c>
      <c r="CS102" s="37">
        <v>0</v>
      </c>
      <c r="CT102" s="37">
        <v>0</v>
      </c>
      <c r="CU102" s="37">
        <v>0.11255253085554973</v>
      </c>
      <c r="CV102" s="37">
        <v>767.86589499984962</v>
      </c>
      <c r="CW102" s="37">
        <v>5036.8707712633632</v>
      </c>
      <c r="CX102" s="37">
        <v>131.95668711278509</v>
      </c>
      <c r="CY102" s="37">
        <v>0.81673791842794508</v>
      </c>
      <c r="CZ102" s="37">
        <v>-355.63706157037882</v>
      </c>
      <c r="DA102" s="37">
        <v>-754.61313517757969</v>
      </c>
      <c r="DB102" s="37">
        <v>2.6335545779456129</v>
      </c>
      <c r="DC102" s="37">
        <v>-3.1276002922682267</v>
      </c>
      <c r="DD102" s="37">
        <v>-3553.6992382371932</v>
      </c>
      <c r="DE102" s="37">
        <v>-5342.2910812293503</v>
      </c>
      <c r="DF102" s="37">
        <v>0.12570258657235053</v>
      </c>
    </row>
    <row r="103" spans="1:110">
      <c r="A103" s="20" t="s">
        <v>139</v>
      </c>
      <c r="B103" s="1" t="str">
        <f>INDEX(ProductKey!$B$2:$B$27, MATCH(LEFT(A103,1),ProductKey!$A$2:$A$27))</f>
        <v>TV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</v>
      </c>
      <c r="BH103" s="37">
        <v>0</v>
      </c>
      <c r="BI103" s="37">
        <v>0</v>
      </c>
      <c r="BJ103" s="37">
        <v>0</v>
      </c>
      <c r="BK103" s="37">
        <v>0</v>
      </c>
      <c r="BL103" s="37">
        <v>0</v>
      </c>
      <c r="BM103" s="37">
        <v>0</v>
      </c>
      <c r="BN103" s="37">
        <v>0</v>
      </c>
      <c r="BO103" s="37">
        <v>11.875439722919401</v>
      </c>
      <c r="BP103" s="37">
        <v>31486.251442318848</v>
      </c>
      <c r="BQ103" s="37">
        <v>23371.500944153915</v>
      </c>
      <c r="BR103" s="37">
        <v>2230.8873359969093</v>
      </c>
      <c r="BS103" s="37">
        <v>180.52742029939907</v>
      </c>
      <c r="BT103" s="37">
        <v>80605.278711015271</v>
      </c>
      <c r="BU103" s="37">
        <v>111151.41852475815</v>
      </c>
      <c r="BV103" s="37">
        <v>1906.3067878462691</v>
      </c>
      <c r="BW103" s="37">
        <v>2.8371696855138069</v>
      </c>
      <c r="BX103" s="37">
        <v>22769.20775813549</v>
      </c>
      <c r="BY103" s="37">
        <v>52541.018176232181</v>
      </c>
      <c r="BZ103" s="37">
        <v>4789.1123935218548</v>
      </c>
      <c r="CA103" s="37">
        <v>0</v>
      </c>
      <c r="CB103" s="37">
        <v>-560.07438098937098</v>
      </c>
      <c r="CC103" s="37">
        <v>0</v>
      </c>
      <c r="CD103" s="37">
        <v>60.565006499233924</v>
      </c>
      <c r="CE103" s="37">
        <v>0</v>
      </c>
      <c r="CF103" s="37">
        <v>0</v>
      </c>
      <c r="CG103" s="37">
        <v>0</v>
      </c>
      <c r="CH103" s="37">
        <v>0</v>
      </c>
      <c r="CI103" s="37">
        <v>0</v>
      </c>
      <c r="CJ103" s="37">
        <v>0</v>
      </c>
      <c r="CK103" s="37">
        <v>0</v>
      </c>
      <c r="CL103" s="37">
        <v>0</v>
      </c>
      <c r="CM103" s="37">
        <v>0</v>
      </c>
      <c r="CN103" s="37">
        <v>345.00617156578102</v>
      </c>
      <c r="CO103" s="37">
        <v>0.24041140715494883</v>
      </c>
      <c r="CP103" s="37">
        <v>80.643672096247457</v>
      </c>
      <c r="CQ103" s="37">
        <v>0</v>
      </c>
      <c r="CR103" s="37">
        <v>-0.14464765738530866</v>
      </c>
      <c r="CS103" s="37">
        <v>0</v>
      </c>
      <c r="CT103" s="37">
        <v>0</v>
      </c>
      <c r="CU103" s="37">
        <v>0</v>
      </c>
      <c r="CV103" s="37">
        <v>0</v>
      </c>
      <c r="CW103" s="37">
        <v>-505.46949156118364</v>
      </c>
      <c r="CX103" s="37">
        <v>0</v>
      </c>
      <c r="CY103" s="37">
        <v>0</v>
      </c>
      <c r="CZ103" s="37">
        <v>0</v>
      </c>
      <c r="DA103" s="37">
        <v>0</v>
      </c>
      <c r="DB103" s="37">
        <v>0</v>
      </c>
      <c r="DC103" s="37">
        <v>-1.7353837113334798</v>
      </c>
      <c r="DD103" s="37">
        <v>-4523.909822186426</v>
      </c>
      <c r="DE103" s="37">
        <v>-2003.0040596286965</v>
      </c>
      <c r="DF103" s="37">
        <v>3.8068883635520435E-3</v>
      </c>
    </row>
    <row r="104" spans="1:110">
      <c r="A104" s="20" t="s">
        <v>140</v>
      </c>
      <c r="B104" s="1" t="str">
        <f>INDEX(ProductKey!$B$2:$B$27, MATCH(LEFT(A104,1),ProductKey!$A$2:$A$27))</f>
        <v>TV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0</v>
      </c>
      <c r="BH104" s="37">
        <v>0</v>
      </c>
      <c r="BI104" s="37">
        <v>0</v>
      </c>
      <c r="BJ104" s="37">
        <v>0</v>
      </c>
      <c r="BK104" s="37">
        <v>0</v>
      </c>
      <c r="BL104" s="37">
        <v>0</v>
      </c>
      <c r="BM104" s="37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37">
        <v>78.418464598938797</v>
      </c>
      <c r="BX104" s="37">
        <v>250682.99465373583</v>
      </c>
      <c r="BY104" s="37">
        <v>81828.135864771888</v>
      </c>
      <c r="BZ104" s="37">
        <v>13876.457468392226</v>
      </c>
      <c r="CA104" s="37">
        <v>6005.0893431091472</v>
      </c>
      <c r="CB104" s="37">
        <v>2661701.9465988996</v>
      </c>
      <c r="CC104" s="37">
        <v>9852951.3095674291</v>
      </c>
      <c r="CD104" s="37">
        <v>1024124.6814362195</v>
      </c>
      <c r="CE104" s="37">
        <v>6559.2326492151442</v>
      </c>
      <c r="CF104" s="37">
        <v>7144872.0099876961</v>
      </c>
      <c r="CG104" s="37">
        <v>15262329.848343067</v>
      </c>
      <c r="CH104" s="37">
        <v>862102.90868811787</v>
      </c>
      <c r="CI104" s="37">
        <v>17892.689586327826</v>
      </c>
      <c r="CJ104" s="37">
        <v>8552831.3769379724</v>
      </c>
      <c r="CK104" s="37">
        <v>20264713.670149483</v>
      </c>
      <c r="CL104" s="37">
        <v>769234.2645503867</v>
      </c>
      <c r="CM104" s="37">
        <v>4170.9408803844208</v>
      </c>
      <c r="CN104" s="37">
        <v>1504190.7215565757</v>
      </c>
      <c r="CO104" s="37">
        <v>3805183.8386577987</v>
      </c>
      <c r="CP104" s="37">
        <v>748748.85303013737</v>
      </c>
      <c r="CQ104" s="37">
        <v>1343.0756023508184</v>
      </c>
      <c r="CR104" s="37">
        <v>-1262843.7369991166</v>
      </c>
      <c r="CS104" s="37">
        <v>2022533.071270156</v>
      </c>
      <c r="CT104" s="37">
        <v>133775.46484431229</v>
      </c>
      <c r="CU104" s="37">
        <v>1.5955555151103624</v>
      </c>
      <c r="CV104" s="37">
        <v>-4410.756607757512</v>
      </c>
      <c r="CW104" s="37">
        <v>1705.079589720674</v>
      </c>
      <c r="CX104" s="37">
        <v>257.99972330574462</v>
      </c>
      <c r="CY104" s="37">
        <v>4.5603257394423995</v>
      </c>
      <c r="CZ104" s="37">
        <v>1358518.2195518645</v>
      </c>
      <c r="DA104" s="37">
        <v>-44661.390198033303</v>
      </c>
      <c r="DB104" s="37">
        <v>158.82312334550892</v>
      </c>
      <c r="DC104" s="37">
        <v>0.63900201358145381</v>
      </c>
      <c r="DD104" s="37">
        <v>252346.55986033671</v>
      </c>
      <c r="DE104" s="37">
        <v>-3368.3901207540616</v>
      </c>
      <c r="DF104" s="37">
        <v>256.5258401255266</v>
      </c>
    </row>
    <row r="105" spans="1:110">
      <c r="A105" s="20" t="s">
        <v>141</v>
      </c>
      <c r="B105" s="1" t="str">
        <f>INDEX(ProductKey!$B$2:$B$27, MATCH(LEFT(A105,1),ProductKey!$A$2:$A$27))</f>
        <v>Headphones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3951.2482382376484</v>
      </c>
      <c r="AR105" s="37">
        <v>7626868.2027322641</v>
      </c>
      <c r="AS105" s="37">
        <v>7731204.2085031141</v>
      </c>
      <c r="AT105" s="37">
        <v>64429.989624571586</v>
      </c>
      <c r="AU105" s="37">
        <v>1327.2516186875448</v>
      </c>
      <c r="AV105" s="37">
        <v>9304662.5710620452</v>
      </c>
      <c r="AW105" s="37">
        <v>4281615.5021048123</v>
      </c>
      <c r="AX105" s="37">
        <v>377254.68466416857</v>
      </c>
      <c r="AY105" s="37">
        <v>4345.6992799923255</v>
      </c>
      <c r="AZ105" s="37">
        <v>8495437.3933475688</v>
      </c>
      <c r="BA105" s="37">
        <v>6926648.3844899898</v>
      </c>
      <c r="BB105" s="37">
        <v>869854.40090937365</v>
      </c>
      <c r="BC105" s="37">
        <v>1165.2335241754608</v>
      </c>
      <c r="BD105" s="37">
        <v>12808506.108438315</v>
      </c>
      <c r="BE105" s="37">
        <v>2591824.1709531518</v>
      </c>
      <c r="BF105" s="37">
        <v>1178656.5916593475</v>
      </c>
      <c r="BG105" s="37">
        <v>3820.5511137284025</v>
      </c>
      <c r="BH105" s="37">
        <v>1635020.8500090858</v>
      </c>
      <c r="BI105" s="37">
        <v>12648022.641328832</v>
      </c>
      <c r="BJ105" s="37">
        <v>731932.58072511433</v>
      </c>
      <c r="BK105" s="37">
        <v>376.6976502828395</v>
      </c>
      <c r="BL105" s="37">
        <v>857135.39454760798</v>
      </c>
      <c r="BM105" s="37">
        <v>367503.88438165293</v>
      </c>
      <c r="BN105" s="37">
        <v>155605.67977160451</v>
      </c>
      <c r="BO105" s="37">
        <v>-24.04689468818583</v>
      </c>
      <c r="BP105" s="37">
        <v>1103034.4777605196</v>
      </c>
      <c r="BQ105" s="37">
        <v>-1741.6136671790218</v>
      </c>
      <c r="BR105" s="37">
        <v>7015.3926718900966</v>
      </c>
      <c r="BS105" s="37">
        <v>-6.7809867024757704</v>
      </c>
      <c r="BT105" s="37">
        <v>165815.15025545549</v>
      </c>
      <c r="BU105" s="37">
        <v>2439.2008378919941</v>
      </c>
      <c r="BV105" s="37">
        <v>1341.6384136659833</v>
      </c>
      <c r="BW105" s="37">
        <v>-3.0856755630914705</v>
      </c>
      <c r="BX105" s="37">
        <v>194841.07001209943</v>
      </c>
      <c r="BY105" s="37">
        <v>-792.24764488154131</v>
      </c>
      <c r="BZ105" s="37">
        <v>124.54278199955738</v>
      </c>
      <c r="CA105" s="37">
        <v>-0.56203582397339069</v>
      </c>
      <c r="CB105" s="37">
        <v>100553.66277350092</v>
      </c>
      <c r="CC105" s="37">
        <v>-1533.5682146860931</v>
      </c>
      <c r="CD105" s="37">
        <v>38.277258239145674</v>
      </c>
      <c r="CE105" s="37">
        <v>-0.16529328829449508</v>
      </c>
      <c r="CF105" s="37">
        <v>-1816.4803295728634</v>
      </c>
      <c r="CG105" s="37">
        <v>-615.01611012617479</v>
      </c>
      <c r="CH105" s="37">
        <v>6.4746468087275657</v>
      </c>
      <c r="CI105" s="37">
        <v>0</v>
      </c>
      <c r="CJ105" s="37">
        <v>51.733391676886754</v>
      </c>
      <c r="CK105" s="37">
        <v>3524.6673926895041</v>
      </c>
      <c r="CL105" s="37">
        <v>23.932400393336113</v>
      </c>
      <c r="CM105" s="37">
        <v>-0.45692330923961499</v>
      </c>
      <c r="CN105" s="37">
        <v>13199.419118693913</v>
      </c>
      <c r="CO105" s="37">
        <v>234.03921542588131</v>
      </c>
      <c r="CP105" s="37">
        <v>680.19393045147729</v>
      </c>
      <c r="CQ105" s="37">
        <v>-8.5706366726664207E-2</v>
      </c>
      <c r="CR105" s="37">
        <v>-1087.8997693774643</v>
      </c>
      <c r="CS105" s="37">
        <v>-277.81208424009446</v>
      </c>
      <c r="CT105" s="37">
        <v>0</v>
      </c>
      <c r="CU105" s="37">
        <v>-0.68744552475338128</v>
      </c>
      <c r="CV105" s="37">
        <v>-8.242460562911786</v>
      </c>
      <c r="CW105" s="37">
        <v>-2764.9458689530134</v>
      </c>
      <c r="CX105" s="37">
        <v>0</v>
      </c>
      <c r="CY105" s="37">
        <v>-0.87197975500012448</v>
      </c>
      <c r="CZ105" s="37">
        <v>-1369.0076402968534</v>
      </c>
      <c r="DA105" s="37">
        <v>-3724.1084077081759</v>
      </c>
      <c r="DB105" s="37">
        <v>0</v>
      </c>
      <c r="DC105" s="37">
        <v>0</v>
      </c>
      <c r="DD105" s="37">
        <v>-42.64852552753301</v>
      </c>
      <c r="DE105" s="37">
        <v>-5970.1792548197745</v>
      </c>
      <c r="DF105" s="37">
        <v>0</v>
      </c>
    </row>
    <row r="106" spans="1:110">
      <c r="A106" s="20" t="s">
        <v>142</v>
      </c>
      <c r="B106" s="1" t="str">
        <f>INDEX(ProductKey!$B$2:$B$27, MATCH(LEFT(A106,1),ProductKey!$A$2:$A$27))</f>
        <v>Laptop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719.35836895043133</v>
      </c>
      <c r="AV106" s="37">
        <v>856866.23342103453</v>
      </c>
      <c r="AW106" s="37">
        <v>143110.82590751461</v>
      </c>
      <c r="AX106" s="37">
        <v>369275.20068428846</v>
      </c>
      <c r="AY106" s="37">
        <v>623.62627266399761</v>
      </c>
      <c r="AZ106" s="37">
        <v>1793750.7190765957</v>
      </c>
      <c r="BA106" s="37">
        <v>1387116.621450538</v>
      </c>
      <c r="BB106" s="37">
        <v>244257.88866929791</v>
      </c>
      <c r="BC106" s="37">
        <v>857.99420266257357</v>
      </c>
      <c r="BD106" s="37">
        <v>5356870.429101157</v>
      </c>
      <c r="BE106" s="37">
        <v>2442637.7330180486</v>
      </c>
      <c r="BF106" s="37">
        <v>78315.376612741908</v>
      </c>
      <c r="BG106" s="37">
        <v>143.48892797192033</v>
      </c>
      <c r="BH106" s="37">
        <v>-1535840.1756853152</v>
      </c>
      <c r="BI106" s="37">
        <v>434948.42061959347</v>
      </c>
      <c r="BJ106" s="37">
        <v>36786.597844423748</v>
      </c>
      <c r="BK106" s="37">
        <v>43.177277166059419</v>
      </c>
      <c r="BL106" s="37">
        <v>-334063.57771645219</v>
      </c>
      <c r="BM106" s="37">
        <v>106079.51423659494</v>
      </c>
      <c r="BN106" s="37">
        <v>5494.8395611254145</v>
      </c>
      <c r="BO106" s="37">
        <v>2.9351256236322714</v>
      </c>
      <c r="BP106" s="37">
        <v>22964.59426328546</v>
      </c>
      <c r="BQ106" s="37">
        <v>1292.0258173975024</v>
      </c>
      <c r="BR106" s="37">
        <v>534.04064116048073</v>
      </c>
      <c r="BS106" s="37">
        <v>0</v>
      </c>
      <c r="BT106" s="37">
        <v>342257.8217555873</v>
      </c>
      <c r="BU106" s="37">
        <v>0</v>
      </c>
      <c r="BV106" s="37">
        <v>92.084272582550014</v>
      </c>
      <c r="BW106" s="37">
        <v>0</v>
      </c>
      <c r="BX106" s="37">
        <v>4482.9422448807718</v>
      </c>
      <c r="BY106" s="37">
        <v>0</v>
      </c>
      <c r="BZ106" s="37">
        <v>0</v>
      </c>
      <c r="CA106" s="37">
        <v>0</v>
      </c>
      <c r="CB106" s="37">
        <v>-13203.24228822785</v>
      </c>
      <c r="CC106" s="37">
        <v>0</v>
      </c>
      <c r="CD106" s="37">
        <v>0</v>
      </c>
      <c r="CE106" s="37">
        <v>0</v>
      </c>
      <c r="CF106" s="37">
        <v>38991.339501783361</v>
      </c>
      <c r="CG106" s="37">
        <v>0</v>
      </c>
      <c r="CH106" s="37">
        <v>-7.3564217228163855</v>
      </c>
      <c r="CI106" s="37">
        <v>0</v>
      </c>
      <c r="CJ106" s="37">
        <v>0</v>
      </c>
      <c r="CK106" s="37">
        <v>0</v>
      </c>
      <c r="CL106" s="37">
        <v>0</v>
      </c>
      <c r="CM106" s="37">
        <v>0</v>
      </c>
      <c r="CN106" s="37">
        <v>-5106.7640672845091</v>
      </c>
      <c r="CO106" s="37">
        <v>0</v>
      </c>
      <c r="CP106" s="37">
        <v>0</v>
      </c>
      <c r="CQ106" s="37">
        <v>0</v>
      </c>
      <c r="CR106" s="37">
        <v>-41255.167089522154</v>
      </c>
      <c r="CS106" s="37">
        <v>0</v>
      </c>
      <c r="CT106" s="37">
        <v>0</v>
      </c>
      <c r="CU106" s="37">
        <v>2.9554333252336029E-2</v>
      </c>
      <c r="CV106" s="37">
        <v>689.17127466144166</v>
      </c>
      <c r="CW106" s="37">
        <v>721.1087695035709</v>
      </c>
      <c r="CX106" s="37">
        <v>26.570229857802723</v>
      </c>
      <c r="CY106" s="37">
        <v>0</v>
      </c>
      <c r="CZ106" s="37">
        <v>-509.52887447675022</v>
      </c>
      <c r="DA106" s="37">
        <v>0</v>
      </c>
      <c r="DB106" s="37">
        <v>0</v>
      </c>
      <c r="DC106" s="37">
        <v>0</v>
      </c>
      <c r="DD106" s="37">
        <v>0</v>
      </c>
      <c r="DE106" s="37">
        <v>-337.64616936176873</v>
      </c>
      <c r="DF106" s="37">
        <v>0</v>
      </c>
    </row>
    <row r="107" spans="1:110">
      <c r="A107" s="20" t="s">
        <v>143</v>
      </c>
      <c r="B107" s="1" t="str">
        <f>INDEX(ProductKey!$B$2:$B$27, MATCH(LEFT(A107,1),ProductKey!$A$2:$A$27))</f>
        <v>Laptop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361.10515950677137</v>
      </c>
      <c r="BH107" s="37">
        <v>40553.469292223068</v>
      </c>
      <c r="BI107" s="37">
        <v>1580759.6892673522</v>
      </c>
      <c r="BJ107" s="37">
        <v>132420.94516892725</v>
      </c>
      <c r="BK107" s="37">
        <v>5194.6750827496453</v>
      </c>
      <c r="BL107" s="37">
        <v>2007234.7870797303</v>
      </c>
      <c r="BM107" s="37">
        <v>8917285.345125515</v>
      </c>
      <c r="BN107" s="37">
        <v>735154.44668874552</v>
      </c>
      <c r="BO107" s="37">
        <v>473.75203468010568</v>
      </c>
      <c r="BP107" s="37">
        <v>9585546.0625249278</v>
      </c>
      <c r="BQ107" s="37">
        <v>7245653.9694474982</v>
      </c>
      <c r="BR107" s="37">
        <v>639850.75934887293</v>
      </c>
      <c r="BS107" s="37">
        <v>902.56227226219232</v>
      </c>
      <c r="BT107" s="37">
        <v>11853706.729212686</v>
      </c>
      <c r="BU107" s="37">
        <v>5137058.382008574</v>
      </c>
      <c r="BV107" s="37">
        <v>553434.43443820416</v>
      </c>
      <c r="BW107" s="37">
        <v>540.13672600757593</v>
      </c>
      <c r="BX107" s="37">
        <v>704433.08242186636</v>
      </c>
      <c r="BY107" s="37">
        <v>1502638.3420353006</v>
      </c>
      <c r="BZ107" s="37">
        <v>5478.6889972246145</v>
      </c>
      <c r="CA107" s="37">
        <v>-2.083656635027209</v>
      </c>
      <c r="CB107" s="37">
        <v>-141467.59658807842</v>
      </c>
      <c r="CC107" s="37">
        <v>-1052.8476175410133</v>
      </c>
      <c r="CD107" s="37">
        <v>4017.125685770261</v>
      </c>
      <c r="CE107" s="37">
        <v>-16.177972220931004</v>
      </c>
      <c r="CF107" s="37">
        <v>10113.03853276763</v>
      </c>
      <c r="CG107" s="37">
        <v>538.94956472019874</v>
      </c>
      <c r="CH107" s="37">
        <v>-122.71321383099178</v>
      </c>
      <c r="CI107" s="37">
        <v>-2.6338814324746878</v>
      </c>
      <c r="CJ107" s="37">
        <v>16599.396015473809</v>
      </c>
      <c r="CK107" s="37">
        <v>5589.0823315591615</v>
      </c>
      <c r="CL107" s="37">
        <v>175.60143475264286</v>
      </c>
      <c r="CM107" s="37">
        <v>-2.1369111699237786</v>
      </c>
      <c r="CN107" s="37">
        <v>179244.90715932494</v>
      </c>
      <c r="CO107" s="37">
        <v>142.1956640222011</v>
      </c>
      <c r="CP107" s="37">
        <v>1085.2308608120884</v>
      </c>
      <c r="CQ107" s="37">
        <v>-0.53660677048248351</v>
      </c>
      <c r="CR107" s="37">
        <v>-24933.089976787975</v>
      </c>
      <c r="CS107" s="37">
        <v>-59.403170213518734</v>
      </c>
      <c r="CT107" s="37">
        <v>0</v>
      </c>
      <c r="CU107" s="37">
        <v>1.9347465055739099</v>
      </c>
      <c r="CV107" s="37">
        <v>840.63210288927814</v>
      </c>
      <c r="CW107" s="37">
        <v>2502.4523697264312</v>
      </c>
      <c r="CX107" s="37">
        <v>236.86845653398296</v>
      </c>
      <c r="CY107" s="37">
        <v>-0.4055396444088073</v>
      </c>
      <c r="CZ107" s="37">
        <v>-25.835387375715769</v>
      </c>
      <c r="DA107" s="37">
        <v>-251.12945729969084</v>
      </c>
      <c r="DB107" s="37">
        <v>114.36517948898599</v>
      </c>
      <c r="DC107" s="37">
        <v>-0.8299650040037676</v>
      </c>
      <c r="DD107" s="37">
        <v>-1987.0202571948475</v>
      </c>
      <c r="DE107" s="37">
        <v>-3068.8966027117567</v>
      </c>
      <c r="DF107" s="37">
        <v>0</v>
      </c>
    </row>
    <row r="108" spans="1:110">
      <c r="A108" s="20" t="s">
        <v>144</v>
      </c>
      <c r="B108" s="1" t="str">
        <f>INDEX(ProductKey!$B$2:$B$27, MATCH(LEFT(A108,1),ProductKey!$A$2:$A$27))</f>
        <v>Virtual Reality Headset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-349.31858293054285</v>
      </c>
      <c r="BA108" s="37">
        <v>0</v>
      </c>
      <c r="BB108" s="37">
        <v>0</v>
      </c>
      <c r="BC108" s="37">
        <v>0</v>
      </c>
      <c r="BD108" s="37">
        <v>-279.82449829107333</v>
      </c>
      <c r="BE108" s="37">
        <v>0</v>
      </c>
      <c r="BF108" s="37">
        <v>0</v>
      </c>
      <c r="BG108" s="37">
        <v>0</v>
      </c>
      <c r="BH108" s="37">
        <v>-21588.428331967887</v>
      </c>
      <c r="BI108" s="37">
        <v>0</v>
      </c>
      <c r="BJ108" s="37">
        <v>0</v>
      </c>
      <c r="BK108" s="37">
        <v>0</v>
      </c>
      <c r="BL108" s="37">
        <v>7.7266818624241295E-3</v>
      </c>
      <c r="BM108" s="37">
        <v>0</v>
      </c>
      <c r="BN108" s="37">
        <v>0</v>
      </c>
      <c r="BO108" s="37">
        <v>0</v>
      </c>
      <c r="BP108" s="37">
        <v>1276.9676687611523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v>0</v>
      </c>
      <c r="CB108" s="37">
        <v>0</v>
      </c>
      <c r="CC108" s="37">
        <v>0</v>
      </c>
      <c r="CD108" s="37">
        <v>0</v>
      </c>
      <c r="CE108" s="37">
        <v>0</v>
      </c>
      <c r="CF108" s="37">
        <v>0</v>
      </c>
      <c r="CG108" s="37">
        <v>0</v>
      </c>
      <c r="CH108" s="37">
        <v>0</v>
      </c>
      <c r="CI108" s="37">
        <v>0</v>
      </c>
      <c r="CJ108" s="37">
        <v>0</v>
      </c>
      <c r="CK108" s="37">
        <v>0</v>
      </c>
      <c r="CL108" s="37">
        <v>0</v>
      </c>
      <c r="CM108" s="37">
        <v>0</v>
      </c>
      <c r="CN108" s="37">
        <v>0</v>
      </c>
      <c r="CO108" s="37">
        <v>0</v>
      </c>
      <c r="CP108" s="37">
        <v>0</v>
      </c>
      <c r="CQ108" s="37">
        <v>0</v>
      </c>
      <c r="CR108" s="37">
        <v>0</v>
      </c>
      <c r="CS108" s="37">
        <v>0</v>
      </c>
      <c r="CT108" s="37">
        <v>0</v>
      </c>
      <c r="CU108" s="37">
        <v>0</v>
      </c>
      <c r="CV108" s="37">
        <v>0</v>
      </c>
      <c r="CW108" s="37">
        <v>0</v>
      </c>
      <c r="CX108" s="37">
        <v>0</v>
      </c>
      <c r="CY108" s="37">
        <v>0</v>
      </c>
      <c r="CZ108" s="37">
        <v>0</v>
      </c>
      <c r="DA108" s="37">
        <v>0</v>
      </c>
      <c r="DB108" s="37">
        <v>0</v>
      </c>
      <c r="DC108" s="37">
        <v>0</v>
      </c>
      <c r="DD108" s="37">
        <v>0</v>
      </c>
      <c r="DE108" s="37">
        <v>0</v>
      </c>
      <c r="DF108" s="37">
        <v>0</v>
      </c>
    </row>
    <row r="109" spans="1:110">
      <c r="A109" s="20" t="s">
        <v>145</v>
      </c>
      <c r="B109" s="1" t="str">
        <f>INDEX(ProductKey!$B$2:$B$27, MATCH(LEFT(A109,1),ProductKey!$A$2:$A$27))</f>
        <v>TV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0</v>
      </c>
      <c r="BH109" s="37">
        <v>0</v>
      </c>
      <c r="BI109" s="37">
        <v>0</v>
      </c>
      <c r="BJ109" s="37">
        <v>0</v>
      </c>
      <c r="BK109" s="37">
        <v>0</v>
      </c>
      <c r="BL109" s="37">
        <v>0</v>
      </c>
      <c r="BM109" s="37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v>0</v>
      </c>
      <c r="CB109" s="37">
        <v>0</v>
      </c>
      <c r="CC109" s="37">
        <v>0</v>
      </c>
      <c r="CD109" s="37">
        <v>0</v>
      </c>
      <c r="CE109" s="37">
        <v>0</v>
      </c>
      <c r="CF109" s="37">
        <v>0</v>
      </c>
      <c r="CG109" s="37">
        <v>0</v>
      </c>
      <c r="CH109" s="37">
        <v>0</v>
      </c>
      <c r="CI109" s="37">
        <v>0</v>
      </c>
      <c r="CJ109" s="37">
        <v>0</v>
      </c>
      <c r="CK109" s="37">
        <v>0</v>
      </c>
      <c r="CL109" s="37">
        <v>0</v>
      </c>
      <c r="CM109" s="37">
        <v>636.72220826696139</v>
      </c>
      <c r="CN109" s="37">
        <v>1497741.7109790607</v>
      </c>
      <c r="CO109" s="37">
        <v>772006.02619406336</v>
      </c>
      <c r="CP109" s="37">
        <v>96751.42909685045</v>
      </c>
      <c r="CQ109" s="37">
        <v>575.76679356463978</v>
      </c>
      <c r="CR109" s="37">
        <v>491858.74714832014</v>
      </c>
      <c r="CS109" s="37">
        <v>1109197.1771779878</v>
      </c>
      <c r="CT109" s="37">
        <v>125363.29178681661</v>
      </c>
      <c r="CU109" s="37">
        <v>694.80452027386093</v>
      </c>
      <c r="CV109" s="37">
        <v>5057986.8157269387</v>
      </c>
      <c r="CW109" s="37">
        <v>3198657.9182353881</v>
      </c>
      <c r="CX109" s="37">
        <v>466290.56576651381</v>
      </c>
      <c r="CY109" s="37">
        <v>2416.151525978993</v>
      </c>
      <c r="CZ109" s="37">
        <v>2816604.788099023</v>
      </c>
      <c r="DA109" s="37">
        <v>5428348.9651246481</v>
      </c>
      <c r="DB109" s="37">
        <v>517177.15546756302</v>
      </c>
      <c r="DC109" s="37">
        <v>1116.5645728231852</v>
      </c>
      <c r="DD109" s="37">
        <v>294138.83929283364</v>
      </c>
      <c r="DE109" s="37">
        <v>4458382.7000402771</v>
      </c>
      <c r="DF109" s="37">
        <v>635157.32125624421</v>
      </c>
    </row>
    <row r="110" spans="1:110">
      <c r="A110" s="20" t="s">
        <v>146</v>
      </c>
      <c r="B110" s="1" t="str">
        <f>INDEX(ProductKey!$B$2:$B$27, MATCH(LEFT(A110,1),ProductKey!$A$2:$A$27))</f>
        <v>Headphones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0</v>
      </c>
      <c r="AP110" s="37">
        <v>0</v>
      </c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0</v>
      </c>
      <c r="BH110" s="37">
        <v>0</v>
      </c>
      <c r="BI110" s="37">
        <v>0</v>
      </c>
      <c r="BJ110" s="37">
        <v>0</v>
      </c>
      <c r="BK110" s="37">
        <v>0</v>
      </c>
      <c r="BL110" s="37">
        <v>0</v>
      </c>
      <c r="BM110" s="37">
        <v>0</v>
      </c>
      <c r="BN110" s="37">
        <v>0</v>
      </c>
      <c r="BO110" s="37">
        <v>0</v>
      </c>
      <c r="BP110" s="37">
        <v>0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37">
        <v>1086.6418528848467</v>
      </c>
      <c r="BX110" s="37">
        <v>3774830.6721295756</v>
      </c>
      <c r="BY110" s="37">
        <v>1786925.7194800286</v>
      </c>
      <c r="BZ110" s="37">
        <v>24367.61610878164</v>
      </c>
      <c r="CA110" s="37">
        <v>6374.4701067293372</v>
      </c>
      <c r="CB110" s="37">
        <v>2443469.0949851125</v>
      </c>
      <c r="CC110" s="37">
        <v>6322769.0809855871</v>
      </c>
      <c r="CD110" s="37">
        <v>944600.56147938245</v>
      </c>
      <c r="CE110" s="37">
        <v>1663.7171189051073</v>
      </c>
      <c r="CF110" s="37">
        <v>12718942.846558534</v>
      </c>
      <c r="CG110" s="37">
        <v>11717305.231407598</v>
      </c>
      <c r="CH110" s="37">
        <v>2960321.7126568505</v>
      </c>
      <c r="CI110" s="37">
        <v>5040.0825621301265</v>
      </c>
      <c r="CJ110" s="37">
        <v>2141552.6139239455</v>
      </c>
      <c r="CK110" s="37">
        <v>18488593.519870389</v>
      </c>
      <c r="CL110" s="37">
        <v>370788.22182192525</v>
      </c>
      <c r="CM110" s="37">
        <v>4229.0897873651047</v>
      </c>
      <c r="CN110" s="37">
        <v>7182908.9370858893</v>
      </c>
      <c r="CO110" s="37">
        <v>6966741.7181647019</v>
      </c>
      <c r="CP110" s="37">
        <v>203627.17390377738</v>
      </c>
      <c r="CQ110" s="37">
        <v>3.0832619490772508</v>
      </c>
      <c r="CR110" s="37">
        <v>272106.26851111831</v>
      </c>
      <c r="CS110" s="37">
        <v>9549.9045268075188</v>
      </c>
      <c r="CT110" s="37">
        <v>12711.443362425456</v>
      </c>
      <c r="CU110" s="37">
        <v>4.8120242971542826</v>
      </c>
      <c r="CV110" s="37">
        <v>587985.73455475247</v>
      </c>
      <c r="CW110" s="37">
        <v>308.69107715895882</v>
      </c>
      <c r="CX110" s="37">
        <v>806.77455107311357</v>
      </c>
      <c r="CY110" s="37">
        <v>-2.5916593141536381</v>
      </c>
      <c r="CZ110" s="37">
        <v>402076.12094630004</v>
      </c>
      <c r="DA110" s="37">
        <v>-9638.2157384838065</v>
      </c>
      <c r="DB110" s="37">
        <v>417.0296720567431</v>
      </c>
      <c r="DC110" s="37">
        <v>0.84843808910643292</v>
      </c>
      <c r="DD110" s="37">
        <v>265221.38927029102</v>
      </c>
      <c r="DE110" s="37">
        <v>-5142.264515186379</v>
      </c>
      <c r="DF110" s="37">
        <v>204.89334273156484</v>
      </c>
    </row>
    <row r="111" spans="1:110">
      <c r="A111" s="20" t="s">
        <v>147</v>
      </c>
      <c r="B111" s="1" t="str">
        <f>INDEX(ProductKey!$B$2:$B$27, MATCH(LEFT(A111,1),ProductKey!$A$2:$A$27))</f>
        <v>Laptop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0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0</v>
      </c>
      <c r="BH111" s="37">
        <v>0</v>
      </c>
      <c r="BI111" s="37">
        <v>0</v>
      </c>
      <c r="BJ111" s="37">
        <v>0</v>
      </c>
      <c r="BK111" s="37">
        <v>0</v>
      </c>
      <c r="BL111" s="37">
        <v>0</v>
      </c>
      <c r="BM111" s="37">
        <v>0</v>
      </c>
      <c r="BN111" s="37">
        <v>0</v>
      </c>
      <c r="BO111" s="37">
        <v>0</v>
      </c>
      <c r="BP111" s="37">
        <v>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v>0</v>
      </c>
      <c r="CB111" s="37">
        <v>0</v>
      </c>
      <c r="CC111" s="37">
        <v>0</v>
      </c>
      <c r="CD111" s="37">
        <v>0</v>
      </c>
      <c r="CE111" s="37">
        <v>0</v>
      </c>
      <c r="CF111" s="37">
        <v>0</v>
      </c>
      <c r="CG111" s="37">
        <v>0</v>
      </c>
      <c r="CH111" s="37">
        <v>0</v>
      </c>
      <c r="CI111" s="37">
        <v>0</v>
      </c>
      <c r="CJ111" s="37">
        <v>0</v>
      </c>
      <c r="CK111" s="37">
        <v>0</v>
      </c>
      <c r="CL111" s="37">
        <v>0</v>
      </c>
      <c r="CM111" s="37">
        <v>5153.8033186230941</v>
      </c>
      <c r="CN111" s="37">
        <v>8501833.7800745256</v>
      </c>
      <c r="CO111" s="37">
        <v>828168.34840383998</v>
      </c>
      <c r="CP111" s="37">
        <v>468967.50508064468</v>
      </c>
      <c r="CQ111" s="37">
        <v>5240.2234178000926</v>
      </c>
      <c r="CR111" s="37">
        <v>586936.83556766622</v>
      </c>
      <c r="CS111" s="37">
        <v>8810204.2301421072</v>
      </c>
      <c r="CT111" s="37">
        <v>911574.71121269185</v>
      </c>
      <c r="CU111" s="37">
        <v>14763.658087656648</v>
      </c>
      <c r="CV111" s="37">
        <v>31264112.579880893</v>
      </c>
      <c r="CW111" s="37">
        <v>39266130.558476068</v>
      </c>
      <c r="CX111" s="37">
        <v>3336498.0127704223</v>
      </c>
      <c r="CY111" s="37">
        <v>13313.882308281882</v>
      </c>
      <c r="CZ111" s="37">
        <v>4033692.4115517423</v>
      </c>
      <c r="DA111" s="37">
        <v>4093948.8585190303</v>
      </c>
      <c r="DB111" s="37">
        <v>929598.31869791145</v>
      </c>
      <c r="DC111" s="37">
        <v>4468.1183349212861</v>
      </c>
      <c r="DD111" s="37">
        <v>4059496.5845465553</v>
      </c>
      <c r="DE111" s="37">
        <v>38284.947966294123</v>
      </c>
      <c r="DF111" s="37">
        <v>964365.74902228091</v>
      </c>
    </row>
    <row r="112" spans="1:110">
      <c r="A112" s="20" t="s">
        <v>148</v>
      </c>
      <c r="B112" s="1" t="str">
        <f>INDEX(ProductKey!$B$2:$B$27, MATCH(LEFT(A112,1),ProductKey!$A$2:$A$27))</f>
        <v>TV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858.09844854267931</v>
      </c>
      <c r="AR112" s="37">
        <v>1907579.6650597428</v>
      </c>
      <c r="AS112" s="37">
        <v>263429.24210306053</v>
      </c>
      <c r="AT112" s="37">
        <v>86016.291514084398</v>
      </c>
      <c r="AU112" s="37">
        <v>639.39857930388405</v>
      </c>
      <c r="AV112" s="37">
        <v>573305.90706227999</v>
      </c>
      <c r="AW112" s="37">
        <v>75633.097336525287</v>
      </c>
      <c r="AX112" s="37">
        <v>25846.703186177958</v>
      </c>
      <c r="AY112" s="37">
        <v>140.75781555743833</v>
      </c>
      <c r="AZ112" s="37">
        <v>310594.31443647854</v>
      </c>
      <c r="BA112" s="37">
        <v>396306.37413270859</v>
      </c>
      <c r="BB112" s="37">
        <v>130290.54780059142</v>
      </c>
      <c r="BC112" s="37">
        <v>570.51108711022243</v>
      </c>
      <c r="BD112" s="37">
        <v>231113.70257742036</v>
      </c>
      <c r="BE112" s="37">
        <v>106230.5878914308</v>
      </c>
      <c r="BF112" s="37">
        <v>68129.607274344511</v>
      </c>
      <c r="BG112" s="37">
        <v>167.70011015766644</v>
      </c>
      <c r="BH112" s="37">
        <v>48819.261704493001</v>
      </c>
      <c r="BI112" s="37">
        <v>42841.428203219199</v>
      </c>
      <c r="BJ112" s="37">
        <v>27172.305233816613</v>
      </c>
      <c r="BK112" s="37">
        <v>-1.215005091512563</v>
      </c>
      <c r="BL112" s="37">
        <v>306859.71583690104</v>
      </c>
      <c r="BM112" s="37">
        <v>-1886.4108347074866</v>
      </c>
      <c r="BN112" s="37">
        <v>1515.5380937143841</v>
      </c>
      <c r="BO112" s="37">
        <v>-3.7744383204913863</v>
      </c>
      <c r="BP112" s="37">
        <v>241644.24835225529</v>
      </c>
      <c r="BQ112" s="37">
        <v>-95.295646137486784</v>
      </c>
      <c r="BR112" s="37">
        <v>123.95845417172136</v>
      </c>
      <c r="BS112" s="37">
        <v>-1.60953674380574</v>
      </c>
      <c r="BT112" s="37">
        <v>9964.9160700603898</v>
      </c>
      <c r="BU112" s="37">
        <v>-27.309054243209868</v>
      </c>
      <c r="BV112" s="37">
        <v>-0.76004751955845462</v>
      </c>
      <c r="BW112" s="37">
        <v>-0.81491712943872097</v>
      </c>
      <c r="BX112" s="37">
        <v>3672.3460656635089</v>
      </c>
      <c r="BY112" s="37">
        <v>422.26212323006206</v>
      </c>
      <c r="BZ112" s="37">
        <v>0.44849640756586706</v>
      </c>
      <c r="CA112" s="37">
        <v>-0.12206116435078584</v>
      </c>
      <c r="CB112" s="37">
        <v>81387.245478329554</v>
      </c>
      <c r="CC112" s="37">
        <v>-279.50667104848645</v>
      </c>
      <c r="CD112" s="37">
        <v>21.863534775198442</v>
      </c>
      <c r="CE112" s="37">
        <v>0</v>
      </c>
      <c r="CF112" s="37">
        <v>-6035.1685125170461</v>
      </c>
      <c r="CG112" s="37">
        <v>0</v>
      </c>
      <c r="CH112" s="37">
        <v>0</v>
      </c>
      <c r="CI112" s="37">
        <v>0.49761059493216919</v>
      </c>
      <c r="CJ112" s="37">
        <v>1209.5540073537709</v>
      </c>
      <c r="CK112" s="37">
        <v>1437.492492651329</v>
      </c>
      <c r="CL112" s="37">
        <v>42.518757444191756</v>
      </c>
      <c r="CM112" s="37">
        <v>0</v>
      </c>
      <c r="CN112" s="37">
        <v>1346.4190488359834</v>
      </c>
      <c r="CO112" s="37">
        <v>9.6243083301996766</v>
      </c>
      <c r="CP112" s="37">
        <v>258.9679631187434</v>
      </c>
      <c r="CQ112" s="37">
        <v>0</v>
      </c>
      <c r="CR112" s="37">
        <v>-8.137131085712598</v>
      </c>
      <c r="CS112" s="37">
        <v>0</v>
      </c>
      <c r="CT112" s="37">
        <v>0</v>
      </c>
      <c r="CU112" s="37">
        <v>0</v>
      </c>
      <c r="CV112" s="37">
        <v>6.9730945277142098</v>
      </c>
      <c r="CW112" s="37">
        <v>0</v>
      </c>
      <c r="CX112" s="37">
        <v>0</v>
      </c>
      <c r="CY112" s="37">
        <v>0</v>
      </c>
      <c r="CZ112" s="37">
        <v>0</v>
      </c>
      <c r="DA112" s="37">
        <v>0</v>
      </c>
      <c r="DB112" s="37">
        <v>0</v>
      </c>
      <c r="DC112" s="37">
        <v>0</v>
      </c>
      <c r="DD112" s="37">
        <v>-175.04138732270266</v>
      </c>
      <c r="DE112" s="37">
        <v>-249.15569499606923</v>
      </c>
      <c r="DF112" s="37">
        <v>0</v>
      </c>
    </row>
    <row r="113" spans="1:110">
      <c r="A113" s="20" t="s">
        <v>149</v>
      </c>
      <c r="B113" s="1" t="str">
        <f>INDEX(ProductKey!$B$2:$B$27, MATCH(LEFT(A113,1),ProductKey!$A$2:$A$27))</f>
        <v>Laptop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1748.6005268035362</v>
      </c>
      <c r="BH113" s="37">
        <v>20517.337130819804</v>
      </c>
      <c r="BI113" s="37">
        <v>1700173.5573439968</v>
      </c>
      <c r="BJ113" s="37">
        <v>153350.11859577743</v>
      </c>
      <c r="BK113" s="37">
        <v>4450.2001400832869</v>
      </c>
      <c r="BL113" s="37">
        <v>6377210.5394928493</v>
      </c>
      <c r="BM113" s="37">
        <v>9334911.5900235437</v>
      </c>
      <c r="BN113" s="37">
        <v>911941.36603115278</v>
      </c>
      <c r="BO113" s="37">
        <v>1681.4620485099704</v>
      </c>
      <c r="BP113" s="37">
        <v>6515201.1077157566</v>
      </c>
      <c r="BQ113" s="37">
        <v>2376733.7879656986</v>
      </c>
      <c r="BR113" s="37">
        <v>993946.83788321423</v>
      </c>
      <c r="BS113" s="37">
        <v>3814.2915627851235</v>
      </c>
      <c r="BT113" s="37">
        <v>13534153.526271729</v>
      </c>
      <c r="BU113" s="37">
        <v>12925717.218280878</v>
      </c>
      <c r="BV113" s="37">
        <v>934858.41290168988</v>
      </c>
      <c r="BW113" s="37">
        <v>8924.5602610261503</v>
      </c>
      <c r="BX113" s="37">
        <v>7086376.074908548</v>
      </c>
      <c r="BY113" s="37">
        <v>9171474.2455543503</v>
      </c>
      <c r="BZ113" s="37">
        <v>705446.40708059492</v>
      </c>
      <c r="CA113" s="37">
        <v>31.573832726584893</v>
      </c>
      <c r="CB113" s="37">
        <v>-17738.281521309476</v>
      </c>
      <c r="CC113" s="37">
        <v>50174.699374216434</v>
      </c>
      <c r="CD113" s="37">
        <v>163161.74279489188</v>
      </c>
      <c r="CE113" s="37">
        <v>-3.588304670159717</v>
      </c>
      <c r="CF113" s="37">
        <v>231920.44307736499</v>
      </c>
      <c r="CG113" s="37">
        <v>12634.38891419301</v>
      </c>
      <c r="CH113" s="37">
        <v>-42.457575071979228</v>
      </c>
      <c r="CI113" s="37">
        <v>-5.2691042184745545</v>
      </c>
      <c r="CJ113" s="37">
        <v>-93129.463699975604</v>
      </c>
      <c r="CK113" s="37">
        <v>6452.3903926600715</v>
      </c>
      <c r="CL113" s="37">
        <v>90.39532169939443</v>
      </c>
      <c r="CM113" s="37">
        <v>-0.44733587163347188</v>
      </c>
      <c r="CN113" s="37">
        <v>65652.113937840841</v>
      </c>
      <c r="CO113" s="37">
        <v>1748.4021783610831</v>
      </c>
      <c r="CP113" s="37">
        <v>22.364478407969148</v>
      </c>
      <c r="CQ113" s="37">
        <v>-2.8536779454431169</v>
      </c>
      <c r="CR113" s="37">
        <v>-4631.9312902272113</v>
      </c>
      <c r="CS113" s="37">
        <v>13942.542988688252</v>
      </c>
      <c r="CT113" s="37">
        <v>549.92599554277615</v>
      </c>
      <c r="CU113" s="37">
        <v>0.9071734955250732</v>
      </c>
      <c r="CV113" s="37">
        <v>-772.18406934443124</v>
      </c>
      <c r="CW113" s="37">
        <v>1524.2190152502444</v>
      </c>
      <c r="CX113" s="37">
        <v>1453.9783905809322</v>
      </c>
      <c r="CY113" s="37">
        <v>1.9641261098186238</v>
      </c>
      <c r="CZ113" s="37">
        <v>908.81862946146373</v>
      </c>
      <c r="DA113" s="37">
        <v>-16.135950835780676</v>
      </c>
      <c r="DB113" s="37">
        <v>44.002456331333732</v>
      </c>
      <c r="DC113" s="37">
        <v>0.41226279992756831</v>
      </c>
      <c r="DD113" s="37">
        <v>2357.8067764687485</v>
      </c>
      <c r="DE113" s="37">
        <v>-399.49062522489874</v>
      </c>
      <c r="DF113" s="37">
        <v>56.665071054728053</v>
      </c>
    </row>
    <row r="114" spans="1:110">
      <c r="A114" s="20" t="s">
        <v>150</v>
      </c>
      <c r="B114" s="1" t="str">
        <f>INDEX(ProductKey!$B$2:$B$27, MATCH(LEFT(A114,1),ProductKey!$A$2:$A$27))</f>
        <v>TV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0</v>
      </c>
      <c r="BH114" s="37">
        <v>0</v>
      </c>
      <c r="BI114" s="37">
        <v>0</v>
      </c>
      <c r="BJ114" s="37">
        <v>0</v>
      </c>
      <c r="BK114" s="37">
        <v>0</v>
      </c>
      <c r="BL114" s="37">
        <v>0</v>
      </c>
      <c r="BM114" s="37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196.52758273065353</v>
      </c>
      <c r="BX114" s="37">
        <v>345649.52127012139</v>
      </c>
      <c r="BY114" s="37">
        <v>884523.07881973463</v>
      </c>
      <c r="BZ114" s="37">
        <v>123975.35449332869</v>
      </c>
      <c r="CA114" s="37">
        <v>432.28039569671785</v>
      </c>
      <c r="CB114" s="37">
        <v>3443661.8560379432</v>
      </c>
      <c r="CC114" s="37">
        <v>177496.1908892958</v>
      </c>
      <c r="CD114" s="37">
        <v>483056.44507675275</v>
      </c>
      <c r="CE114" s="37">
        <v>1143.3066257638955</v>
      </c>
      <c r="CF114" s="37">
        <v>811216.39066166687</v>
      </c>
      <c r="CG114" s="37">
        <v>1353444.1486390615</v>
      </c>
      <c r="CH114" s="37">
        <v>173232.8527269334</v>
      </c>
      <c r="CI114" s="37">
        <v>1400.9637865659031</v>
      </c>
      <c r="CJ114" s="37">
        <v>4286444.411113428</v>
      </c>
      <c r="CK114" s="37">
        <v>3637392.9980968395</v>
      </c>
      <c r="CL114" s="37">
        <v>124925.94885201439</v>
      </c>
      <c r="CM114" s="37">
        <v>122.95017450298023</v>
      </c>
      <c r="CN114" s="37">
        <v>2893985.1280290447</v>
      </c>
      <c r="CO114" s="37">
        <v>1003063.2633642745</v>
      </c>
      <c r="CP114" s="37">
        <v>192346.04141823982</v>
      </c>
      <c r="CQ114" s="37">
        <v>28.523459091767691</v>
      </c>
      <c r="CR114" s="37">
        <v>214274.21032956548</v>
      </c>
      <c r="CS114" s="37">
        <v>31604.116498600539</v>
      </c>
      <c r="CT114" s="37">
        <v>8322.0895933178963</v>
      </c>
      <c r="CU114" s="37">
        <v>-3.3506254888163935</v>
      </c>
      <c r="CV114" s="37">
        <v>69745.593526738594</v>
      </c>
      <c r="CW114" s="37">
        <v>-17775.003624526562</v>
      </c>
      <c r="CX114" s="37">
        <v>345.01451285118839</v>
      </c>
      <c r="CY114" s="37">
        <v>-4.440507602236436</v>
      </c>
      <c r="CZ114" s="37">
        <v>28559.646172720612</v>
      </c>
      <c r="DA114" s="37">
        <v>-11660.132167677266</v>
      </c>
      <c r="DB114" s="37">
        <v>424.29182344148245</v>
      </c>
      <c r="DC114" s="37">
        <v>-0.37261603230926177</v>
      </c>
      <c r="DD114" s="37">
        <v>19006.83043022476</v>
      </c>
      <c r="DE114" s="37">
        <v>-20575.351022207084</v>
      </c>
      <c r="DF114" s="37">
        <v>508.00352647325076</v>
      </c>
    </row>
    <row r="115" spans="1:110">
      <c r="A115" s="20" t="s">
        <v>151</v>
      </c>
      <c r="B115" s="1" t="str">
        <f>INDEX(ProductKey!$B$2:$B$27, MATCH(LEFT(A115,1),ProductKey!$A$2:$A$27))</f>
        <v>Laptop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37">
        <v>0</v>
      </c>
      <c r="BE115" s="37">
        <v>0</v>
      </c>
      <c r="BF115" s="37">
        <v>0</v>
      </c>
      <c r="BG115" s="37">
        <v>0</v>
      </c>
      <c r="BH115" s="37">
        <v>0</v>
      </c>
      <c r="BI115" s="37">
        <v>0</v>
      </c>
      <c r="BJ115" s="37">
        <v>0</v>
      </c>
      <c r="BK115" s="37">
        <v>0</v>
      </c>
      <c r="BL115" s="37">
        <v>0</v>
      </c>
      <c r="BM115" s="37">
        <v>0</v>
      </c>
      <c r="BN115" s="37">
        <v>0</v>
      </c>
      <c r="BO115" s="37">
        <v>0</v>
      </c>
      <c r="BP115" s="37">
        <v>0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37">
        <v>0</v>
      </c>
      <c r="BX115" s="37">
        <v>0</v>
      </c>
      <c r="BY115" s="37">
        <v>0</v>
      </c>
      <c r="BZ115" s="37">
        <v>0</v>
      </c>
      <c r="CA115" s="37">
        <v>0</v>
      </c>
      <c r="CB115" s="37">
        <v>0</v>
      </c>
      <c r="CC115" s="37">
        <v>0</v>
      </c>
      <c r="CD115" s="37">
        <v>0</v>
      </c>
      <c r="CE115" s="37">
        <v>0</v>
      </c>
      <c r="CF115" s="37">
        <v>0</v>
      </c>
      <c r="CG115" s="37">
        <v>0</v>
      </c>
      <c r="CH115" s="37">
        <v>0</v>
      </c>
      <c r="CI115" s="37">
        <v>0</v>
      </c>
      <c r="CJ115" s="37">
        <v>0</v>
      </c>
      <c r="CK115" s="37">
        <v>0</v>
      </c>
      <c r="CL115" s="37">
        <v>0</v>
      </c>
      <c r="CM115" s="37">
        <v>0</v>
      </c>
      <c r="CN115" s="37">
        <v>-37169.906716183708</v>
      </c>
      <c r="CO115" s="37">
        <v>0</v>
      </c>
      <c r="CP115" s="37">
        <v>0</v>
      </c>
      <c r="CQ115" s="37">
        <v>934.05381035523112</v>
      </c>
      <c r="CR115" s="37">
        <v>30804.111176409169</v>
      </c>
      <c r="CS115" s="37">
        <v>1730358.0595576102</v>
      </c>
      <c r="CT115" s="37">
        <v>195787.50068009418</v>
      </c>
      <c r="CU115" s="37">
        <v>78.222713046256075</v>
      </c>
      <c r="CV115" s="37">
        <v>447221.26255813439</v>
      </c>
      <c r="CW115" s="37">
        <v>2199289.2842814745</v>
      </c>
      <c r="CX115" s="37">
        <v>267159.72413873044</v>
      </c>
      <c r="CY115" s="37">
        <v>673.86901276001936</v>
      </c>
      <c r="CZ115" s="37">
        <v>2094387.2045820383</v>
      </c>
      <c r="DA115" s="37">
        <v>219545.43822255605</v>
      </c>
      <c r="DB115" s="37">
        <v>189899.49661889041</v>
      </c>
      <c r="DC115" s="37">
        <v>393.54264737178011</v>
      </c>
      <c r="DD115" s="37">
        <v>869186.16113561031</v>
      </c>
      <c r="DE115" s="37">
        <v>1307504.37676227</v>
      </c>
      <c r="DF115" s="37">
        <v>311932.93098026421</v>
      </c>
    </row>
    <row r="116" spans="1:110">
      <c r="A116" s="20" t="s">
        <v>152</v>
      </c>
      <c r="B116" s="1" t="str">
        <f>INDEX(ProductKey!$B$2:$B$27, MATCH(LEFT(A116,1),ProductKey!$A$2:$A$27))</f>
        <v>Laptop</v>
      </c>
      <c r="C116" s="37">
        <v>0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0</v>
      </c>
      <c r="BH116" s="37">
        <v>0</v>
      </c>
      <c r="BI116" s="37">
        <v>0</v>
      </c>
      <c r="BJ116" s="37">
        <v>0</v>
      </c>
      <c r="BK116" s="37">
        <v>0</v>
      </c>
      <c r="BL116" s="37">
        <v>0</v>
      </c>
      <c r="BM116" s="37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418.4568105364915</v>
      </c>
      <c r="BX116" s="37">
        <v>3823857.7252758858</v>
      </c>
      <c r="BY116" s="37">
        <v>2678212.6391273853</v>
      </c>
      <c r="BZ116" s="37">
        <v>205890.9938073704</v>
      </c>
      <c r="CA116" s="37">
        <v>168.90557700237233</v>
      </c>
      <c r="CB116" s="37">
        <v>1367347.116960705</v>
      </c>
      <c r="CC116" s="37">
        <v>8708847.6361366361</v>
      </c>
      <c r="CD116" s="37">
        <v>500080.30742319877</v>
      </c>
      <c r="CE116" s="37">
        <v>487.51779907136932</v>
      </c>
      <c r="CF116" s="37">
        <v>1087933.3224325534</v>
      </c>
      <c r="CG116" s="37">
        <v>8405054.7514683753</v>
      </c>
      <c r="CH116" s="37">
        <v>388791.83979919169</v>
      </c>
      <c r="CI116" s="37">
        <v>7509.8717869936427</v>
      </c>
      <c r="CJ116" s="37">
        <v>4126235.8518055924</v>
      </c>
      <c r="CK116" s="37">
        <v>11718094.514160085</v>
      </c>
      <c r="CL116" s="37">
        <v>539407.06811780855</v>
      </c>
      <c r="CM116" s="37">
        <v>2373.3461797661848</v>
      </c>
      <c r="CN116" s="37">
        <v>731177.60763365193</v>
      </c>
      <c r="CO116" s="37">
        <v>634542.55926063994</v>
      </c>
      <c r="CP116" s="37">
        <v>365155.10664983827</v>
      </c>
      <c r="CQ116" s="37">
        <v>7.5936822516090139</v>
      </c>
      <c r="CR116" s="37">
        <v>270669.9661019083</v>
      </c>
      <c r="CS116" s="37">
        <v>10156.067768602899</v>
      </c>
      <c r="CT116" s="37">
        <v>8953.7682845787876</v>
      </c>
      <c r="CU116" s="37">
        <v>-4.4837650171937931</v>
      </c>
      <c r="CV116" s="37">
        <v>147131.80347052988</v>
      </c>
      <c r="CW116" s="37">
        <v>-9813.8408587270842</v>
      </c>
      <c r="CX116" s="37">
        <v>229.65705310711658</v>
      </c>
      <c r="CY116" s="37">
        <v>-0.52452708028676165</v>
      </c>
      <c r="CZ116" s="37">
        <v>8742.0505986251355</v>
      </c>
      <c r="DA116" s="37">
        <v>-10217.310231071609</v>
      </c>
      <c r="DB116" s="37">
        <v>179.91520167579506</v>
      </c>
      <c r="DC116" s="37">
        <v>-0.29577304724390352</v>
      </c>
      <c r="DD116" s="37">
        <v>134099.87011398803</v>
      </c>
      <c r="DE116" s="37">
        <v>-9210.9763197882803</v>
      </c>
      <c r="DF116" s="37">
        <v>-11.365004077684587</v>
      </c>
    </row>
    <row r="117" spans="1:110">
      <c r="A117" s="20" t="s">
        <v>153</v>
      </c>
      <c r="B117" s="1" t="str">
        <f>INDEX(ProductKey!$B$2:$B$27, MATCH(LEFT(A117,1),ProductKey!$A$2:$A$27))</f>
        <v>Laptop</v>
      </c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0</v>
      </c>
      <c r="BH117" s="37">
        <v>0</v>
      </c>
      <c r="BI117" s="37">
        <v>0</v>
      </c>
      <c r="BJ117" s="37">
        <v>0</v>
      </c>
      <c r="BK117" s="37">
        <v>0</v>
      </c>
      <c r="BL117" s="37">
        <v>0</v>
      </c>
      <c r="BM117" s="37">
        <v>0</v>
      </c>
      <c r="BN117" s="37">
        <v>0</v>
      </c>
      <c r="BO117" s="37">
        <v>0</v>
      </c>
      <c r="BP117" s="37">
        <v>0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v>0</v>
      </c>
      <c r="CB117" s="37">
        <v>0</v>
      </c>
      <c r="CC117" s="37">
        <v>0</v>
      </c>
      <c r="CD117" s="37">
        <v>0</v>
      </c>
      <c r="CE117" s="37">
        <v>0</v>
      </c>
      <c r="CF117" s="37">
        <v>0</v>
      </c>
      <c r="CG117" s="37">
        <v>0</v>
      </c>
      <c r="CH117" s="37">
        <v>0</v>
      </c>
      <c r="CI117" s="37">
        <v>0</v>
      </c>
      <c r="CJ117" s="37">
        <v>0</v>
      </c>
      <c r="CK117" s="37">
        <v>0</v>
      </c>
      <c r="CL117" s="37">
        <v>0</v>
      </c>
      <c r="CM117" s="37">
        <v>27.865543617675431</v>
      </c>
      <c r="CN117" s="37">
        <v>2256370.1379779335</v>
      </c>
      <c r="CO117" s="37">
        <v>1898853.744374271</v>
      </c>
      <c r="CP117" s="37">
        <v>160780.11686528873</v>
      </c>
      <c r="CQ117" s="37">
        <v>1926.4464254540346</v>
      </c>
      <c r="CR117" s="37">
        <v>511328.06585215207</v>
      </c>
      <c r="CS117" s="37">
        <v>5843677.0142403115</v>
      </c>
      <c r="CT117" s="37">
        <v>669050.05561742431</v>
      </c>
      <c r="CU117" s="37">
        <v>8195.7574263028291</v>
      </c>
      <c r="CV117" s="37">
        <v>14749067.943804691</v>
      </c>
      <c r="CW117" s="37">
        <v>16034294.013320871</v>
      </c>
      <c r="CX117" s="37">
        <v>863657.91246034077</v>
      </c>
      <c r="CY117" s="37">
        <v>6308.0334257505529</v>
      </c>
      <c r="CZ117" s="37">
        <v>9697259.1190027632</v>
      </c>
      <c r="DA117" s="37">
        <v>10750153.11199397</v>
      </c>
      <c r="DB117" s="37">
        <v>1007967.6669665144</v>
      </c>
      <c r="DC117" s="37">
        <v>4435.2913321870865</v>
      </c>
      <c r="DD117" s="37">
        <v>7998932.8986105584</v>
      </c>
      <c r="DE117" s="37">
        <v>4893933.9258827018</v>
      </c>
      <c r="DF117" s="37">
        <v>523230.79199289728</v>
      </c>
    </row>
    <row r="118" spans="1:110">
      <c r="A118" s="20" t="s">
        <v>154</v>
      </c>
      <c r="B118" s="1" t="str">
        <f>INDEX(ProductKey!$B$2:$B$27, MATCH(LEFT(A118,1),ProductKey!$A$2:$A$27))</f>
        <v>Headphones</v>
      </c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1000.1261419648043</v>
      </c>
      <c r="AR118" s="37">
        <v>6123288.8935251134</v>
      </c>
      <c r="AS118" s="37">
        <v>830101.59175008978</v>
      </c>
      <c r="AT118" s="37">
        <v>267389.20727161824</v>
      </c>
      <c r="AU118" s="37">
        <v>234.0471690933816</v>
      </c>
      <c r="AV118" s="37">
        <v>419560.02707479626</v>
      </c>
      <c r="AW118" s="37">
        <v>712646.63342062361</v>
      </c>
      <c r="AX118" s="37">
        <v>223731.7958598806</v>
      </c>
      <c r="AY118" s="37">
        <v>807.09405996721978</v>
      </c>
      <c r="AZ118" s="37">
        <v>16315.417304830156</v>
      </c>
      <c r="BA118" s="37">
        <v>3836854.1006761813</v>
      </c>
      <c r="BB118" s="37">
        <v>143046.90467059746</v>
      </c>
      <c r="BC118" s="37">
        <v>35.762129335748078</v>
      </c>
      <c r="BD118" s="37">
        <v>1572278.8960898286</v>
      </c>
      <c r="BE118" s="37">
        <v>8216378.2138021588</v>
      </c>
      <c r="BF118" s="37">
        <v>34610.881383993961</v>
      </c>
      <c r="BG118" s="37">
        <v>534.59834633882895</v>
      </c>
      <c r="BH118" s="37">
        <v>2108696.8047068813</v>
      </c>
      <c r="BI118" s="37">
        <v>2614336.2634549411</v>
      </c>
      <c r="BJ118" s="37">
        <v>24343.54885067897</v>
      </c>
      <c r="BK118" s="37">
        <v>0.94510044289978268</v>
      </c>
      <c r="BL118" s="37">
        <v>106051.35821054621</v>
      </c>
      <c r="BM118" s="37">
        <v>21144.864302908223</v>
      </c>
      <c r="BN118" s="37">
        <v>18603.125235845968</v>
      </c>
      <c r="BO118" s="37">
        <v>-0.13031295150136124</v>
      </c>
      <c r="BP118" s="37">
        <v>309655.24644488824</v>
      </c>
      <c r="BQ118" s="37">
        <v>-2546.3480984710923</v>
      </c>
      <c r="BR118" s="37">
        <v>134.19228163663595</v>
      </c>
      <c r="BS118" s="37">
        <v>-1.3291743527497966</v>
      </c>
      <c r="BT118" s="37">
        <v>389886.52822105662</v>
      </c>
      <c r="BU118" s="37">
        <v>862.79809243034651</v>
      </c>
      <c r="BV118" s="37">
        <v>717.16490644153112</v>
      </c>
      <c r="BW118" s="37">
        <v>-0.6283835705915628</v>
      </c>
      <c r="BX118" s="37">
        <v>59767.462902920888</v>
      </c>
      <c r="BY118" s="37">
        <v>-2113.2453916899417</v>
      </c>
      <c r="BZ118" s="37">
        <v>124.32748530455807</v>
      </c>
      <c r="CA118" s="37">
        <v>-2.9548969481109966</v>
      </c>
      <c r="CB118" s="37">
        <v>280044.74774257583</v>
      </c>
      <c r="CC118" s="37">
        <v>-1305.1592358186651</v>
      </c>
      <c r="CD118" s="37">
        <v>95.814274650738</v>
      </c>
      <c r="CE118" s="37">
        <v>-1.1482521577823044</v>
      </c>
      <c r="CF118" s="37">
        <v>-11897.779577874495</v>
      </c>
      <c r="CG118" s="37">
        <v>912.82752211427965</v>
      </c>
      <c r="CH118" s="37">
        <v>-0.11982660039699546</v>
      </c>
      <c r="CI118" s="37">
        <v>0.78316169731251373</v>
      </c>
      <c r="CJ118" s="37">
        <v>-3086.6817478743556</v>
      </c>
      <c r="CK118" s="37">
        <v>927.59624725110496</v>
      </c>
      <c r="CL118" s="37">
        <v>75.315064324299343</v>
      </c>
      <c r="CM118" s="37">
        <v>0</v>
      </c>
      <c r="CN118" s="37">
        <v>-265.56051383643734</v>
      </c>
      <c r="CO118" s="37">
        <v>12.085732790891932</v>
      </c>
      <c r="CP118" s="37">
        <v>132.65390670325044</v>
      </c>
      <c r="CQ118" s="37">
        <v>0</v>
      </c>
      <c r="CR118" s="37">
        <v>-2.9714163018533903</v>
      </c>
      <c r="CS118" s="37">
        <v>0</v>
      </c>
      <c r="CT118" s="37">
        <v>0</v>
      </c>
      <c r="CU118" s="37">
        <v>0</v>
      </c>
      <c r="CV118" s="37">
        <v>2.6306500642206849</v>
      </c>
      <c r="CW118" s="37">
        <v>-1710.1274572317086</v>
      </c>
      <c r="CX118" s="37">
        <v>0</v>
      </c>
      <c r="CY118" s="37">
        <v>0</v>
      </c>
      <c r="CZ118" s="37">
        <v>5.1455449274610834E-2</v>
      </c>
      <c r="DA118" s="37">
        <v>-720.91343194504191</v>
      </c>
      <c r="DB118" s="37">
        <v>0</v>
      </c>
      <c r="DC118" s="37">
        <v>0</v>
      </c>
      <c r="DD118" s="37">
        <v>1379.3642172244781</v>
      </c>
      <c r="DE118" s="37">
        <v>0</v>
      </c>
      <c r="DF118" s="37">
        <v>0</v>
      </c>
    </row>
    <row r="119" spans="1:110">
      <c r="A119" s="20" t="s">
        <v>155</v>
      </c>
      <c r="B119" s="1" t="str">
        <f>INDEX(ProductKey!$B$2:$B$27, MATCH(LEFT(A119,1),ProductKey!$A$2:$A$27))</f>
        <v>Headphones</v>
      </c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0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0</v>
      </c>
      <c r="BG119" s="37">
        <v>959.34970512914003</v>
      </c>
      <c r="BH119" s="37">
        <v>1914870.5363434791</v>
      </c>
      <c r="BI119" s="37">
        <v>898213.51519349974</v>
      </c>
      <c r="BJ119" s="37">
        <v>62244.57912677362</v>
      </c>
      <c r="BK119" s="37">
        <v>4889.2283136356982</v>
      </c>
      <c r="BL119" s="37">
        <v>4969349.4343702868</v>
      </c>
      <c r="BM119" s="37">
        <v>6508372.7367716208</v>
      </c>
      <c r="BN119" s="37">
        <v>365969.77192986885</v>
      </c>
      <c r="BO119" s="37">
        <v>4208.0788785414825</v>
      </c>
      <c r="BP119" s="37">
        <v>4109604.2102801362</v>
      </c>
      <c r="BQ119" s="37">
        <v>7367522.5713393874</v>
      </c>
      <c r="BR119" s="37">
        <v>153258.07619684096</v>
      </c>
      <c r="BS119" s="37">
        <v>2252.7004627305205</v>
      </c>
      <c r="BT119" s="37">
        <v>4757737.0170700094</v>
      </c>
      <c r="BU119" s="37">
        <v>3998056.4126283699</v>
      </c>
      <c r="BV119" s="37">
        <v>98383.861112233149</v>
      </c>
      <c r="BW119" s="37">
        <v>1532.1027797123604</v>
      </c>
      <c r="BX119" s="37">
        <v>154336.79978685023</v>
      </c>
      <c r="BY119" s="37">
        <v>3848697.5122350585</v>
      </c>
      <c r="BZ119" s="37">
        <v>62860.257371535532</v>
      </c>
      <c r="CA119" s="37">
        <v>116.88849756237533</v>
      </c>
      <c r="CB119" s="37">
        <v>-298558.86152267538</v>
      </c>
      <c r="CC119" s="37">
        <v>186454.50244298234</v>
      </c>
      <c r="CD119" s="37">
        <v>20788.326281100024</v>
      </c>
      <c r="CE119" s="37">
        <v>-7.4706752924566118</v>
      </c>
      <c r="CF119" s="37">
        <v>98754.996845619287</v>
      </c>
      <c r="CG119" s="37">
        <v>20303.281400259864</v>
      </c>
      <c r="CH119" s="37">
        <v>291.84430787623467</v>
      </c>
      <c r="CI119" s="37">
        <v>-4.3003440032882292</v>
      </c>
      <c r="CJ119" s="37">
        <v>176388.54314016522</v>
      </c>
      <c r="CK119" s="37">
        <v>36534.55116377589</v>
      </c>
      <c r="CL119" s="37">
        <v>144.40019931395298</v>
      </c>
      <c r="CM119" s="37">
        <v>-3.4520356193843398</v>
      </c>
      <c r="CN119" s="37">
        <v>238423.64049493783</v>
      </c>
      <c r="CO119" s="37">
        <v>2338.038648795859</v>
      </c>
      <c r="CP119" s="37">
        <v>883.28830291505164</v>
      </c>
      <c r="CQ119" s="37">
        <v>-0.43177591293732132</v>
      </c>
      <c r="CR119" s="37">
        <v>-15922.891741555097</v>
      </c>
      <c r="CS119" s="37">
        <v>-242.76704777281762</v>
      </c>
      <c r="CT119" s="37">
        <v>0</v>
      </c>
      <c r="CU119" s="37">
        <v>2.8288063473809899</v>
      </c>
      <c r="CV119" s="37">
        <v>1934.4386519550046</v>
      </c>
      <c r="CW119" s="37">
        <v>588.45502338465076</v>
      </c>
      <c r="CX119" s="37">
        <v>389.49836826994959</v>
      </c>
      <c r="CY119" s="37">
        <v>-0.60038546406729743</v>
      </c>
      <c r="CZ119" s="37">
        <v>-320.46222968820348</v>
      </c>
      <c r="DA119" s="37">
        <v>-97.065367641598939</v>
      </c>
      <c r="DB119" s="37">
        <v>0.10425227740520905</v>
      </c>
      <c r="DC119" s="37">
        <v>-0.77939991313718915</v>
      </c>
      <c r="DD119" s="37">
        <v>-2656.0630596673359</v>
      </c>
      <c r="DE119" s="37">
        <v>-7932.6945400702716</v>
      </c>
      <c r="DF119" s="37">
        <v>16.582829466722742</v>
      </c>
    </row>
    <row r="120" spans="1:110">
      <c r="A120" s="20" t="s">
        <v>156</v>
      </c>
      <c r="B120" s="1" t="str">
        <f>INDEX(ProductKey!$B$2:$B$27, MATCH(LEFT(A120,1),ProductKey!$A$2:$A$27))</f>
        <v>Laptop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0</v>
      </c>
      <c r="BH120" s="37">
        <v>0</v>
      </c>
      <c r="BI120" s="37">
        <v>0</v>
      </c>
      <c r="BJ120" s="37">
        <v>0</v>
      </c>
      <c r="BK120" s="37">
        <v>0</v>
      </c>
      <c r="BL120" s="37">
        <v>0</v>
      </c>
      <c r="BM120" s="37">
        <v>0</v>
      </c>
      <c r="BN120" s="37">
        <v>0</v>
      </c>
      <c r="BO120" s="37">
        <v>0</v>
      </c>
      <c r="BP120" s="37">
        <v>0</v>
      </c>
      <c r="BQ120" s="37">
        <v>0</v>
      </c>
      <c r="BR120" s="37">
        <v>0</v>
      </c>
      <c r="BS120" s="37">
        <v>0</v>
      </c>
      <c r="BT120" s="37">
        <v>0</v>
      </c>
      <c r="BU120" s="37">
        <v>0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v>0</v>
      </c>
      <c r="CB120" s="37">
        <v>0</v>
      </c>
      <c r="CC120" s="37">
        <v>0</v>
      </c>
      <c r="CD120" s="37">
        <v>0</v>
      </c>
      <c r="CE120" s="37">
        <v>0</v>
      </c>
      <c r="CF120" s="37">
        <v>0</v>
      </c>
      <c r="CG120" s="37">
        <v>0</v>
      </c>
      <c r="CH120" s="37">
        <v>0</v>
      </c>
      <c r="CI120" s="37">
        <v>0</v>
      </c>
      <c r="CJ120" s="37">
        <v>0</v>
      </c>
      <c r="CK120" s="37">
        <v>0</v>
      </c>
      <c r="CL120" s="37">
        <v>0</v>
      </c>
      <c r="CM120" s="37">
        <v>729.16735037578894</v>
      </c>
      <c r="CN120" s="37">
        <v>5121468.8148567984</v>
      </c>
      <c r="CO120" s="37">
        <v>3357380.527622865</v>
      </c>
      <c r="CP120" s="37">
        <v>5389.7919978477385</v>
      </c>
      <c r="CQ120" s="37">
        <v>804.33299982926303</v>
      </c>
      <c r="CR120" s="37">
        <v>49742.107617842223</v>
      </c>
      <c r="CS120" s="37">
        <v>2324978.2375985133</v>
      </c>
      <c r="CT120" s="37">
        <v>147052.25855474913</v>
      </c>
      <c r="CU120" s="37">
        <v>915.83544657812354</v>
      </c>
      <c r="CV120" s="37">
        <v>763048.09159270325</v>
      </c>
      <c r="CW120" s="37">
        <v>8348404.7606191011</v>
      </c>
      <c r="CX120" s="37">
        <v>333593.70099617634</v>
      </c>
      <c r="CY120" s="37">
        <v>6934.6809129219546</v>
      </c>
      <c r="CZ120" s="37">
        <v>8565554.5053678025</v>
      </c>
      <c r="DA120" s="37">
        <v>8326466.4461433571</v>
      </c>
      <c r="DB120" s="37">
        <v>49400.70005186474</v>
      </c>
      <c r="DC120" s="37">
        <v>2211.3229289850251</v>
      </c>
      <c r="DD120" s="37">
        <v>1774266.4320260964</v>
      </c>
      <c r="DE120" s="37">
        <v>3904018.3779487424</v>
      </c>
      <c r="DF120" s="37">
        <v>585957.23689013964</v>
      </c>
    </row>
    <row r="121" spans="1:110">
      <c r="A121" s="20" t="s">
        <v>157</v>
      </c>
      <c r="B121" s="1" t="str">
        <f>INDEX(ProductKey!$B$2:$B$27, MATCH(LEFT(A121,1),ProductKey!$A$2:$A$27))</f>
        <v>Laptop</v>
      </c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37">
        <v>0</v>
      </c>
      <c r="AX121" s="37">
        <v>0</v>
      </c>
      <c r="AY121" s="37">
        <v>0</v>
      </c>
      <c r="AZ121" s="37">
        <v>0</v>
      </c>
      <c r="BA121" s="37">
        <v>0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0</v>
      </c>
      <c r="BH121" s="37">
        <v>0</v>
      </c>
      <c r="BI121" s="37">
        <v>0</v>
      </c>
      <c r="BJ121" s="37">
        <v>0</v>
      </c>
      <c r="BK121" s="37">
        <v>0</v>
      </c>
      <c r="BL121" s="37">
        <v>0</v>
      </c>
      <c r="BM121" s="37">
        <v>0</v>
      </c>
      <c r="BN121" s="37">
        <v>0</v>
      </c>
      <c r="BO121" s="37">
        <v>0</v>
      </c>
      <c r="BP121" s="37">
        <v>0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1195.407520496412</v>
      </c>
      <c r="BX121" s="37">
        <v>9484725.3260558359</v>
      </c>
      <c r="BY121" s="37">
        <v>5186390.121192134</v>
      </c>
      <c r="BZ121" s="37">
        <v>171835.27606099821</v>
      </c>
      <c r="CA121" s="37">
        <v>4376.2336679844311</v>
      </c>
      <c r="CB121" s="37">
        <v>5611554.794591656</v>
      </c>
      <c r="CC121" s="37">
        <v>7806859.2335653342</v>
      </c>
      <c r="CD121" s="37">
        <v>1171711.4427551904</v>
      </c>
      <c r="CE121" s="37">
        <v>9173.9620285830624</v>
      </c>
      <c r="CF121" s="37">
        <v>6617.0293768452339</v>
      </c>
      <c r="CG121" s="37">
        <v>11924462.118363298</v>
      </c>
      <c r="CH121" s="37">
        <v>559842.60139115062</v>
      </c>
      <c r="CI121" s="37">
        <v>35556.14701346893</v>
      </c>
      <c r="CJ121" s="37">
        <v>40700572.036464751</v>
      </c>
      <c r="CK121" s="37">
        <v>37342538.61328125</v>
      </c>
      <c r="CL121" s="37">
        <v>3142735.8871887424</v>
      </c>
      <c r="CM121" s="37">
        <v>2500.2274718685071</v>
      </c>
      <c r="CN121" s="37">
        <v>255955.22046670484</v>
      </c>
      <c r="CO121" s="37">
        <v>3884800.3295779238</v>
      </c>
      <c r="CP121" s="37">
        <v>498297.46037662169</v>
      </c>
      <c r="CQ121" s="37">
        <v>5625.2889943635346</v>
      </c>
      <c r="CR121" s="37">
        <v>7338934.2108544139</v>
      </c>
      <c r="CS121" s="37">
        <v>5841593.6197941042</v>
      </c>
      <c r="CT121" s="37">
        <v>462071.87082318153</v>
      </c>
      <c r="CU121" s="37">
        <v>220.235547062699</v>
      </c>
      <c r="CV121" s="37">
        <v>114820.87035392236</v>
      </c>
      <c r="CW121" s="37">
        <v>77760.544088450377</v>
      </c>
      <c r="CX121" s="37">
        <v>43112.135291917861</v>
      </c>
      <c r="CY121" s="37">
        <v>-14.043683784263903</v>
      </c>
      <c r="CZ121" s="37">
        <v>389873.34076528787</v>
      </c>
      <c r="DA121" s="37">
        <v>-25395.970355873895</v>
      </c>
      <c r="DB121" s="37">
        <v>1443.02351787308</v>
      </c>
      <c r="DC121" s="37">
        <v>0.33406432459720259</v>
      </c>
      <c r="DD121" s="37">
        <v>178048.59749436539</v>
      </c>
      <c r="DE121" s="37">
        <v>-6085.3236989461457</v>
      </c>
      <c r="DF121" s="37">
        <v>1737.1605321105137</v>
      </c>
    </row>
    <row r="122" spans="1:110">
      <c r="A122" s="20" t="s">
        <v>158</v>
      </c>
      <c r="B122" s="1" t="str">
        <f>INDEX(ProductKey!$B$2:$B$27, MATCH(LEFT(A122,1),ProductKey!$A$2:$A$27))</f>
        <v>TV</v>
      </c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37">
        <v>0</v>
      </c>
      <c r="AX122" s="37">
        <v>0</v>
      </c>
      <c r="AY122" s="37">
        <v>0</v>
      </c>
      <c r="AZ122" s="37">
        <v>0</v>
      </c>
      <c r="BA122" s="37">
        <v>0</v>
      </c>
      <c r="BB122" s="37">
        <v>0</v>
      </c>
      <c r="BC122" s="37">
        <v>0</v>
      </c>
      <c r="BD122" s="37">
        <v>0</v>
      </c>
      <c r="BE122" s="37">
        <v>0</v>
      </c>
      <c r="BF122" s="37">
        <v>0</v>
      </c>
      <c r="BG122" s="37">
        <v>0</v>
      </c>
      <c r="BH122" s="37">
        <v>0</v>
      </c>
      <c r="BI122" s="37">
        <v>0</v>
      </c>
      <c r="BJ122" s="37">
        <v>0</v>
      </c>
      <c r="BK122" s="37">
        <v>0</v>
      </c>
      <c r="BL122" s="37">
        <v>0</v>
      </c>
      <c r="BM122" s="37">
        <v>0</v>
      </c>
      <c r="BN122" s="37">
        <v>0</v>
      </c>
      <c r="BO122" s="37">
        <v>0</v>
      </c>
      <c r="BP122" s="37">
        <v>0</v>
      </c>
      <c r="BQ122" s="37">
        <v>0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37">
        <v>0</v>
      </c>
      <c r="BX122" s="37">
        <v>0</v>
      </c>
      <c r="BY122" s="37">
        <v>0</v>
      </c>
      <c r="BZ122" s="37">
        <v>0</v>
      </c>
      <c r="CA122" s="37">
        <v>0</v>
      </c>
      <c r="CB122" s="37">
        <v>0</v>
      </c>
      <c r="CC122" s="37">
        <v>0</v>
      </c>
      <c r="CD122" s="37">
        <v>0</v>
      </c>
      <c r="CE122" s="37">
        <v>0</v>
      </c>
      <c r="CF122" s="37">
        <v>0</v>
      </c>
      <c r="CG122" s="37">
        <v>0</v>
      </c>
      <c r="CH122" s="37">
        <v>0</v>
      </c>
      <c r="CI122" s="37">
        <v>0</v>
      </c>
      <c r="CJ122" s="37">
        <v>0</v>
      </c>
      <c r="CK122" s="37">
        <v>0</v>
      </c>
      <c r="CL122" s="37">
        <v>0</v>
      </c>
      <c r="CM122" s="37">
        <v>3908.0906431061289</v>
      </c>
      <c r="CN122" s="37">
        <v>442022.76228078949</v>
      </c>
      <c r="CO122" s="37">
        <v>3755710.8290176615</v>
      </c>
      <c r="CP122" s="37">
        <v>22495.503052007145</v>
      </c>
      <c r="CQ122" s="37">
        <v>1058.6591978851286</v>
      </c>
      <c r="CR122" s="37">
        <v>817230.50994072016</v>
      </c>
      <c r="CS122" s="37">
        <v>5626389.1192014599</v>
      </c>
      <c r="CT122" s="37">
        <v>309020.27712455962</v>
      </c>
      <c r="CU122" s="37">
        <v>7645.0698589512003</v>
      </c>
      <c r="CV122" s="37">
        <v>1770083.2568568569</v>
      </c>
      <c r="CW122" s="37">
        <v>9604505.5965089612</v>
      </c>
      <c r="CX122" s="37">
        <v>1562438.7357583451</v>
      </c>
      <c r="CY122" s="37">
        <v>9441.0708316601158</v>
      </c>
      <c r="CZ122" s="37">
        <v>12487564.592453392</v>
      </c>
      <c r="DA122" s="37">
        <v>12683640.834424686</v>
      </c>
      <c r="DB122" s="37">
        <v>1634849.3383529054</v>
      </c>
      <c r="DC122" s="37">
        <v>15343.798784547098</v>
      </c>
      <c r="DD122" s="37">
        <v>2234684.6673904425</v>
      </c>
      <c r="DE122" s="37">
        <v>7096834.6812156811</v>
      </c>
      <c r="DF122" s="37">
        <v>390411.03222793213</v>
      </c>
    </row>
    <row r="123" spans="1:110">
      <c r="A123" s="20" t="s">
        <v>159</v>
      </c>
      <c r="B123" s="1" t="str">
        <f>INDEX(ProductKey!$B$2:$B$27, MATCH(LEFT(A123,1),ProductKey!$A$2:$A$27))</f>
        <v>Laptop</v>
      </c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  <c r="BK123" s="37">
        <v>302.36449643944172</v>
      </c>
      <c r="BL123" s="37">
        <v>14831301.08959884</v>
      </c>
      <c r="BM123" s="37">
        <v>10948033.193471964</v>
      </c>
      <c r="BN123" s="37">
        <v>541563.83492125897</v>
      </c>
      <c r="BO123" s="37">
        <v>4417.8806241276698</v>
      </c>
      <c r="BP123" s="37">
        <v>11173116.080333455</v>
      </c>
      <c r="BQ123" s="37">
        <v>15253266.888908399</v>
      </c>
      <c r="BR123" s="37">
        <v>1205503.5815816093</v>
      </c>
      <c r="BS123" s="37">
        <v>6786.8146958964744</v>
      </c>
      <c r="BT123" s="37">
        <v>21225.324581635945</v>
      </c>
      <c r="BU123" s="37">
        <v>8851809.6109199412</v>
      </c>
      <c r="BV123" s="37">
        <v>182101.89343286309</v>
      </c>
      <c r="BW123" s="37">
        <v>7010.2438810186504</v>
      </c>
      <c r="BX123" s="37">
        <v>20726570.812068004</v>
      </c>
      <c r="BY123" s="37">
        <v>17050481.687529612</v>
      </c>
      <c r="BZ123" s="37">
        <v>693738.99153650785</v>
      </c>
      <c r="CA123" s="37">
        <v>-1.1207469699291153</v>
      </c>
      <c r="CB123" s="37">
        <v>-1239610.0764604912</v>
      </c>
      <c r="CC123" s="37">
        <v>325.06353368138781</v>
      </c>
      <c r="CD123" s="37">
        <v>5775.7718045520296</v>
      </c>
      <c r="CE123" s="37">
        <v>0</v>
      </c>
      <c r="CF123" s="37">
        <v>-30427.065502186582</v>
      </c>
      <c r="CG123" s="37">
        <v>0</v>
      </c>
      <c r="CH123" s="37">
        <v>-67.716027294931209</v>
      </c>
      <c r="CI123" s="37">
        <v>1.8296612256328388</v>
      </c>
      <c r="CJ123" s="37">
        <v>398267.67061949143</v>
      </c>
      <c r="CK123" s="37">
        <v>3146.6620436985631</v>
      </c>
      <c r="CL123" s="37">
        <v>17.745740148191476</v>
      </c>
      <c r="CM123" s="37">
        <v>0</v>
      </c>
      <c r="CN123" s="37">
        <v>4495.887013525733</v>
      </c>
      <c r="CO123" s="37">
        <v>0</v>
      </c>
      <c r="CP123" s="37">
        <v>1.5821788183822043</v>
      </c>
      <c r="CQ123" s="37">
        <v>0</v>
      </c>
      <c r="CR123" s="37">
        <v>0</v>
      </c>
      <c r="CS123" s="37">
        <v>0</v>
      </c>
      <c r="CT123" s="37">
        <v>0</v>
      </c>
      <c r="CU123" s="37">
        <v>0.92155075877820014</v>
      </c>
      <c r="CV123" s="37">
        <v>1761.5262099832496</v>
      </c>
      <c r="CW123" s="37">
        <v>507.83415114983859</v>
      </c>
      <c r="CX123" s="37">
        <v>5.7711024505378159</v>
      </c>
      <c r="CY123" s="37">
        <v>0</v>
      </c>
      <c r="CZ123" s="37">
        <v>-9796.9801711794044</v>
      </c>
      <c r="DA123" s="37">
        <v>0</v>
      </c>
      <c r="DB123" s="37">
        <v>0.96077246390473259</v>
      </c>
      <c r="DC123" s="37">
        <v>0</v>
      </c>
      <c r="DD123" s="37">
        <v>-338.86480576568886</v>
      </c>
      <c r="DE123" s="37">
        <v>-788.57528612573674</v>
      </c>
      <c r="DF123" s="37">
        <v>0</v>
      </c>
    </row>
    <row r="124" spans="1:110">
      <c r="A124" s="20" t="s">
        <v>160</v>
      </c>
      <c r="B124" s="1" t="str">
        <f>INDEX(ProductKey!$B$2:$B$27, MATCH(LEFT(A124,1),ProductKey!$A$2:$A$27))</f>
        <v>Laptop</v>
      </c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37">
        <v>0</v>
      </c>
      <c r="AY124" s="37">
        <v>0</v>
      </c>
      <c r="AZ124" s="37">
        <v>0</v>
      </c>
      <c r="BA124" s="37">
        <v>0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0</v>
      </c>
      <c r="BH124" s="37">
        <v>0</v>
      </c>
      <c r="BI124" s="37">
        <v>0</v>
      </c>
      <c r="BJ124" s="37">
        <v>0</v>
      </c>
      <c r="BK124" s="37">
        <v>0</v>
      </c>
      <c r="BL124" s="37">
        <v>0</v>
      </c>
      <c r="BM124" s="37">
        <v>0</v>
      </c>
      <c r="BN124" s="37">
        <v>0</v>
      </c>
      <c r="BO124" s="37">
        <v>0</v>
      </c>
      <c r="BP124" s="37">
        <v>0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-25491.07245329089</v>
      </c>
      <c r="BY124" s="37">
        <v>0</v>
      </c>
      <c r="BZ124" s="37">
        <v>0</v>
      </c>
      <c r="CA124" s="37">
        <v>8875.2824254668103</v>
      </c>
      <c r="CB124" s="37">
        <v>25270800.952799778</v>
      </c>
      <c r="CC124" s="37">
        <v>7982158.4872846557</v>
      </c>
      <c r="CD124" s="37">
        <v>1986177.7912046281</v>
      </c>
      <c r="CE124" s="37">
        <v>1192.4379010607404</v>
      </c>
      <c r="CF124" s="37">
        <v>3505403.4084795993</v>
      </c>
      <c r="CG124" s="37">
        <v>5106759.5816004928</v>
      </c>
      <c r="CH124" s="37">
        <v>173142.28703763292</v>
      </c>
      <c r="CI124" s="37">
        <v>13993.319863673711</v>
      </c>
      <c r="CJ124" s="37">
        <v>3696725.5912921443</v>
      </c>
      <c r="CK124" s="37">
        <v>9521780.0225300528</v>
      </c>
      <c r="CL124" s="37">
        <v>76419.76658556638</v>
      </c>
      <c r="CM124" s="37">
        <v>711.65588188273159</v>
      </c>
      <c r="CN124" s="37">
        <v>1451190.7384870439</v>
      </c>
      <c r="CO124" s="37">
        <v>3125993.8969950611</v>
      </c>
      <c r="CP124" s="37">
        <v>129786.59219372165</v>
      </c>
      <c r="CQ124" s="37">
        <v>1632.0314759028131</v>
      </c>
      <c r="CR124" s="37">
        <v>2712265.9624167285</v>
      </c>
      <c r="CS124" s="37">
        <v>2607670.2879654644</v>
      </c>
      <c r="CT124" s="37">
        <v>134628.33502543691</v>
      </c>
      <c r="CU124" s="37">
        <v>5.3773458774181506</v>
      </c>
      <c r="CV124" s="37">
        <v>70910.881880418019</v>
      </c>
      <c r="CW124" s="37">
        <v>41052.881870163998</v>
      </c>
      <c r="CX124" s="37">
        <v>10655.169354268228</v>
      </c>
      <c r="CY124" s="37">
        <v>0.24983495065481698</v>
      </c>
      <c r="CZ124" s="37">
        <v>269468.05813330354</v>
      </c>
      <c r="DA124" s="37">
        <v>-25336.569476739242</v>
      </c>
      <c r="DB124" s="37">
        <v>167.17219614172657</v>
      </c>
      <c r="DC124" s="37">
        <v>-0.15803713292242905</v>
      </c>
      <c r="DD124" s="37">
        <v>98455.853324833675</v>
      </c>
      <c r="DE124" s="37">
        <v>-16462.751171105629</v>
      </c>
      <c r="DF124" s="37">
        <v>222.4697070602115</v>
      </c>
    </row>
    <row r="125" spans="1:110">
      <c r="A125" s="20" t="s">
        <v>161</v>
      </c>
      <c r="B125" s="1" t="str">
        <f>INDEX(ProductKey!$B$2:$B$27, MATCH(LEFT(A125,1),ProductKey!$A$2:$A$27))</f>
        <v>TV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701.22525608304727</v>
      </c>
      <c r="BH125" s="37">
        <v>919919.4009569888</v>
      </c>
      <c r="BI125" s="37">
        <v>455581.92979006888</v>
      </c>
      <c r="BJ125" s="37">
        <v>1472.1635505398267</v>
      </c>
      <c r="BK125" s="37">
        <v>3817.9684307638195</v>
      </c>
      <c r="BL125" s="37">
        <v>6130660.9435267467</v>
      </c>
      <c r="BM125" s="37">
        <v>9167529.8660462983</v>
      </c>
      <c r="BN125" s="37">
        <v>1385972.6843562054</v>
      </c>
      <c r="BO125" s="37">
        <v>4389.0738918927373</v>
      </c>
      <c r="BP125" s="37">
        <v>6166617.9227517657</v>
      </c>
      <c r="BQ125" s="37">
        <v>4496745.3256675433</v>
      </c>
      <c r="BR125" s="37">
        <v>261912.94468422292</v>
      </c>
      <c r="BS125" s="37">
        <v>17584.685147543401</v>
      </c>
      <c r="BT125" s="37">
        <v>28600296.602127187</v>
      </c>
      <c r="BU125" s="37">
        <v>36736903.03031294</v>
      </c>
      <c r="BV125" s="37">
        <v>1801631.687581291</v>
      </c>
      <c r="BW125" s="37">
        <v>1486.2649281817526</v>
      </c>
      <c r="BX125" s="37">
        <v>9200778.5189565234</v>
      </c>
      <c r="BY125" s="37">
        <v>7354522.6205095844</v>
      </c>
      <c r="BZ125" s="37">
        <v>664883.53743384744</v>
      </c>
      <c r="CA125" s="37">
        <v>56.912929714531359</v>
      </c>
      <c r="CB125" s="37">
        <v>165930.92721642763</v>
      </c>
      <c r="CC125" s="37">
        <v>349542.02043960005</v>
      </c>
      <c r="CD125" s="37">
        <v>155103.50656270978</v>
      </c>
      <c r="CE125" s="37">
        <v>-5.8467458025877477</v>
      </c>
      <c r="CF125" s="37">
        <v>1189330.696983869</v>
      </c>
      <c r="CG125" s="37">
        <v>673.36959709577968</v>
      </c>
      <c r="CH125" s="37">
        <v>43.014420276040212</v>
      </c>
      <c r="CI125" s="37">
        <v>-10.78184777221044</v>
      </c>
      <c r="CJ125" s="37">
        <v>138683.44946407218</v>
      </c>
      <c r="CK125" s="37">
        <v>48708.081751958343</v>
      </c>
      <c r="CL125" s="37">
        <v>225.51344222811076</v>
      </c>
      <c r="CM125" s="37">
        <v>-9.3037016636883152</v>
      </c>
      <c r="CN125" s="37">
        <v>296854.56265812466</v>
      </c>
      <c r="CO125" s="37">
        <v>2007.2037617974252</v>
      </c>
      <c r="CP125" s="37">
        <v>937.28357959679954</v>
      </c>
      <c r="CQ125" s="37">
        <v>-2.8560517373432006</v>
      </c>
      <c r="CR125" s="37">
        <v>14008.701662796213</v>
      </c>
      <c r="CS125" s="37">
        <v>13.247637616400102</v>
      </c>
      <c r="CT125" s="37">
        <v>0</v>
      </c>
      <c r="CU125" s="37">
        <v>1.5571558036000626</v>
      </c>
      <c r="CV125" s="37">
        <v>1707.8635624444798</v>
      </c>
      <c r="CW125" s="37">
        <v>3366.6930418204565</v>
      </c>
      <c r="CX125" s="37">
        <v>236.38767716079286</v>
      </c>
      <c r="CY125" s="37">
        <v>0.52752086616319449</v>
      </c>
      <c r="CZ125" s="37">
        <v>-111.15684943341911</v>
      </c>
      <c r="DA125" s="37">
        <v>-4725.9080328541622</v>
      </c>
      <c r="DB125" s="37">
        <v>9.1859399694572961</v>
      </c>
      <c r="DC125" s="37">
        <v>0</v>
      </c>
      <c r="DD125" s="37">
        <v>-1760.2186159610051</v>
      </c>
      <c r="DE125" s="37">
        <v>-1012.7580375331388</v>
      </c>
      <c r="DF125" s="37">
        <v>0</v>
      </c>
    </row>
    <row r="126" spans="1:110">
      <c r="A126" s="20" t="s">
        <v>162</v>
      </c>
      <c r="B126" s="1" t="str">
        <f>INDEX(ProductKey!$B$2:$B$27, MATCH(LEFT(A126,1),ProductKey!$A$2:$A$27))</f>
        <v>TV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1016.7985899665216</v>
      </c>
      <c r="BX126" s="37">
        <v>6629567.5623108968</v>
      </c>
      <c r="BY126" s="37">
        <v>1607772.361325148</v>
      </c>
      <c r="BZ126" s="37">
        <v>376001.56920838467</v>
      </c>
      <c r="CA126" s="37">
        <v>9571.3529828774081</v>
      </c>
      <c r="CB126" s="37">
        <v>12302062.092578521</v>
      </c>
      <c r="CC126" s="37">
        <v>3264778.2980758287</v>
      </c>
      <c r="CD126" s="37">
        <v>662619.93310634024</v>
      </c>
      <c r="CE126" s="37">
        <v>6262.0626524016288</v>
      </c>
      <c r="CF126" s="37">
        <v>6076413.7638416346</v>
      </c>
      <c r="CG126" s="37">
        <v>12788842.378237668</v>
      </c>
      <c r="CH126" s="37">
        <v>512064.76616762846</v>
      </c>
      <c r="CI126" s="37">
        <v>17395.228501984726</v>
      </c>
      <c r="CJ126" s="37">
        <v>16152452.582279591</v>
      </c>
      <c r="CK126" s="37">
        <v>13562337.965660755</v>
      </c>
      <c r="CL126" s="37">
        <v>851730.67792555888</v>
      </c>
      <c r="CM126" s="37">
        <v>3020.904736414222</v>
      </c>
      <c r="CN126" s="37">
        <v>1161507.5122841422</v>
      </c>
      <c r="CO126" s="37">
        <v>3687227.3680403125</v>
      </c>
      <c r="CP126" s="37">
        <v>70189.885341582616</v>
      </c>
      <c r="CQ126" s="37">
        <v>27.897568599928672</v>
      </c>
      <c r="CR126" s="37">
        <v>978750.97277861158</v>
      </c>
      <c r="CS126" s="37">
        <v>111214.90299586333</v>
      </c>
      <c r="CT126" s="37">
        <v>5400.5005993570539</v>
      </c>
      <c r="CU126" s="37">
        <v>471.32595557812562</v>
      </c>
      <c r="CV126" s="37">
        <v>491822.16246335756</v>
      </c>
      <c r="CW126" s="37">
        <v>732045.81667001534</v>
      </c>
      <c r="CX126" s="37">
        <v>30092.746956063515</v>
      </c>
      <c r="CY126" s="37">
        <v>-9.5812872991997331</v>
      </c>
      <c r="CZ126" s="37">
        <v>320998.52315063705</v>
      </c>
      <c r="DA126" s="37">
        <v>-7944.9510337935399</v>
      </c>
      <c r="DB126" s="37">
        <v>1628.8717311277294</v>
      </c>
      <c r="DC126" s="37">
        <v>-4.9079178268936374</v>
      </c>
      <c r="DD126" s="37">
        <v>79426.720424982239</v>
      </c>
      <c r="DE126" s="37">
        <v>-7992.5786371646936</v>
      </c>
      <c r="DF126" s="37">
        <v>329.16599635058986</v>
      </c>
    </row>
    <row r="127" spans="1:110">
      <c r="A127" s="20" t="s">
        <v>163</v>
      </c>
      <c r="B127" s="1" t="str">
        <f>INDEX(ProductKey!$B$2:$B$27, MATCH(LEFT(A127,1),ProductKey!$A$2:$A$27))</f>
        <v>TV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0</v>
      </c>
      <c r="AX127" s="37">
        <v>0</v>
      </c>
      <c r="AY127" s="37">
        <v>0</v>
      </c>
      <c r="AZ127" s="37">
        <v>0</v>
      </c>
      <c r="BA127" s="37">
        <v>0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0</v>
      </c>
      <c r="BH127" s="37">
        <v>0</v>
      </c>
      <c r="BI127" s="37">
        <v>0</v>
      </c>
      <c r="BJ127" s="37">
        <v>0</v>
      </c>
      <c r="BK127" s="37">
        <v>0</v>
      </c>
      <c r="BL127" s="37">
        <v>0</v>
      </c>
      <c r="BM127" s="37">
        <v>0</v>
      </c>
      <c r="BN127" s="37">
        <v>0</v>
      </c>
      <c r="BO127" s="37">
        <v>0</v>
      </c>
      <c r="BP127" s="37">
        <v>0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v>0</v>
      </c>
      <c r="CB127" s="37">
        <v>0</v>
      </c>
      <c r="CC127" s="37">
        <v>0</v>
      </c>
      <c r="CD127" s="37">
        <v>0</v>
      </c>
      <c r="CE127" s="37">
        <v>0</v>
      </c>
      <c r="CF127" s="37">
        <v>0</v>
      </c>
      <c r="CG127" s="37">
        <v>0</v>
      </c>
      <c r="CH127" s="37">
        <v>0</v>
      </c>
      <c r="CI127" s="37">
        <v>0</v>
      </c>
      <c r="CJ127" s="37">
        <v>0</v>
      </c>
      <c r="CK127" s="37">
        <v>0</v>
      </c>
      <c r="CL127" s="37">
        <v>0</v>
      </c>
      <c r="CM127" s="37">
        <v>4356.1432428059088</v>
      </c>
      <c r="CN127" s="37">
        <v>5280910.6698106686</v>
      </c>
      <c r="CO127" s="37">
        <v>2188426.0178851485</v>
      </c>
      <c r="CP127" s="37">
        <v>347092.906746794</v>
      </c>
      <c r="CQ127" s="37">
        <v>3030.7117249586431</v>
      </c>
      <c r="CR127" s="37">
        <v>51262.7021888331</v>
      </c>
      <c r="CS127" s="37">
        <v>4617104.597613547</v>
      </c>
      <c r="CT127" s="37">
        <v>186360.09251993918</v>
      </c>
      <c r="CU127" s="37">
        <v>9400.113418058032</v>
      </c>
      <c r="CV127" s="37">
        <v>16380868.52638348</v>
      </c>
      <c r="CW127" s="37">
        <v>9435143.3209992182</v>
      </c>
      <c r="CX127" s="37">
        <v>823138.05479339603</v>
      </c>
      <c r="CY127" s="37">
        <v>17365.248007003865</v>
      </c>
      <c r="CZ127" s="37">
        <v>1656209.5280762115</v>
      </c>
      <c r="DA127" s="37">
        <v>16490997.62111843</v>
      </c>
      <c r="DB127" s="37">
        <v>1439512.5690763625</v>
      </c>
      <c r="DC127" s="37">
        <v>2147.1003195294697</v>
      </c>
      <c r="DD127" s="37">
        <v>5530665.8465130171</v>
      </c>
      <c r="DE127" s="37">
        <v>3010143.1699862299</v>
      </c>
      <c r="DF127" s="37">
        <v>497342.89124802803</v>
      </c>
    </row>
    <row r="128" spans="1:110">
      <c r="A128" s="20" t="s">
        <v>164</v>
      </c>
      <c r="B128" s="1" t="str">
        <f>INDEX(ProductKey!$B$2:$B$27, MATCH(LEFT(A128,1),ProductKey!$A$2:$A$27))</f>
        <v>Virtual Reality Headset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0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37">
        <v>894.14329762718842</v>
      </c>
      <c r="BD128" s="37">
        <v>4414816.8323081993</v>
      </c>
      <c r="BE128" s="37">
        <v>3188696.2808460444</v>
      </c>
      <c r="BF128" s="37">
        <v>162576.02280877382</v>
      </c>
      <c r="BG128" s="37">
        <v>128.69309512285048</v>
      </c>
      <c r="BH128" s="37">
        <v>1227650.5159229939</v>
      </c>
      <c r="BI128" s="37">
        <v>375664.64422033558</v>
      </c>
      <c r="BJ128" s="37">
        <v>68214.122020662398</v>
      </c>
      <c r="BK128" s="37">
        <v>0</v>
      </c>
      <c r="BL128" s="37">
        <v>-2332.131635474947</v>
      </c>
      <c r="BM128" s="37">
        <v>0</v>
      </c>
      <c r="BN128" s="37">
        <v>9927.0784776948822</v>
      </c>
      <c r="BO128" s="37">
        <v>0</v>
      </c>
      <c r="BP128" s="37">
        <v>18249.363690888324</v>
      </c>
      <c r="BQ128" s="37">
        <v>0</v>
      </c>
      <c r="BR128" s="37">
        <v>0</v>
      </c>
      <c r="BS128" s="37">
        <v>0</v>
      </c>
      <c r="BT128" s="37">
        <v>-22.346172546734792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v>0</v>
      </c>
      <c r="CB128" s="37">
        <v>42536.472638660016</v>
      </c>
      <c r="CC128" s="37">
        <v>0</v>
      </c>
      <c r="CD128" s="37">
        <v>0</v>
      </c>
      <c r="CE128" s="37">
        <v>1.6140828121917163</v>
      </c>
      <c r="CF128" s="37">
        <v>591.3493488441992</v>
      </c>
      <c r="CG128" s="37">
        <v>413.63010163529145</v>
      </c>
      <c r="CH128" s="37">
        <v>68.657492908700831</v>
      </c>
      <c r="CI128" s="37">
        <v>0</v>
      </c>
      <c r="CJ128" s="37">
        <v>0</v>
      </c>
      <c r="CK128" s="37">
        <v>0</v>
      </c>
      <c r="CL128" s="37">
        <v>0</v>
      </c>
      <c r="CM128" s="37">
        <v>0</v>
      </c>
      <c r="CN128" s="37">
        <v>0</v>
      </c>
      <c r="CO128" s="37">
        <v>0</v>
      </c>
      <c r="CP128" s="37">
        <v>0</v>
      </c>
      <c r="CQ128" s="37">
        <v>0</v>
      </c>
      <c r="CR128" s="37">
        <v>0</v>
      </c>
      <c r="CS128" s="37">
        <v>0</v>
      </c>
      <c r="CT128" s="37">
        <v>0</v>
      </c>
      <c r="CU128" s="37">
        <v>0</v>
      </c>
      <c r="CV128" s="37">
        <v>0</v>
      </c>
      <c r="CW128" s="37">
        <v>0</v>
      </c>
      <c r="CX128" s="37">
        <v>0</v>
      </c>
      <c r="CY128" s="37">
        <v>0</v>
      </c>
      <c r="CZ128" s="37">
        <v>0</v>
      </c>
      <c r="DA128" s="37">
        <v>0</v>
      </c>
      <c r="DB128" s="37">
        <v>0</v>
      </c>
      <c r="DC128" s="37">
        <v>0</v>
      </c>
      <c r="DD128" s="37">
        <v>0</v>
      </c>
      <c r="DE128" s="37">
        <v>-1823.8017985720717</v>
      </c>
      <c r="DF128" s="37">
        <v>0</v>
      </c>
    </row>
    <row r="129" spans="1:110">
      <c r="A129" s="20" t="s">
        <v>165</v>
      </c>
      <c r="B129" s="1" t="str">
        <f>INDEX(ProductKey!$B$2:$B$27, MATCH(LEFT(A129,1),ProductKey!$A$2:$A$27))</f>
        <v>Laptop</v>
      </c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0</v>
      </c>
      <c r="AX129" s="37">
        <v>0</v>
      </c>
      <c r="AY129" s="37">
        <v>0</v>
      </c>
      <c r="AZ129" s="37">
        <v>0</v>
      </c>
      <c r="BA129" s="37">
        <v>0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0</v>
      </c>
      <c r="BH129" s="37">
        <v>0</v>
      </c>
      <c r="BI129" s="37">
        <v>0</v>
      </c>
      <c r="BJ129" s="37">
        <v>0</v>
      </c>
      <c r="BK129" s="37">
        <v>8.1805605329872897</v>
      </c>
      <c r="BL129" s="37">
        <v>71852.914706689611</v>
      </c>
      <c r="BM129" s="37">
        <v>27246.550542027795</v>
      </c>
      <c r="BN129" s="37">
        <v>8465.1355308742004</v>
      </c>
      <c r="BO129" s="37">
        <v>20.753784437214723</v>
      </c>
      <c r="BP129" s="37">
        <v>323332.6148242724</v>
      </c>
      <c r="BQ129" s="37">
        <v>508209.60361266386</v>
      </c>
      <c r="BR129" s="37">
        <v>33821.609648860649</v>
      </c>
      <c r="BS129" s="37">
        <v>0</v>
      </c>
      <c r="BT129" s="37">
        <v>-5413.625725429265</v>
      </c>
      <c r="BU129" s="37">
        <v>26.982245266988187</v>
      </c>
      <c r="BV129" s="37">
        <v>125.39825250701365</v>
      </c>
      <c r="BW129" s="37">
        <v>0</v>
      </c>
      <c r="BX129" s="37">
        <v>-32927.026625375365</v>
      </c>
      <c r="BY129" s="37">
        <v>0</v>
      </c>
      <c r="BZ129" s="37">
        <v>0</v>
      </c>
      <c r="CA129" s="37">
        <v>-0.22471118047309702</v>
      </c>
      <c r="CB129" s="37">
        <v>9597.0041303991984</v>
      </c>
      <c r="CC129" s="37">
        <v>-1207.5286951972091</v>
      </c>
      <c r="CD129" s="37">
        <v>0</v>
      </c>
      <c r="CE129" s="37">
        <v>0</v>
      </c>
      <c r="CF129" s="37">
        <v>3297.3230579171272</v>
      </c>
      <c r="CG129" s="37">
        <v>0</v>
      </c>
      <c r="CH129" s="37">
        <v>0</v>
      </c>
      <c r="CI129" s="37">
        <v>0</v>
      </c>
      <c r="CJ129" s="37">
        <v>-18742.166949886687</v>
      </c>
      <c r="CK129" s="37">
        <v>0</v>
      </c>
      <c r="CL129" s="37">
        <v>0</v>
      </c>
      <c r="CM129" s="37">
        <v>0</v>
      </c>
      <c r="CN129" s="37">
        <v>2096.4394492547331</v>
      </c>
      <c r="CO129" s="37">
        <v>0</v>
      </c>
      <c r="CP129" s="37">
        <v>0</v>
      </c>
      <c r="CQ129" s="37">
        <v>0</v>
      </c>
      <c r="CR129" s="37">
        <v>0</v>
      </c>
      <c r="CS129" s="37">
        <v>0</v>
      </c>
      <c r="CT129" s="37">
        <v>0</v>
      </c>
      <c r="CU129" s="37">
        <v>0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-6.3156459216665599</v>
      </c>
      <c r="DE129" s="37">
        <v>0</v>
      </c>
      <c r="DF129" s="37">
        <v>0</v>
      </c>
    </row>
    <row r="130" spans="1:110">
      <c r="A130" s="20" t="s">
        <v>166</v>
      </c>
      <c r="B130" s="1" t="str">
        <f>INDEX(ProductKey!$B$2:$B$27, MATCH(LEFT(A130,1),ProductKey!$A$2:$A$27))</f>
        <v>Laptop</v>
      </c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7">
        <v>0</v>
      </c>
      <c r="BO130" s="37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1435.1498679350993</v>
      </c>
      <c r="BX130" s="37">
        <v>1766841.3579059071</v>
      </c>
      <c r="BY130" s="37">
        <v>1630838.3745853673</v>
      </c>
      <c r="BZ130" s="37">
        <v>10349.018328400651</v>
      </c>
      <c r="CA130" s="37">
        <v>865.0793595699688</v>
      </c>
      <c r="CB130" s="37">
        <v>278357.52870988223</v>
      </c>
      <c r="CC130" s="37">
        <v>5265395.0365800029</v>
      </c>
      <c r="CD130" s="37">
        <v>1110108.5060382758</v>
      </c>
      <c r="CE130" s="37">
        <v>2428.3838346296134</v>
      </c>
      <c r="CF130" s="37">
        <v>10661798.85240096</v>
      </c>
      <c r="CG130" s="37">
        <v>13724407.966679206</v>
      </c>
      <c r="CH130" s="37">
        <v>1074680.0725277131</v>
      </c>
      <c r="CI130" s="37">
        <v>4971.8153844560402</v>
      </c>
      <c r="CJ130" s="37">
        <v>1869238.2671947221</v>
      </c>
      <c r="CK130" s="37">
        <v>7172975.0360832764</v>
      </c>
      <c r="CL130" s="37">
        <v>270129.08453366818</v>
      </c>
      <c r="CM130" s="37">
        <v>665.35931445006145</v>
      </c>
      <c r="CN130" s="37">
        <v>-3180706.270688043</v>
      </c>
      <c r="CO130" s="37">
        <v>688066.16520320845</v>
      </c>
      <c r="CP130" s="37">
        <v>14146.940898537821</v>
      </c>
      <c r="CQ130" s="37">
        <v>0.47792276581129833</v>
      </c>
      <c r="CR130" s="37">
        <v>-879606.31880764244</v>
      </c>
      <c r="CS130" s="37">
        <v>134440.99564838724</v>
      </c>
      <c r="CT130" s="37">
        <v>3157.613702746688</v>
      </c>
      <c r="CU130" s="37">
        <v>3.7901458843829006</v>
      </c>
      <c r="CV130" s="37">
        <v>1157743.7077657967</v>
      </c>
      <c r="CW130" s="37">
        <v>27518.379391784554</v>
      </c>
      <c r="CX130" s="37">
        <v>9.289611565366771</v>
      </c>
      <c r="CY130" s="37">
        <v>0</v>
      </c>
      <c r="CZ130" s="37">
        <v>758509.77454193181</v>
      </c>
      <c r="DA130" s="37">
        <v>-37093.590217968063</v>
      </c>
      <c r="DB130" s="37">
        <v>38.207327780125141</v>
      </c>
      <c r="DC130" s="37">
        <v>0.93082326729743414</v>
      </c>
      <c r="DD130" s="37">
        <v>327776.99243377754</v>
      </c>
      <c r="DE130" s="37">
        <v>-5577.3337508559389</v>
      </c>
      <c r="DF130" s="37">
        <v>21.559592874408118</v>
      </c>
    </row>
    <row r="131" spans="1:110">
      <c r="A131" s="20" t="s">
        <v>167</v>
      </c>
      <c r="B131" s="1" t="str">
        <f>INDEX(ProductKey!$B$2:$B$27, MATCH(LEFT(A131,1),ProductKey!$A$2:$A$27))</f>
        <v>Virtual Reality Headset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184.11796288001676</v>
      </c>
      <c r="AR131" s="37">
        <v>1501966.9280759727</v>
      </c>
      <c r="AS131" s="37">
        <v>384727.43904414831</v>
      </c>
      <c r="AT131" s="37">
        <v>122051.58403524623</v>
      </c>
      <c r="AU131" s="37">
        <v>116.46732804446192</v>
      </c>
      <c r="AV131" s="37">
        <v>6146215.1905684713</v>
      </c>
      <c r="AW131" s="37">
        <v>4276743.6191745307</v>
      </c>
      <c r="AX131" s="37">
        <v>480358.17742243171</v>
      </c>
      <c r="AY131" s="37">
        <v>1339.8024428846386</v>
      </c>
      <c r="AZ131" s="37">
        <v>14490571.186290396</v>
      </c>
      <c r="BA131" s="37">
        <v>19427595.689637259</v>
      </c>
      <c r="BB131" s="37">
        <v>2819648.5236531943</v>
      </c>
      <c r="BC131" s="37">
        <v>9046.7629751276345</v>
      </c>
      <c r="BD131" s="37">
        <v>21642439.874421149</v>
      </c>
      <c r="BE131" s="37">
        <v>3422370.1728193071</v>
      </c>
      <c r="BF131" s="37">
        <v>809209.16080108879</v>
      </c>
      <c r="BG131" s="37">
        <v>8422.5099151556642</v>
      </c>
      <c r="BH131" s="37">
        <v>12500597.212624125</v>
      </c>
      <c r="BI131" s="37">
        <v>2277108.12853385</v>
      </c>
      <c r="BJ131" s="37">
        <v>1007003.5100735793</v>
      </c>
      <c r="BK131" s="37">
        <v>716.95218049905191</v>
      </c>
      <c r="BL131" s="37">
        <v>1216582.9046548323</v>
      </c>
      <c r="BM131" s="37">
        <v>3404508.6076536677</v>
      </c>
      <c r="BN131" s="37">
        <v>333737.75304974854</v>
      </c>
      <c r="BO131" s="37">
        <v>-6.2268338625717128</v>
      </c>
      <c r="BP131" s="37">
        <v>502180.49205221882</v>
      </c>
      <c r="BQ131" s="37">
        <v>-6106.4967232949739</v>
      </c>
      <c r="BR131" s="37">
        <v>3100.9490853102134</v>
      </c>
      <c r="BS131" s="37">
        <v>-49.059320608691067</v>
      </c>
      <c r="BT131" s="37">
        <v>66347.462105675353</v>
      </c>
      <c r="BU131" s="37">
        <v>-34612.15130414717</v>
      </c>
      <c r="BV131" s="37">
        <v>1810.9161589797429</v>
      </c>
      <c r="BW131" s="37">
        <v>-17.959517561849712</v>
      </c>
      <c r="BX131" s="37">
        <v>276668.66668173461</v>
      </c>
      <c r="BY131" s="37">
        <v>5916.3978818107371</v>
      </c>
      <c r="BZ131" s="37">
        <v>241.51422932595</v>
      </c>
      <c r="CA131" s="37">
        <v>-4.3547410914323876</v>
      </c>
      <c r="CB131" s="37">
        <v>654845.0922576529</v>
      </c>
      <c r="CC131" s="37">
        <v>-6896.4354387530402</v>
      </c>
      <c r="CD131" s="37">
        <v>25.405035010881541</v>
      </c>
      <c r="CE131" s="37">
        <v>-0.93432593724979318</v>
      </c>
      <c r="CF131" s="37">
        <v>-1191.439076253607</v>
      </c>
      <c r="CG131" s="37">
        <v>21787.726819773572</v>
      </c>
      <c r="CH131" s="37">
        <v>134.78673859728985</v>
      </c>
      <c r="CI131" s="37">
        <v>9.6062859059983765</v>
      </c>
      <c r="CJ131" s="37">
        <v>13071.680263613076</v>
      </c>
      <c r="CK131" s="37">
        <v>79834.018214642187</v>
      </c>
      <c r="CL131" s="37">
        <v>723.72183638211823</v>
      </c>
      <c r="CM131" s="37">
        <v>-1.2516256829015671</v>
      </c>
      <c r="CN131" s="37">
        <v>2446.2494326836731</v>
      </c>
      <c r="CO131" s="37">
        <v>48.408356089793379</v>
      </c>
      <c r="CP131" s="37">
        <v>630.51162915255327</v>
      </c>
      <c r="CQ131" s="37">
        <v>-1.3384658908364599E-2</v>
      </c>
      <c r="CR131" s="37">
        <v>-5318.6875899078304</v>
      </c>
      <c r="CS131" s="37">
        <v>-82.879469442216688</v>
      </c>
      <c r="CT131" s="37">
        <v>0</v>
      </c>
      <c r="CU131" s="37">
        <v>0.40639710787853134</v>
      </c>
      <c r="CV131" s="37">
        <v>315.35854460564701</v>
      </c>
      <c r="CW131" s="37">
        <v>-3633.7355499196278</v>
      </c>
      <c r="CX131" s="37">
        <v>0.78609111116387276</v>
      </c>
      <c r="CY131" s="37">
        <v>-9.5391340392686708E-2</v>
      </c>
      <c r="CZ131" s="37">
        <v>-486.25503261332477</v>
      </c>
      <c r="DA131" s="37">
        <v>-9121.952275884265</v>
      </c>
      <c r="DB131" s="37">
        <v>245.2930424138641</v>
      </c>
      <c r="DC131" s="37">
        <v>0</v>
      </c>
      <c r="DD131" s="37">
        <v>2936.7060907306982</v>
      </c>
      <c r="DE131" s="37">
        <v>-5622.0975121344354</v>
      </c>
      <c r="DF131" s="37">
        <v>245.98643893807721</v>
      </c>
    </row>
    <row r="132" spans="1:110">
      <c r="A132" s="20" t="s">
        <v>168</v>
      </c>
      <c r="B132" s="1" t="str">
        <f>INDEX(ProductKey!$B$2:$B$27, MATCH(LEFT(A132,1),ProductKey!$A$2:$A$27))</f>
        <v>Laptop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-2673.1971955630515</v>
      </c>
      <c r="AW132" s="37">
        <v>0</v>
      </c>
      <c r="AX132" s="37">
        <v>0</v>
      </c>
      <c r="AY132" s="37">
        <v>0</v>
      </c>
      <c r="AZ132" s="37">
        <v>-174.73015260399239</v>
      </c>
      <c r="BA132" s="37">
        <v>0</v>
      </c>
      <c r="BB132" s="37">
        <v>0</v>
      </c>
      <c r="BC132" s="37">
        <v>0</v>
      </c>
      <c r="BD132" s="37">
        <v>65.379377384882531</v>
      </c>
      <c r="BE132" s="37">
        <v>0</v>
      </c>
      <c r="BF132" s="37">
        <v>0</v>
      </c>
      <c r="BG132" s="37">
        <v>0</v>
      </c>
      <c r="BH132" s="37">
        <v>1799.4540271394544</v>
      </c>
      <c r="BI132" s="37">
        <v>0</v>
      </c>
      <c r="BJ132" s="37">
        <v>0</v>
      </c>
      <c r="BK132" s="37">
        <v>0</v>
      </c>
      <c r="BL132" s="37">
        <v>0</v>
      </c>
      <c r="BM132" s="37">
        <v>0</v>
      </c>
      <c r="BN132" s="37">
        <v>0</v>
      </c>
      <c r="BO132" s="37">
        <v>0</v>
      </c>
      <c r="BP132" s="37">
        <v>0</v>
      </c>
      <c r="BQ132" s="37">
        <v>0</v>
      </c>
      <c r="BR132" s="37">
        <v>0</v>
      </c>
      <c r="BS132" s="37">
        <v>0</v>
      </c>
      <c r="BT132" s="37">
        <v>0</v>
      </c>
      <c r="BU132" s="37">
        <v>0</v>
      </c>
      <c r="BV132" s="37">
        <v>0</v>
      </c>
      <c r="BW132" s="37">
        <v>0</v>
      </c>
      <c r="BX132" s="37">
        <v>0</v>
      </c>
      <c r="BY132" s="37">
        <v>0</v>
      </c>
      <c r="BZ132" s="37">
        <v>0</v>
      </c>
      <c r="CA132" s="37">
        <v>0</v>
      </c>
      <c r="CB132" s="37">
        <v>0</v>
      </c>
      <c r="CC132" s="37">
        <v>0</v>
      </c>
      <c r="CD132" s="37">
        <v>0</v>
      </c>
      <c r="CE132" s="37">
        <v>0</v>
      </c>
      <c r="CF132" s="37">
        <v>0</v>
      </c>
      <c r="CG132" s="37">
        <v>0</v>
      </c>
      <c r="CH132" s="37">
        <v>0</v>
      </c>
      <c r="CI132" s="37">
        <v>0</v>
      </c>
      <c r="CJ132" s="37">
        <v>0</v>
      </c>
      <c r="CK132" s="37">
        <v>0</v>
      </c>
      <c r="CL132" s="37">
        <v>0</v>
      </c>
      <c r="CM132" s="37">
        <v>0</v>
      </c>
      <c r="CN132" s="37">
        <v>0</v>
      </c>
      <c r="CO132" s="37">
        <v>0</v>
      </c>
      <c r="CP132" s="37">
        <v>0</v>
      </c>
      <c r="CQ132" s="37">
        <v>0</v>
      </c>
      <c r="CR132" s="37">
        <v>0</v>
      </c>
      <c r="CS132" s="37">
        <v>0</v>
      </c>
      <c r="CT132" s="37">
        <v>0</v>
      </c>
      <c r="CU132" s="37">
        <v>0</v>
      </c>
      <c r="CV132" s="37">
        <v>0</v>
      </c>
      <c r="CW132" s="37">
        <v>0</v>
      </c>
      <c r="CX132" s="37">
        <v>0</v>
      </c>
      <c r="CY132" s="37">
        <v>0</v>
      </c>
      <c r="CZ132" s="37">
        <v>0</v>
      </c>
      <c r="DA132" s="37">
        <v>0</v>
      </c>
      <c r="DB132" s="37">
        <v>0</v>
      </c>
      <c r="DC132" s="37">
        <v>0</v>
      </c>
      <c r="DD132" s="37">
        <v>0</v>
      </c>
      <c r="DE132" s="37">
        <v>0</v>
      </c>
      <c r="DF132" s="37">
        <v>0</v>
      </c>
    </row>
    <row r="133" spans="1:110">
      <c r="A133" s="20" t="s">
        <v>169</v>
      </c>
      <c r="B133" s="1" t="str">
        <f>INDEX(ProductKey!$B$2:$B$27, MATCH(LEFT(A133,1),ProductKey!$A$2:$A$27))</f>
        <v>Virtual Reality Headset</v>
      </c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39.668144714576698</v>
      </c>
      <c r="BH133" s="37">
        <v>63638.816597632976</v>
      </c>
      <c r="BI133" s="37">
        <v>3921.5227442210376</v>
      </c>
      <c r="BJ133" s="37">
        <v>9033.3209011848558</v>
      </c>
      <c r="BK133" s="37">
        <v>3135.3881075483077</v>
      </c>
      <c r="BL133" s="37">
        <v>4679057.4081876073</v>
      </c>
      <c r="BM133" s="37">
        <v>4950123.1817969643</v>
      </c>
      <c r="BN133" s="37">
        <v>899771.1922031861</v>
      </c>
      <c r="BO133" s="37">
        <v>2062.5837641310773</v>
      </c>
      <c r="BP133" s="37">
        <v>4155727.8192199855</v>
      </c>
      <c r="BQ133" s="37">
        <v>4696360.3625549087</v>
      </c>
      <c r="BR133" s="37">
        <v>700172.74306906015</v>
      </c>
      <c r="BS133" s="37">
        <v>2778.8744679805659</v>
      </c>
      <c r="BT133" s="37">
        <v>1236813.5527772589</v>
      </c>
      <c r="BU133" s="37">
        <v>4127038.696458857</v>
      </c>
      <c r="BV133" s="37">
        <v>22795.54226478202</v>
      </c>
      <c r="BW133" s="37">
        <v>98.730011899290048</v>
      </c>
      <c r="BX133" s="37">
        <v>1173232.8317571706</v>
      </c>
      <c r="BY133" s="37">
        <v>337356.39190003567</v>
      </c>
      <c r="BZ133" s="37">
        <v>238548.28069146874</v>
      </c>
      <c r="CA133" s="37">
        <v>70.06692521562502</v>
      </c>
      <c r="CB133" s="37">
        <v>22515.726878885318</v>
      </c>
      <c r="CC133" s="37">
        <v>441500.8965543728</v>
      </c>
      <c r="CD133" s="37">
        <v>80666.144143644386</v>
      </c>
      <c r="CE133" s="37">
        <v>-5.9908736377324168</v>
      </c>
      <c r="CF133" s="37">
        <v>86717.092916804409</v>
      </c>
      <c r="CG133" s="37">
        <v>11815.290520541035</v>
      </c>
      <c r="CH133" s="37">
        <v>1623.5983972533254</v>
      </c>
      <c r="CI133" s="37">
        <v>-1.1445053943594772</v>
      </c>
      <c r="CJ133" s="37">
        <v>31579.713972176422</v>
      </c>
      <c r="CK133" s="37">
        <v>26986.410831701207</v>
      </c>
      <c r="CL133" s="37">
        <v>129.03165511707158</v>
      </c>
      <c r="CM133" s="37">
        <v>-10.756228127563233</v>
      </c>
      <c r="CN133" s="37">
        <v>195594.05896260875</v>
      </c>
      <c r="CO133" s="37">
        <v>7223.1313501931636</v>
      </c>
      <c r="CP133" s="37">
        <v>13.014197500586585</v>
      </c>
      <c r="CQ133" s="37">
        <v>-1.5282271997110417</v>
      </c>
      <c r="CR133" s="37">
        <v>2870.5191691397035</v>
      </c>
      <c r="CS133" s="37">
        <v>10361.786797325898</v>
      </c>
      <c r="CT133" s="37">
        <v>2469.5022331611344</v>
      </c>
      <c r="CU133" s="37">
        <v>0.49852289510995251</v>
      </c>
      <c r="CV133" s="37">
        <v>-11639.419390021007</v>
      </c>
      <c r="CW133" s="37">
        <v>-3425.8307323192339</v>
      </c>
      <c r="CX133" s="37">
        <v>498.13753091489644</v>
      </c>
      <c r="CY133" s="37">
        <v>-0.35680399899148618</v>
      </c>
      <c r="CZ133" s="37">
        <v>-2275.9637147790268</v>
      </c>
      <c r="DA133" s="37">
        <v>-12481.569195436981</v>
      </c>
      <c r="DB133" s="37">
        <v>738.59644611089766</v>
      </c>
      <c r="DC133" s="37">
        <v>-1.1363943468009428</v>
      </c>
      <c r="DD133" s="37">
        <v>-2860.2223750462163</v>
      </c>
      <c r="DE133" s="37">
        <v>-8240.6304044348126</v>
      </c>
      <c r="DF133" s="37">
        <v>373.84985991444626</v>
      </c>
    </row>
    <row r="134" spans="1:110">
      <c r="A134" s="20" t="s">
        <v>170</v>
      </c>
      <c r="B134" s="1" t="str">
        <f>INDEX(ProductKey!$B$2:$B$27, MATCH(LEFT(A134,1),ProductKey!$A$2:$A$27))</f>
        <v>TV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0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0</v>
      </c>
      <c r="BH134" s="37">
        <v>0</v>
      </c>
      <c r="BI134" s="37">
        <v>0</v>
      </c>
      <c r="BJ134" s="37">
        <v>0</v>
      </c>
      <c r="BK134" s="37">
        <v>0</v>
      </c>
      <c r="BL134" s="37">
        <v>0</v>
      </c>
      <c r="BM134" s="37">
        <v>0</v>
      </c>
      <c r="BN134" s="37">
        <v>0</v>
      </c>
      <c r="BO134" s="37">
        <v>0</v>
      </c>
      <c r="BP134" s="37">
        <v>0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37">
        <v>0</v>
      </c>
      <c r="BZ134" s="37">
        <v>0</v>
      </c>
      <c r="CA134" s="37">
        <v>0</v>
      </c>
      <c r="CB134" s="37">
        <v>0</v>
      </c>
      <c r="CC134" s="37">
        <v>0</v>
      </c>
      <c r="CD134" s="37">
        <v>0</v>
      </c>
      <c r="CE134" s="37">
        <v>0</v>
      </c>
      <c r="CF134" s="37">
        <v>0</v>
      </c>
      <c r="CG134" s="37">
        <v>0</v>
      </c>
      <c r="CH134" s="37">
        <v>0</v>
      </c>
      <c r="CI134" s="37">
        <v>0</v>
      </c>
      <c r="CJ134" s="37">
        <v>0</v>
      </c>
      <c r="CK134" s="37">
        <v>0</v>
      </c>
      <c r="CL134" s="37">
        <v>0</v>
      </c>
      <c r="CM134" s="37">
        <v>1036.24446641647</v>
      </c>
      <c r="CN134" s="37">
        <v>4604092.9187577767</v>
      </c>
      <c r="CO134" s="37">
        <v>3575188.1960228831</v>
      </c>
      <c r="CP134" s="37">
        <v>17241.236161930807</v>
      </c>
      <c r="CQ134" s="37">
        <v>897.01052282915941</v>
      </c>
      <c r="CR134" s="37">
        <v>2597173.8610870428</v>
      </c>
      <c r="CS134" s="37">
        <v>681521.82256388885</v>
      </c>
      <c r="CT134" s="37">
        <v>346755.84727058391</v>
      </c>
      <c r="CU134" s="37">
        <v>1409.9074822335083</v>
      </c>
      <c r="CV134" s="37">
        <v>21158.560821359748</v>
      </c>
      <c r="CW134" s="37">
        <v>2185106.1697406252</v>
      </c>
      <c r="CX134" s="37">
        <v>160275.77693581628</v>
      </c>
      <c r="CY134" s="37">
        <v>2609.2338922528374</v>
      </c>
      <c r="CZ134" s="37">
        <v>961002.20552803983</v>
      </c>
      <c r="DA134" s="37">
        <v>4049368.1317072809</v>
      </c>
      <c r="DB134" s="37">
        <v>209762.10833970481</v>
      </c>
      <c r="DC134" s="37">
        <v>917.61254952902652</v>
      </c>
      <c r="DD134" s="37">
        <v>3238934.8631952321</v>
      </c>
      <c r="DE134" s="37">
        <v>3211862.9754399527</v>
      </c>
      <c r="DF134" s="37">
        <v>894087.20198295231</v>
      </c>
    </row>
    <row r="135" spans="1:110">
      <c r="A135" s="20" t="s">
        <v>171</v>
      </c>
      <c r="B135" s="1" t="str">
        <f>INDEX(ProductKey!$B$2:$B$27, MATCH(LEFT(A135,1),ProductKey!$A$2:$A$27))</f>
        <v>Virtual Reality Headset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0</v>
      </c>
      <c r="AX135" s="37">
        <v>0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</v>
      </c>
      <c r="BH135" s="37">
        <v>0</v>
      </c>
      <c r="BI135" s="37">
        <v>0</v>
      </c>
      <c r="BJ135" s="37">
        <v>0</v>
      </c>
      <c r="BK135" s="37">
        <v>0</v>
      </c>
      <c r="BL135" s="37">
        <v>0</v>
      </c>
      <c r="BM135" s="37">
        <v>0</v>
      </c>
      <c r="BN135" s="37">
        <v>0</v>
      </c>
      <c r="BO135" s="37">
        <v>0</v>
      </c>
      <c r="BP135" s="37">
        <v>0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37">
        <v>928.70796086217695</v>
      </c>
      <c r="BX135" s="37">
        <v>2026556.9491387254</v>
      </c>
      <c r="BY135" s="37">
        <v>1580913.5222189198</v>
      </c>
      <c r="BZ135" s="37">
        <v>15116.867599846106</v>
      </c>
      <c r="CA135" s="37">
        <v>4701.6141262398751</v>
      </c>
      <c r="CB135" s="37">
        <v>12964979.902970169</v>
      </c>
      <c r="CC135" s="37">
        <v>3472710.6975209238</v>
      </c>
      <c r="CD135" s="37">
        <v>171987.89362766413</v>
      </c>
      <c r="CE135" s="37">
        <v>336.23072731530715</v>
      </c>
      <c r="CF135" s="37">
        <v>611844.9150557348</v>
      </c>
      <c r="CG135" s="37">
        <v>15327513.094302431</v>
      </c>
      <c r="CH135" s="37">
        <v>417546.52549614018</v>
      </c>
      <c r="CI135" s="37">
        <v>10378.959931995219</v>
      </c>
      <c r="CJ135" s="37">
        <v>4080288.8043939336</v>
      </c>
      <c r="CK135" s="37">
        <v>19815279.599378239</v>
      </c>
      <c r="CL135" s="37">
        <v>981111.97635988577</v>
      </c>
      <c r="CM135" s="37">
        <v>917.91329956382322</v>
      </c>
      <c r="CN135" s="37">
        <v>1208274.5879581326</v>
      </c>
      <c r="CO135" s="37">
        <v>2794009.8667040267</v>
      </c>
      <c r="CP135" s="37">
        <v>802303.93984239979</v>
      </c>
      <c r="CQ135" s="37">
        <v>240.68879322425627</v>
      </c>
      <c r="CR135" s="37">
        <v>919811.40544245578</v>
      </c>
      <c r="CS135" s="37">
        <v>116819.26062713983</v>
      </c>
      <c r="CT135" s="37">
        <v>62087.837974070339</v>
      </c>
      <c r="CU135" s="37">
        <v>-2.6851081349003114</v>
      </c>
      <c r="CV135" s="37">
        <v>269658.14319232106</v>
      </c>
      <c r="CW135" s="37">
        <v>-7167.7569669051891</v>
      </c>
      <c r="CX135" s="37">
        <v>1236.6995238934126</v>
      </c>
      <c r="CY135" s="37">
        <v>-0.69951718085297654</v>
      </c>
      <c r="CZ135" s="37">
        <v>107180.34659607794</v>
      </c>
      <c r="DA135" s="37">
        <v>-5446.7355529043243</v>
      </c>
      <c r="DB135" s="37">
        <v>514.0374357342921</v>
      </c>
      <c r="DC135" s="37">
        <v>-1.6944473327219125</v>
      </c>
      <c r="DD135" s="37">
        <v>99846.196653358769</v>
      </c>
      <c r="DE135" s="37">
        <v>-2325.367741949532</v>
      </c>
      <c r="DF135" s="37">
        <v>17.718441069286207</v>
      </c>
    </row>
    <row r="136" spans="1:110">
      <c r="A136" s="20" t="s">
        <v>172</v>
      </c>
      <c r="B136" s="1" t="str">
        <f>INDEX(ProductKey!$B$2:$B$27, MATCH(LEFT(A136,1),ProductKey!$A$2:$A$27))</f>
        <v>Headphones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0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37">
        <v>0</v>
      </c>
      <c r="BD136" s="37">
        <v>0</v>
      </c>
      <c r="BE136" s="37">
        <v>0</v>
      </c>
      <c r="BF136" s="37">
        <v>0</v>
      </c>
      <c r="BG136" s="37">
        <v>0</v>
      </c>
      <c r="BH136" s="37">
        <v>0</v>
      </c>
      <c r="BI136" s="37">
        <v>0</v>
      </c>
      <c r="BJ136" s="37">
        <v>0</v>
      </c>
      <c r="BK136" s="37">
        <v>0</v>
      </c>
      <c r="BL136" s="37">
        <v>0</v>
      </c>
      <c r="BM136" s="37">
        <v>0</v>
      </c>
      <c r="BN136" s="37">
        <v>0</v>
      </c>
      <c r="BO136" s="37">
        <v>0</v>
      </c>
      <c r="BP136" s="37">
        <v>0</v>
      </c>
      <c r="BQ136" s="37">
        <v>0</v>
      </c>
      <c r="BR136" s="37">
        <v>0</v>
      </c>
      <c r="BS136" s="37">
        <v>0</v>
      </c>
      <c r="BT136" s="37">
        <v>0</v>
      </c>
      <c r="BU136" s="37">
        <v>0</v>
      </c>
      <c r="BV136" s="37">
        <v>0</v>
      </c>
      <c r="BW136" s="37">
        <v>0</v>
      </c>
      <c r="BX136" s="37">
        <v>0</v>
      </c>
      <c r="BY136" s="37">
        <v>0</v>
      </c>
      <c r="BZ136" s="37">
        <v>0</v>
      </c>
      <c r="CA136" s="37">
        <v>0</v>
      </c>
      <c r="CB136" s="37">
        <v>0</v>
      </c>
      <c r="CC136" s="37">
        <v>0</v>
      </c>
      <c r="CD136" s="37">
        <v>0</v>
      </c>
      <c r="CE136" s="37">
        <v>0</v>
      </c>
      <c r="CF136" s="37">
        <v>0</v>
      </c>
      <c r="CG136" s="37">
        <v>0</v>
      </c>
      <c r="CH136" s="37">
        <v>0</v>
      </c>
      <c r="CI136" s="37">
        <v>0</v>
      </c>
      <c r="CJ136" s="37">
        <v>0</v>
      </c>
      <c r="CK136" s="37">
        <v>0</v>
      </c>
      <c r="CL136" s="37">
        <v>0</v>
      </c>
      <c r="CM136" s="37">
        <v>2180.1581418593705</v>
      </c>
      <c r="CN136" s="37">
        <v>5172455.6563742077</v>
      </c>
      <c r="CO136" s="37">
        <v>2403374.2068553311</v>
      </c>
      <c r="CP136" s="37">
        <v>66562.385701395877</v>
      </c>
      <c r="CQ136" s="37">
        <v>235.80306464508485</v>
      </c>
      <c r="CR136" s="37">
        <v>147625.6479336498</v>
      </c>
      <c r="CS136" s="37">
        <v>3603623.6764665269</v>
      </c>
      <c r="CT136" s="37">
        <v>463981.40585079824</v>
      </c>
      <c r="CU136" s="37">
        <v>4303.9575098697051</v>
      </c>
      <c r="CV136" s="37">
        <v>29516660.25628804</v>
      </c>
      <c r="CW136" s="37">
        <v>25516574.601268381</v>
      </c>
      <c r="CX136" s="37">
        <v>936325.13341857726</v>
      </c>
      <c r="CY136" s="37">
        <v>625.41159099247352</v>
      </c>
      <c r="CZ136" s="37">
        <v>2333015.3833876867</v>
      </c>
      <c r="DA136" s="37">
        <v>1173314.7200171752</v>
      </c>
      <c r="DB136" s="37">
        <v>245190.67688506446</v>
      </c>
      <c r="DC136" s="37">
        <v>2828.9911642925513</v>
      </c>
      <c r="DD136" s="37">
        <v>22579340.920150831</v>
      </c>
      <c r="DE136" s="37">
        <v>13395197.349302264</v>
      </c>
      <c r="DF136" s="37">
        <v>1048537.0358308115</v>
      </c>
    </row>
    <row r="137" spans="1:110">
      <c r="A137" s="20" t="s">
        <v>173</v>
      </c>
      <c r="B137" s="1" t="str">
        <f>INDEX(ProductKey!$B$2:$B$27, MATCH(LEFT(A137,1),ProductKey!$A$2:$A$27))</f>
        <v>Headphones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0.12254845599033892</v>
      </c>
      <c r="AR137" s="37">
        <v>-111105.39931612487</v>
      </c>
      <c r="AS137" s="37">
        <v>1449.8414314910608</v>
      </c>
      <c r="AT137" s="37">
        <v>3.7075744273936966</v>
      </c>
      <c r="AU137" s="37">
        <v>811.24214119409464</v>
      </c>
      <c r="AV137" s="37">
        <v>993317.36193118652</v>
      </c>
      <c r="AW137" s="37">
        <v>1919505.771722398</v>
      </c>
      <c r="AX137" s="37">
        <v>112546.27759160424</v>
      </c>
      <c r="AY137" s="37">
        <v>823.59368945227402</v>
      </c>
      <c r="AZ137" s="37">
        <v>1723366.6135795803</v>
      </c>
      <c r="BA137" s="37">
        <v>154686.20051689705</v>
      </c>
      <c r="BB137" s="37">
        <v>121225.79143193089</v>
      </c>
      <c r="BC137" s="37">
        <v>119.22599349165294</v>
      </c>
      <c r="BD137" s="37">
        <v>934651.77847676701</v>
      </c>
      <c r="BE137" s="37">
        <v>1555535.0667680802</v>
      </c>
      <c r="BF137" s="37">
        <v>132113.51794894561</v>
      </c>
      <c r="BG137" s="37">
        <v>209.69384440642634</v>
      </c>
      <c r="BH137" s="37">
        <v>105022.07111184023</v>
      </c>
      <c r="BI137" s="37">
        <v>396596.00964078918</v>
      </c>
      <c r="BJ137" s="37">
        <v>33125.225640080069</v>
      </c>
      <c r="BK137" s="37">
        <v>-3.1403724971599489</v>
      </c>
      <c r="BL137" s="37">
        <v>764070.58152000629</v>
      </c>
      <c r="BM137" s="37">
        <v>-705.62777815551692</v>
      </c>
      <c r="BN137" s="37">
        <v>4027.0358643278414</v>
      </c>
      <c r="BO137" s="37">
        <v>-1.5850901407003837</v>
      </c>
      <c r="BP137" s="37">
        <v>557158.96664988424</v>
      </c>
      <c r="BQ137" s="37">
        <v>33.021514378347177</v>
      </c>
      <c r="BR137" s="37">
        <v>24.569414767750903</v>
      </c>
      <c r="BS137" s="37">
        <v>-2.52027793373425</v>
      </c>
      <c r="BT137" s="37">
        <v>29894.544809076728</v>
      </c>
      <c r="BU137" s="37">
        <v>1540.2059178079808</v>
      </c>
      <c r="BV137" s="37">
        <v>15.011636614352097</v>
      </c>
      <c r="BW137" s="37">
        <v>-0.85366618481655543</v>
      </c>
      <c r="BX137" s="37">
        <v>17988.171232511588</v>
      </c>
      <c r="BY137" s="37">
        <v>-397.5423700623918</v>
      </c>
      <c r="BZ137" s="37">
        <v>-12.766100698544376</v>
      </c>
      <c r="CA137" s="37">
        <v>0</v>
      </c>
      <c r="CB137" s="37">
        <v>590.19605984809175</v>
      </c>
      <c r="CC137" s="37">
        <v>0</v>
      </c>
      <c r="CD137" s="37">
        <v>0</v>
      </c>
      <c r="CE137" s="37">
        <v>0</v>
      </c>
      <c r="CF137" s="37">
        <v>-153.40101946925424</v>
      </c>
      <c r="CG137" s="37">
        <v>0</v>
      </c>
      <c r="CH137" s="37">
        <v>0</v>
      </c>
      <c r="CI137" s="37">
        <v>1.4623556691285078</v>
      </c>
      <c r="CJ137" s="37">
        <v>185.51455124486216</v>
      </c>
      <c r="CK137" s="37">
        <v>3203.4979657437343</v>
      </c>
      <c r="CL137" s="37">
        <v>7.2783615426630535</v>
      </c>
      <c r="CM137" s="37">
        <v>0</v>
      </c>
      <c r="CN137" s="37">
        <v>-823.11221643368231</v>
      </c>
      <c r="CO137" s="37">
        <v>0</v>
      </c>
      <c r="CP137" s="37">
        <v>0</v>
      </c>
      <c r="CQ137" s="37">
        <v>0</v>
      </c>
      <c r="CR137" s="37">
        <v>0</v>
      </c>
      <c r="CS137" s="37">
        <v>0</v>
      </c>
      <c r="CT137" s="37">
        <v>0</v>
      </c>
      <c r="CU137" s="37">
        <v>0</v>
      </c>
      <c r="CV137" s="37">
        <v>0.26310090629173277</v>
      </c>
      <c r="CW137" s="37">
        <v>0</v>
      </c>
      <c r="CX137" s="37">
        <v>0</v>
      </c>
      <c r="CY137" s="37">
        <v>0</v>
      </c>
      <c r="CZ137" s="37">
        <v>0</v>
      </c>
      <c r="DA137" s="37">
        <v>-20.089202453259229</v>
      </c>
      <c r="DB137" s="37">
        <v>0</v>
      </c>
      <c r="DC137" s="37">
        <v>0</v>
      </c>
      <c r="DD137" s="37">
        <v>1416.4493160773675</v>
      </c>
      <c r="DE137" s="37">
        <v>-2924.1322830467548</v>
      </c>
      <c r="DF137" s="37">
        <v>0</v>
      </c>
    </row>
    <row r="138" spans="1:110">
      <c r="A138" s="20" t="s">
        <v>174</v>
      </c>
      <c r="B138" s="1" t="str">
        <f>INDEX(ProductKey!$B$2:$B$27, MATCH(LEFT(A138,1),ProductKey!$A$2:$A$27))</f>
        <v>TV</v>
      </c>
      <c r="C138" s="37">
        <v>0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37">
        <v>0</v>
      </c>
      <c r="AY138" s="37">
        <v>0</v>
      </c>
      <c r="AZ138" s="37">
        <v>0</v>
      </c>
      <c r="BA138" s="37">
        <v>0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303.66169085805865</v>
      </c>
      <c r="BH138" s="37">
        <v>207737.75965629052</v>
      </c>
      <c r="BI138" s="37">
        <v>1410564.1598766078</v>
      </c>
      <c r="BJ138" s="37">
        <v>64851.644601302753</v>
      </c>
      <c r="BK138" s="37">
        <v>3043.2865827641276</v>
      </c>
      <c r="BL138" s="37">
        <v>4883029.8627309166</v>
      </c>
      <c r="BM138" s="37">
        <v>3926570.0685723224</v>
      </c>
      <c r="BN138" s="37">
        <v>1389056.6396994314</v>
      </c>
      <c r="BO138" s="37">
        <v>2781.4858210032194</v>
      </c>
      <c r="BP138" s="37">
        <v>1052624.8512830213</v>
      </c>
      <c r="BQ138" s="37">
        <v>2615549.5656144088</v>
      </c>
      <c r="BR138" s="37">
        <v>628605.72887404577</v>
      </c>
      <c r="BS138" s="37">
        <v>3448.6163039022613</v>
      </c>
      <c r="BT138" s="37">
        <v>9211133.9632343706</v>
      </c>
      <c r="BU138" s="37">
        <v>11209543.586680008</v>
      </c>
      <c r="BV138" s="37">
        <v>366022.00069880928</v>
      </c>
      <c r="BW138" s="37">
        <v>2835.6962805676162</v>
      </c>
      <c r="BX138" s="37">
        <v>380147.99981695449</v>
      </c>
      <c r="BY138" s="37">
        <v>6523678.0516928667</v>
      </c>
      <c r="BZ138" s="37">
        <v>1909.3981857005508</v>
      </c>
      <c r="CA138" s="37">
        <v>87.739896009552282</v>
      </c>
      <c r="CB138" s="37">
        <v>288826.06866586197</v>
      </c>
      <c r="CC138" s="37">
        <v>548720.22620498773</v>
      </c>
      <c r="CD138" s="37">
        <v>53036.110141176185</v>
      </c>
      <c r="CE138" s="37">
        <v>-26.179571370367398</v>
      </c>
      <c r="CF138" s="37">
        <v>355232.59170694248</v>
      </c>
      <c r="CG138" s="37">
        <v>37029.619128478829</v>
      </c>
      <c r="CH138" s="37">
        <v>4221.0629787858461</v>
      </c>
      <c r="CI138" s="37">
        <v>0</v>
      </c>
      <c r="CJ138" s="37">
        <v>-56621.011963090823</v>
      </c>
      <c r="CK138" s="37">
        <v>11140.74086736953</v>
      </c>
      <c r="CL138" s="37">
        <v>780.22918798130627</v>
      </c>
      <c r="CM138" s="37">
        <v>-2.4900966090409415</v>
      </c>
      <c r="CN138" s="37">
        <v>33398.661891590076</v>
      </c>
      <c r="CO138" s="37">
        <v>3732.3791582289937</v>
      </c>
      <c r="CP138" s="37">
        <v>813.90292752220751</v>
      </c>
      <c r="CQ138" s="37">
        <v>-2.5396104683619081</v>
      </c>
      <c r="CR138" s="37">
        <v>-2367.0709018426687</v>
      </c>
      <c r="CS138" s="37">
        <v>-2075.6182254167556</v>
      </c>
      <c r="CT138" s="37">
        <v>4066.4718396910412</v>
      </c>
      <c r="CU138" s="37">
        <v>6.9207576768477335</v>
      </c>
      <c r="CV138" s="37">
        <v>1530.8799585995514</v>
      </c>
      <c r="CW138" s="37">
        <v>5805.9976836386941</v>
      </c>
      <c r="CX138" s="37">
        <v>129.5667147040877</v>
      </c>
      <c r="CY138" s="37">
        <v>0</v>
      </c>
      <c r="CZ138" s="37">
        <v>167.94371561434829</v>
      </c>
      <c r="DA138" s="37">
        <v>-1202.1143610263393</v>
      </c>
      <c r="DB138" s="37">
        <v>23.296368527306775</v>
      </c>
      <c r="DC138" s="37">
        <v>-0.18012803636007879</v>
      </c>
      <c r="DD138" s="37">
        <v>733.64293966078833</v>
      </c>
      <c r="DE138" s="37">
        <v>-3337.995714598705</v>
      </c>
      <c r="DF138" s="37">
        <v>0</v>
      </c>
    </row>
    <row r="139" spans="1:110">
      <c r="A139" s="20" t="s">
        <v>175</v>
      </c>
      <c r="B139" s="1" t="str">
        <f>INDEX(ProductKey!$B$2:$B$27, MATCH(LEFT(A139,1),ProductKey!$A$2:$A$27))</f>
        <v>TV</v>
      </c>
      <c r="C139" s="37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  <c r="BK139" s="37">
        <v>0</v>
      </c>
      <c r="BL139" s="37">
        <v>0</v>
      </c>
      <c r="BM139" s="37">
        <v>0</v>
      </c>
      <c r="BN139" s="37">
        <v>0</v>
      </c>
      <c r="BO139" s="37">
        <v>0</v>
      </c>
      <c r="BP139" s="37">
        <v>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897.17772939790302</v>
      </c>
      <c r="BX139" s="37">
        <v>4953674.5369614735</v>
      </c>
      <c r="BY139" s="37">
        <v>2649288.3557053301</v>
      </c>
      <c r="BZ139" s="37">
        <v>87812.807132206537</v>
      </c>
      <c r="CA139" s="37">
        <v>1334.0293417424884</v>
      </c>
      <c r="CB139" s="37">
        <v>4355475.8977496261</v>
      </c>
      <c r="CC139" s="37">
        <v>3515710.9662716859</v>
      </c>
      <c r="CD139" s="37">
        <v>598680.71712324885</v>
      </c>
      <c r="CE139" s="37">
        <v>1098.7422349458679</v>
      </c>
      <c r="CF139" s="37">
        <v>777935.25010773726</v>
      </c>
      <c r="CG139" s="37">
        <v>299148.60551400378</v>
      </c>
      <c r="CH139" s="37">
        <v>170940.71544396013</v>
      </c>
      <c r="CI139" s="37">
        <v>1254.8475453218282</v>
      </c>
      <c r="CJ139" s="37">
        <v>3254840.2131331922</v>
      </c>
      <c r="CK139" s="37">
        <v>2245846.3603531639</v>
      </c>
      <c r="CL139" s="37">
        <v>302395.31407247955</v>
      </c>
      <c r="CM139" s="37">
        <v>292.10917969937839</v>
      </c>
      <c r="CN139" s="37">
        <v>760755.49635577248</v>
      </c>
      <c r="CO139" s="37">
        <v>323333.32630333927</v>
      </c>
      <c r="CP139" s="37">
        <v>164975.08571495931</v>
      </c>
      <c r="CQ139" s="37">
        <v>31.313831307360886</v>
      </c>
      <c r="CR139" s="37">
        <v>136975.1412060491</v>
      </c>
      <c r="CS139" s="37">
        <v>298971.33730934182</v>
      </c>
      <c r="CT139" s="37">
        <v>11717.22466460018</v>
      </c>
      <c r="CU139" s="37">
        <v>-1.6599405536402259</v>
      </c>
      <c r="CV139" s="37">
        <v>171208.7036930598</v>
      </c>
      <c r="CW139" s="37">
        <v>-913.0276372173139</v>
      </c>
      <c r="CX139" s="37">
        <v>120.87871181422881</v>
      </c>
      <c r="CY139" s="37">
        <v>105.42312873811451</v>
      </c>
      <c r="CZ139" s="37">
        <v>195628.46602668051</v>
      </c>
      <c r="DA139" s="37">
        <v>438397.72508090251</v>
      </c>
      <c r="DB139" s="37">
        <v>49213.653454581923</v>
      </c>
      <c r="DC139" s="37">
        <v>-2.5514630673347511</v>
      </c>
      <c r="DD139" s="37">
        <v>-40810.72807688413</v>
      </c>
      <c r="DE139" s="37">
        <v>-7695.9562560381746</v>
      </c>
      <c r="DF139" s="37">
        <v>1955.9200866557767</v>
      </c>
    </row>
    <row r="140" spans="1:110">
      <c r="A140" s="20" t="s">
        <v>176</v>
      </c>
      <c r="B140" s="1" t="str">
        <f>INDEX(ProductKey!$B$2:$B$27, MATCH(LEFT(A140,1),ProductKey!$A$2:$A$27))</f>
        <v>Virtual Reality Headset</v>
      </c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  <c r="BK140" s="37">
        <v>0</v>
      </c>
      <c r="BL140" s="37">
        <v>0</v>
      </c>
      <c r="BM140" s="37">
        <v>0</v>
      </c>
      <c r="BN140" s="37">
        <v>0</v>
      </c>
      <c r="BO140" s="37">
        <v>0</v>
      </c>
      <c r="BP140" s="37">
        <v>0</v>
      </c>
      <c r="BQ140" s="37">
        <v>0</v>
      </c>
      <c r="BR140" s="37">
        <v>0</v>
      </c>
      <c r="BS140" s="37">
        <v>0</v>
      </c>
      <c r="BT140" s="37">
        <v>0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v>0</v>
      </c>
      <c r="CB140" s="37">
        <v>0</v>
      </c>
      <c r="CC140" s="37">
        <v>0</v>
      </c>
      <c r="CD140" s="37">
        <v>0</v>
      </c>
      <c r="CE140" s="37">
        <v>0</v>
      </c>
      <c r="CF140" s="37">
        <v>0</v>
      </c>
      <c r="CG140" s="37">
        <v>0</v>
      </c>
      <c r="CH140" s="37">
        <v>0</v>
      </c>
      <c r="CI140" s="37">
        <v>0</v>
      </c>
      <c r="CJ140" s="37">
        <v>0</v>
      </c>
      <c r="CK140" s="37">
        <v>0</v>
      </c>
      <c r="CL140" s="37">
        <v>0</v>
      </c>
      <c r="CM140" s="37">
        <v>0</v>
      </c>
      <c r="CN140" s="37">
        <v>-9334.5247547957479</v>
      </c>
      <c r="CO140" s="37">
        <v>0</v>
      </c>
      <c r="CP140" s="37">
        <v>0</v>
      </c>
      <c r="CQ140" s="37">
        <v>315.55501134035501</v>
      </c>
      <c r="CR140" s="37">
        <v>3333781.0545070921</v>
      </c>
      <c r="CS140" s="37">
        <v>1148302.6060828441</v>
      </c>
      <c r="CT140" s="37">
        <v>31802.843019887947</v>
      </c>
      <c r="CU140" s="37">
        <v>1079.3169981967931</v>
      </c>
      <c r="CV140" s="37">
        <v>1187857.4452226937</v>
      </c>
      <c r="CW140" s="37">
        <v>3518360.6141957445</v>
      </c>
      <c r="CX140" s="37">
        <v>174845.55182984209</v>
      </c>
      <c r="CY140" s="37">
        <v>221.95724565672953</v>
      </c>
      <c r="CZ140" s="37">
        <v>396799.57579327503</v>
      </c>
      <c r="DA140" s="37">
        <v>360514.6541530391</v>
      </c>
      <c r="DB140" s="37">
        <v>381847.83491183794</v>
      </c>
      <c r="DC140" s="37">
        <v>289.9136046866584</v>
      </c>
      <c r="DD140" s="37">
        <v>4354951.4626902957</v>
      </c>
      <c r="DE140" s="37">
        <v>3034033.0208267556</v>
      </c>
      <c r="DF140" s="37">
        <v>523607.30066950264</v>
      </c>
    </row>
    <row r="141" spans="1:110">
      <c r="A141" s="20" t="s">
        <v>177</v>
      </c>
      <c r="B141" s="1" t="str">
        <f>INDEX(ProductKey!$B$2:$B$27, MATCH(LEFT(A141,1),ProductKey!$A$2:$A$27))</f>
        <v>TV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0</v>
      </c>
      <c r="BH141" s="37">
        <v>0</v>
      </c>
      <c r="BI141" s="37">
        <v>0</v>
      </c>
      <c r="BJ141" s="37">
        <v>0</v>
      </c>
      <c r="BK141" s="37">
        <v>0</v>
      </c>
      <c r="BL141" s="37">
        <v>0</v>
      </c>
      <c r="BM141" s="37">
        <v>0</v>
      </c>
      <c r="BN141" s="37">
        <v>0</v>
      </c>
      <c r="BO141" s="37">
        <v>0</v>
      </c>
      <c r="BP141" s="37">
        <v>0</v>
      </c>
      <c r="BQ141" s="37">
        <v>0</v>
      </c>
      <c r="BR141" s="37">
        <v>0</v>
      </c>
      <c r="BS141" s="37">
        <v>0</v>
      </c>
      <c r="BT141" s="37">
        <v>0</v>
      </c>
      <c r="BU141" s="37">
        <v>0</v>
      </c>
      <c r="BV141" s="37">
        <v>0</v>
      </c>
      <c r="BW141" s="37">
        <v>769.22195850678065</v>
      </c>
      <c r="BX141" s="37">
        <v>671301.01962489611</v>
      </c>
      <c r="BY141" s="37">
        <v>1150793.7230606666</v>
      </c>
      <c r="BZ141" s="37">
        <v>75107.574220906245</v>
      </c>
      <c r="CA141" s="37">
        <v>1879.6633749694886</v>
      </c>
      <c r="CB141" s="37">
        <v>2518795.6278819884</v>
      </c>
      <c r="CC141" s="37">
        <v>2845321.944423886</v>
      </c>
      <c r="CD141" s="37">
        <v>653135.07598658127</v>
      </c>
      <c r="CE141" s="37">
        <v>1662.6109966444599</v>
      </c>
      <c r="CF141" s="37">
        <v>1902112.1620894049</v>
      </c>
      <c r="CG141" s="37">
        <v>2883271.4260425335</v>
      </c>
      <c r="CH141" s="37">
        <v>186402.95517434683</v>
      </c>
      <c r="CI141" s="37">
        <v>1220.5277220248295</v>
      </c>
      <c r="CJ141" s="37">
        <v>4627179.2785757519</v>
      </c>
      <c r="CK141" s="37">
        <v>3553176.2452897481</v>
      </c>
      <c r="CL141" s="37">
        <v>378313.06730157742</v>
      </c>
      <c r="CM141" s="37">
        <v>2482.0881846098728</v>
      </c>
      <c r="CN141" s="37">
        <v>3338541.096349732</v>
      </c>
      <c r="CO141" s="37">
        <v>4916360.8965817066</v>
      </c>
      <c r="CP141" s="37">
        <v>322458.78776012879</v>
      </c>
      <c r="CQ141" s="37">
        <v>29.490980670607438</v>
      </c>
      <c r="CR141" s="37">
        <v>145402.81278910505</v>
      </c>
      <c r="CS141" s="37">
        <v>108709.26224526286</v>
      </c>
      <c r="CT141" s="37">
        <v>26446.3390611299</v>
      </c>
      <c r="CU141" s="37">
        <v>-1.5433644490125591</v>
      </c>
      <c r="CV141" s="37">
        <v>348253.97570722579</v>
      </c>
      <c r="CW141" s="37">
        <v>-14355.365005609257</v>
      </c>
      <c r="CX141" s="37">
        <v>80.413450315912044</v>
      </c>
      <c r="CY141" s="37">
        <v>-3.0640770829624979</v>
      </c>
      <c r="CZ141" s="37">
        <v>32285.206213444526</v>
      </c>
      <c r="DA141" s="37">
        <v>-13722.721262682297</v>
      </c>
      <c r="DB141" s="37">
        <v>1005.5651400113888</v>
      </c>
      <c r="DC141" s="37">
        <v>-1.6912740980779875</v>
      </c>
      <c r="DD141" s="37">
        <v>67544.20737782761</v>
      </c>
      <c r="DE141" s="37">
        <v>-982.91214546998867</v>
      </c>
      <c r="DF141" s="37">
        <v>42.686915647248668</v>
      </c>
    </row>
    <row r="142" spans="1:110">
      <c r="A142" s="20" t="s">
        <v>178</v>
      </c>
      <c r="B142" s="1" t="str">
        <f>INDEX(ProductKey!$B$2:$B$27, MATCH(LEFT(A142,1),ProductKey!$A$2:$A$27))</f>
        <v>TV</v>
      </c>
      <c r="C142" s="37">
        <v>0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0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7">
        <v>0</v>
      </c>
      <c r="BM142" s="37">
        <v>0</v>
      </c>
      <c r="BN142" s="37">
        <v>0</v>
      </c>
      <c r="BO142" s="37">
        <v>0</v>
      </c>
      <c r="BP142" s="37">
        <v>0</v>
      </c>
      <c r="BQ142" s="37">
        <v>0</v>
      </c>
      <c r="BR142" s="37">
        <v>0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0</v>
      </c>
      <c r="BZ142" s="37">
        <v>0</v>
      </c>
      <c r="CA142" s="37">
        <v>0</v>
      </c>
      <c r="CB142" s="37">
        <v>0</v>
      </c>
      <c r="CC142" s="37">
        <v>0</v>
      </c>
      <c r="CD142" s="37">
        <v>0</v>
      </c>
      <c r="CE142" s="37">
        <v>0</v>
      </c>
      <c r="CF142" s="37">
        <v>0</v>
      </c>
      <c r="CG142" s="37">
        <v>0</v>
      </c>
      <c r="CH142" s="37">
        <v>0</v>
      </c>
      <c r="CI142" s="37">
        <v>0</v>
      </c>
      <c r="CJ142" s="37">
        <v>0</v>
      </c>
      <c r="CK142" s="37">
        <v>0</v>
      </c>
      <c r="CL142" s="37">
        <v>0</v>
      </c>
      <c r="CM142" s="37">
        <v>157.0454563250573</v>
      </c>
      <c r="CN142" s="37">
        <v>769222.23501454829</v>
      </c>
      <c r="CO142" s="37">
        <v>558305.43887128634</v>
      </c>
      <c r="CP142" s="37">
        <v>5598.7367174026276</v>
      </c>
      <c r="CQ142" s="37">
        <v>925.37861768738776</v>
      </c>
      <c r="CR142" s="37">
        <v>650203.46933579654</v>
      </c>
      <c r="CS142" s="37">
        <v>4465664.3307303367</v>
      </c>
      <c r="CT142" s="37">
        <v>428671.67902260134</v>
      </c>
      <c r="CU142" s="37">
        <v>3847.2811152235604</v>
      </c>
      <c r="CV142" s="37">
        <v>9255044.3411314562</v>
      </c>
      <c r="CW142" s="37">
        <v>10633826.214223314</v>
      </c>
      <c r="CX142" s="37">
        <v>139159.33007773504</v>
      </c>
      <c r="CY142" s="37">
        <v>4410.1211043099684</v>
      </c>
      <c r="CZ142" s="37">
        <v>18624477.365027077</v>
      </c>
      <c r="DA142" s="37">
        <v>20479104.543693338</v>
      </c>
      <c r="DB142" s="37">
        <v>1640017.7354309305</v>
      </c>
      <c r="DC142" s="37">
        <v>3349.9791650943489</v>
      </c>
      <c r="DD142" s="37">
        <v>2790788.5752444854</v>
      </c>
      <c r="DE142" s="37">
        <v>2803513.1022776542</v>
      </c>
      <c r="DF142" s="37">
        <v>995677.49527905032</v>
      </c>
    </row>
    <row r="143" spans="1:110">
      <c r="A143" s="20" t="s">
        <v>179</v>
      </c>
      <c r="B143" s="1" t="str">
        <f>INDEX(ProductKey!$B$2:$B$27, MATCH(LEFT(A143,1),ProductKey!$A$2:$A$27))</f>
        <v>TV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-13078.25544558213</v>
      </c>
      <c r="AS143" s="37">
        <v>0</v>
      </c>
      <c r="AT143" s="37">
        <v>0</v>
      </c>
      <c r="AU143" s="37">
        <v>7.3840482970472916</v>
      </c>
      <c r="AV143" s="37">
        <v>2494711.675214604</v>
      </c>
      <c r="AW143" s="37">
        <v>1513116.3474862641</v>
      </c>
      <c r="AX143" s="37">
        <v>201613.66267225458</v>
      </c>
      <c r="AY143" s="37">
        <v>316.73004272536707</v>
      </c>
      <c r="AZ143" s="37">
        <v>881786.29835469055</v>
      </c>
      <c r="BA143" s="37">
        <v>1251322.9962824001</v>
      </c>
      <c r="BB143" s="37">
        <v>93676.34839200585</v>
      </c>
      <c r="BC143" s="37">
        <v>471.40145514721792</v>
      </c>
      <c r="BD143" s="37">
        <v>1055946.9528198808</v>
      </c>
      <c r="BE143" s="37">
        <v>2105347.9376313793</v>
      </c>
      <c r="BF143" s="37">
        <v>149829.38112892382</v>
      </c>
      <c r="BG143" s="37">
        <v>168.62923955236747</v>
      </c>
      <c r="BH143" s="37">
        <v>541916.62742089853</v>
      </c>
      <c r="BI143" s="37">
        <v>334106.57895917713</v>
      </c>
      <c r="BJ143" s="37">
        <v>36508.664203353495</v>
      </c>
      <c r="BK143" s="37">
        <v>-1.6908933752898225</v>
      </c>
      <c r="BL143" s="37">
        <v>416145.77084495331</v>
      </c>
      <c r="BM143" s="37">
        <v>-173.25003952510306</v>
      </c>
      <c r="BN143" s="37">
        <v>15763.258853260639</v>
      </c>
      <c r="BO143" s="37">
        <v>-0.25048499242158506</v>
      </c>
      <c r="BP143" s="37">
        <v>722215.91106182465</v>
      </c>
      <c r="BQ143" s="37">
        <v>764.44395639890581</v>
      </c>
      <c r="BR143" s="37">
        <v>379.40098061197847</v>
      </c>
      <c r="BS143" s="37">
        <v>-5.329375739017447</v>
      </c>
      <c r="BT143" s="37">
        <v>17936.572442000826</v>
      </c>
      <c r="BU143" s="37">
        <v>-2205.0513842247215</v>
      </c>
      <c r="BV143" s="37">
        <v>194.35138389688464</v>
      </c>
      <c r="BW143" s="37">
        <v>-0.33656560435292704</v>
      </c>
      <c r="BX143" s="37">
        <v>11172.753387306615</v>
      </c>
      <c r="BY143" s="37">
        <v>-4019.0167444492836</v>
      </c>
      <c r="BZ143" s="37">
        <v>-10.047821757488011</v>
      </c>
      <c r="CA143" s="37">
        <v>-1.404317584779081</v>
      </c>
      <c r="CB143" s="37">
        <v>11155.90466036951</v>
      </c>
      <c r="CC143" s="37">
        <v>2068.9835866847798</v>
      </c>
      <c r="CD143" s="37">
        <v>0.94504840733874407</v>
      </c>
      <c r="CE143" s="37">
        <v>-0.31397797511267855</v>
      </c>
      <c r="CF143" s="37">
        <v>-3519.9768381833496</v>
      </c>
      <c r="CG143" s="37">
        <v>-5762.8928576985227</v>
      </c>
      <c r="CH143" s="37">
        <v>0</v>
      </c>
      <c r="CI143" s="37">
        <v>0</v>
      </c>
      <c r="CJ143" s="37">
        <v>-154.76089328992992</v>
      </c>
      <c r="CK143" s="37">
        <v>0</v>
      </c>
      <c r="CL143" s="37">
        <v>0</v>
      </c>
      <c r="CM143" s="37">
        <v>0</v>
      </c>
      <c r="CN143" s="37">
        <v>-11072.55051741249</v>
      </c>
      <c r="CO143" s="37">
        <v>0</v>
      </c>
      <c r="CP143" s="37">
        <v>0</v>
      </c>
      <c r="CQ143" s="37">
        <v>0</v>
      </c>
      <c r="CR143" s="37">
        <v>27.951963542585176</v>
      </c>
      <c r="CS143" s="37">
        <v>0</v>
      </c>
      <c r="CT143" s="37">
        <v>0</v>
      </c>
      <c r="CU143" s="37">
        <v>0</v>
      </c>
      <c r="CV143" s="37">
        <v>0</v>
      </c>
      <c r="CW143" s="37">
        <v>0</v>
      </c>
      <c r="CX143" s="37">
        <v>0</v>
      </c>
      <c r="CY143" s="37">
        <v>0.75607824015725278</v>
      </c>
      <c r="CZ143" s="37">
        <v>8467.8250826291332</v>
      </c>
      <c r="DA143" s="37">
        <v>3033.9823892936688</v>
      </c>
      <c r="DB143" s="37">
        <v>1.4451779888811698</v>
      </c>
      <c r="DC143" s="37">
        <v>0</v>
      </c>
      <c r="DD143" s="37">
        <v>-199.99634979878945</v>
      </c>
      <c r="DE143" s="37">
        <v>-8785.7302303442102</v>
      </c>
      <c r="DF143" s="37">
        <v>0</v>
      </c>
    </row>
    <row r="144" spans="1:110">
      <c r="A144" s="20" t="s">
        <v>180</v>
      </c>
      <c r="B144" s="1" t="str">
        <f>INDEX(ProductKey!$B$2:$B$27, MATCH(LEFT(A144,1),ProductKey!$A$2:$A$27))</f>
        <v>Headphones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139.83311741109122</v>
      </c>
      <c r="BH144" s="37">
        <v>415322.05877761357</v>
      </c>
      <c r="BI144" s="37">
        <v>674685.99436281016</v>
      </c>
      <c r="BJ144" s="37">
        <v>52225.443165961937</v>
      </c>
      <c r="BK144" s="37">
        <v>1807.5335099794977</v>
      </c>
      <c r="BL144" s="37">
        <v>5512359.6000340795</v>
      </c>
      <c r="BM144" s="37">
        <v>3148628.3048946401</v>
      </c>
      <c r="BN144" s="37">
        <v>504271.91686988901</v>
      </c>
      <c r="BO144" s="37">
        <v>477.10430965112431</v>
      </c>
      <c r="BP144" s="37">
        <v>5278658.4077410139</v>
      </c>
      <c r="BQ144" s="37">
        <v>121552.20187553164</v>
      </c>
      <c r="BR144" s="37">
        <v>835933.26607159188</v>
      </c>
      <c r="BS144" s="37">
        <v>2788.794916054459</v>
      </c>
      <c r="BT144" s="37">
        <v>3885479.1167507372</v>
      </c>
      <c r="BU144" s="37">
        <v>6831527.1932836529</v>
      </c>
      <c r="BV144" s="37">
        <v>53092.119687208651</v>
      </c>
      <c r="BW144" s="37">
        <v>783.08087415964269</v>
      </c>
      <c r="BX144" s="37">
        <v>371878.84635799989</v>
      </c>
      <c r="BY144" s="37">
        <v>1053269.346144283</v>
      </c>
      <c r="BZ144" s="37">
        <v>221250.79784021262</v>
      </c>
      <c r="CA144" s="37">
        <v>9.1060237716053472</v>
      </c>
      <c r="CB144" s="37">
        <v>-224719.26919691978</v>
      </c>
      <c r="CC144" s="37">
        <v>74428.444513729599</v>
      </c>
      <c r="CD144" s="37">
        <v>830.00562349151539</v>
      </c>
      <c r="CE144" s="37">
        <v>-13.581265529182483</v>
      </c>
      <c r="CF144" s="37">
        <v>74785.624435704798</v>
      </c>
      <c r="CG144" s="37">
        <v>5364.3483668432109</v>
      </c>
      <c r="CH144" s="37">
        <v>290.90756971120913</v>
      </c>
      <c r="CI144" s="37">
        <v>4.2896617192083131</v>
      </c>
      <c r="CJ144" s="37">
        <v>222791.44122403386</v>
      </c>
      <c r="CK144" s="37">
        <v>8730.6131501086656</v>
      </c>
      <c r="CL144" s="37">
        <v>300.93895472461958</v>
      </c>
      <c r="CM144" s="37">
        <v>-2.1328336197047291</v>
      </c>
      <c r="CN144" s="37">
        <v>304.67244474073834</v>
      </c>
      <c r="CO144" s="37">
        <v>5399.9075947812325</v>
      </c>
      <c r="CP144" s="37">
        <v>300.99832757468567</v>
      </c>
      <c r="CQ144" s="37">
        <v>-0.76898536159596276</v>
      </c>
      <c r="CR144" s="37">
        <v>-14127.035675870286</v>
      </c>
      <c r="CS144" s="37">
        <v>-482.52705126976451</v>
      </c>
      <c r="CT144" s="37">
        <v>0</v>
      </c>
      <c r="CU144" s="37">
        <v>2.8249411064085956</v>
      </c>
      <c r="CV144" s="37">
        <v>-198.35315697158717</v>
      </c>
      <c r="CW144" s="37">
        <v>10083.74873527124</v>
      </c>
      <c r="CX144" s="37">
        <v>211.58297393995136</v>
      </c>
      <c r="CY144" s="37">
        <v>-0.46921439286421074</v>
      </c>
      <c r="CZ144" s="37">
        <v>-2509.1785760945327</v>
      </c>
      <c r="DA144" s="37">
        <v>-286.96812597964151</v>
      </c>
      <c r="DB144" s="37">
        <v>104.33524924132735</v>
      </c>
      <c r="DC144" s="37">
        <v>0</v>
      </c>
      <c r="DD144" s="37">
        <v>-1927.2368334422565</v>
      </c>
      <c r="DE144" s="37">
        <v>-3100.7447272533777</v>
      </c>
      <c r="DF144" s="37">
        <v>0</v>
      </c>
    </row>
    <row r="145" spans="1:110">
      <c r="A145" s="20" t="s">
        <v>181</v>
      </c>
      <c r="B145" s="1" t="str">
        <f>INDEX(ProductKey!$B$2:$B$27, MATCH(LEFT(A145,1),ProductKey!$A$2:$A$27))</f>
        <v>TV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  <c r="BK145" s="37">
        <v>0</v>
      </c>
      <c r="BL145" s="37">
        <v>0</v>
      </c>
      <c r="BM145" s="37">
        <v>0</v>
      </c>
      <c r="BN145" s="37">
        <v>0</v>
      </c>
      <c r="BO145" s="37">
        <v>0</v>
      </c>
      <c r="BP145" s="37">
        <v>0</v>
      </c>
      <c r="BQ145" s="37">
        <v>0</v>
      </c>
      <c r="BR145" s="37">
        <v>0</v>
      </c>
      <c r="BS145" s="37">
        <v>0</v>
      </c>
      <c r="BT145" s="37">
        <v>0</v>
      </c>
      <c r="BU145" s="37">
        <v>0</v>
      </c>
      <c r="BV145" s="37">
        <v>0</v>
      </c>
      <c r="BW145" s="37">
        <v>5.8832641362514115</v>
      </c>
      <c r="BX145" s="37">
        <v>3059408.8916250616</v>
      </c>
      <c r="BY145" s="37">
        <v>874437.99569737841</v>
      </c>
      <c r="BZ145" s="37">
        <v>125999.50854763946</v>
      </c>
      <c r="CA145" s="37">
        <v>8705.7378629390096</v>
      </c>
      <c r="CB145" s="37">
        <v>16787739.376669012</v>
      </c>
      <c r="CC145" s="37">
        <v>8866663.8384950291</v>
      </c>
      <c r="CD145" s="37">
        <v>1192664.1097075557</v>
      </c>
      <c r="CE145" s="37">
        <v>2497.2976737004578</v>
      </c>
      <c r="CF145" s="37">
        <v>7915692.1986112688</v>
      </c>
      <c r="CG145" s="37">
        <v>708959.84072958969</v>
      </c>
      <c r="CH145" s="37">
        <v>1298420.5550982452</v>
      </c>
      <c r="CI145" s="37">
        <v>23711.195752795087</v>
      </c>
      <c r="CJ145" s="37">
        <v>1829040.0081126525</v>
      </c>
      <c r="CK145" s="37">
        <v>6193834.3603675626</v>
      </c>
      <c r="CL145" s="37">
        <v>2487172.7115430823</v>
      </c>
      <c r="CM145" s="37">
        <v>961.10173427071516</v>
      </c>
      <c r="CN145" s="37">
        <v>2909578.5392534058</v>
      </c>
      <c r="CO145" s="37">
        <v>1207030.0613296102</v>
      </c>
      <c r="CP145" s="37">
        <v>121625.31226305504</v>
      </c>
      <c r="CQ145" s="37">
        <v>717.31175936685281</v>
      </c>
      <c r="CR145" s="37">
        <v>527060.6926256062</v>
      </c>
      <c r="CS145" s="37">
        <v>663296.10158475256</v>
      </c>
      <c r="CT145" s="37">
        <v>56064.446690478435</v>
      </c>
      <c r="CU145" s="37">
        <v>166.04338383182372</v>
      </c>
      <c r="CV145" s="37">
        <v>1657584.8163929801</v>
      </c>
      <c r="CW145" s="37">
        <v>575461.42878932343</v>
      </c>
      <c r="CX145" s="37">
        <v>147006.22224892004</v>
      </c>
      <c r="CY145" s="37">
        <v>36.111822822053192</v>
      </c>
      <c r="CZ145" s="37">
        <v>441049.70038494113</v>
      </c>
      <c r="DA145" s="37">
        <v>90360.117173265884</v>
      </c>
      <c r="DB145" s="37">
        <v>22119.752119329391</v>
      </c>
      <c r="DC145" s="37">
        <v>-0.47713553370550343</v>
      </c>
      <c r="DD145" s="37">
        <v>35744.122720412481</v>
      </c>
      <c r="DE145" s="37">
        <v>-4298.4656268347262</v>
      </c>
      <c r="DF145" s="37">
        <v>1672.7099300261582</v>
      </c>
    </row>
    <row r="146" spans="1:110">
      <c r="A146" s="20" t="s">
        <v>182</v>
      </c>
      <c r="B146" s="1" t="str">
        <f>INDEX(ProductKey!$B$2:$B$27, MATCH(LEFT(A146,1),ProductKey!$A$2:$A$27))</f>
        <v>Headphones</v>
      </c>
      <c r="C146" s="37">
        <v>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0</v>
      </c>
      <c r="AX146" s="37">
        <v>0</v>
      </c>
      <c r="AY146" s="37">
        <v>0</v>
      </c>
      <c r="AZ146" s="37">
        <v>0</v>
      </c>
      <c r="BA146" s="37">
        <v>0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0</v>
      </c>
      <c r="BH146" s="37">
        <v>0</v>
      </c>
      <c r="BI146" s="37">
        <v>0</v>
      </c>
      <c r="BJ146" s="37">
        <v>0</v>
      </c>
      <c r="BK146" s="37">
        <v>0</v>
      </c>
      <c r="BL146" s="37">
        <v>0</v>
      </c>
      <c r="BM146" s="37">
        <v>0</v>
      </c>
      <c r="BN146" s="37">
        <v>0</v>
      </c>
      <c r="BO146" s="37">
        <v>107.10766376560233</v>
      </c>
      <c r="BP146" s="37">
        <v>9021528.8019850459</v>
      </c>
      <c r="BQ146" s="37">
        <v>6880264.6199612468</v>
      </c>
      <c r="BR146" s="37">
        <v>969687.60594304628</v>
      </c>
      <c r="BS146" s="37">
        <v>6605.4586364533707</v>
      </c>
      <c r="BT146" s="37">
        <v>8465694.4499870408</v>
      </c>
      <c r="BU146" s="37">
        <v>14754683.330224199</v>
      </c>
      <c r="BV146" s="37">
        <v>445865.65275128622</v>
      </c>
      <c r="BW146" s="37">
        <v>739.75916020748684</v>
      </c>
      <c r="BX146" s="37">
        <v>4815646.5221210057</v>
      </c>
      <c r="BY146" s="37">
        <v>2781571.8414975363</v>
      </c>
      <c r="BZ146" s="37">
        <v>411674.10277027031</v>
      </c>
      <c r="CA146" s="37">
        <v>0</v>
      </c>
      <c r="CB146" s="37">
        <v>202381.36443400371</v>
      </c>
      <c r="CC146" s="37">
        <v>-2.3707309413347732</v>
      </c>
      <c r="CD146" s="37">
        <v>16929.303865776132</v>
      </c>
      <c r="CE146" s="37">
        <v>0</v>
      </c>
      <c r="CF146" s="37">
        <v>-9593.8343859535926</v>
      </c>
      <c r="CG146" s="37">
        <v>0</v>
      </c>
      <c r="CH146" s="37">
        <v>0</v>
      </c>
      <c r="CI146" s="37">
        <v>0.75294207548213343</v>
      </c>
      <c r="CJ146" s="37">
        <v>65962.501689581579</v>
      </c>
      <c r="CK146" s="37">
        <v>987.09931304935924</v>
      </c>
      <c r="CL146" s="37">
        <v>17.317306938389038</v>
      </c>
      <c r="CM146" s="37">
        <v>0</v>
      </c>
      <c r="CN146" s="37">
        <v>45378.309740143406</v>
      </c>
      <c r="CO146" s="37">
        <v>0</v>
      </c>
      <c r="CP146" s="37">
        <v>5.4822821689425787</v>
      </c>
      <c r="CQ146" s="37">
        <v>0</v>
      </c>
      <c r="CR146" s="37">
        <v>0</v>
      </c>
      <c r="CS146" s="37">
        <v>0</v>
      </c>
      <c r="CT146" s="37">
        <v>0</v>
      </c>
      <c r="CU146" s="37">
        <v>0</v>
      </c>
      <c r="CV146" s="37">
        <v>0</v>
      </c>
      <c r="CW146" s="37">
        <v>-3617.9240460417113</v>
      </c>
      <c r="CX146" s="37">
        <v>0</v>
      </c>
      <c r="CY146" s="37">
        <v>0</v>
      </c>
      <c r="CZ146" s="37">
        <v>0</v>
      </c>
      <c r="DA146" s="37">
        <v>0</v>
      </c>
      <c r="DB146" s="37">
        <v>0</v>
      </c>
      <c r="DC146" s="37">
        <v>0</v>
      </c>
      <c r="DD146" s="37">
        <v>-3703.9632463289863</v>
      </c>
      <c r="DE146" s="37">
        <v>0</v>
      </c>
      <c r="DF146" s="37">
        <v>0</v>
      </c>
    </row>
    <row r="147" spans="1:110">
      <c r="A147" s="20" t="s">
        <v>183</v>
      </c>
      <c r="B147" s="1" t="str">
        <f>INDEX(ProductKey!$B$2:$B$27, MATCH(LEFT(A147,1),ProductKey!$A$2:$A$27))</f>
        <v>TV</v>
      </c>
      <c r="C147" s="37">
        <v>0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0</v>
      </c>
      <c r="AX147" s="37">
        <v>0</v>
      </c>
      <c r="AY147" s="37">
        <v>0</v>
      </c>
      <c r="AZ147" s="37">
        <v>0</v>
      </c>
      <c r="BA147" s="37">
        <v>0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0</v>
      </c>
      <c r="BH147" s="37">
        <v>0</v>
      </c>
      <c r="BI147" s="37">
        <v>0</v>
      </c>
      <c r="BJ147" s="37">
        <v>0</v>
      </c>
      <c r="BK147" s="37">
        <v>92.02784320507007</v>
      </c>
      <c r="BL147" s="37">
        <v>465837.70064577571</v>
      </c>
      <c r="BM147" s="37">
        <v>369610.1501596364</v>
      </c>
      <c r="BN147" s="37">
        <v>50507.78772105238</v>
      </c>
      <c r="BO147" s="37">
        <v>134.09240702541484</v>
      </c>
      <c r="BP147" s="37">
        <v>299426.58985045174</v>
      </c>
      <c r="BQ147" s="37">
        <v>877777.34290652629</v>
      </c>
      <c r="BR147" s="37">
        <v>1130.0905223649256</v>
      </c>
      <c r="BS147" s="37">
        <v>-4.1088153285163314</v>
      </c>
      <c r="BT147" s="37">
        <v>-21105.215339460618</v>
      </c>
      <c r="BU147" s="37">
        <v>-6602.8063777342668</v>
      </c>
      <c r="BV147" s="37">
        <v>1663.8935303626083</v>
      </c>
      <c r="BW147" s="37">
        <v>-1.1418332859680214</v>
      </c>
      <c r="BX147" s="37">
        <v>-136359.16835150117</v>
      </c>
      <c r="BY147" s="37">
        <v>-2224.9245167964573</v>
      </c>
      <c r="BZ147" s="37">
        <v>19.206376527817095</v>
      </c>
      <c r="CA147" s="37">
        <v>0</v>
      </c>
      <c r="CB147" s="37">
        <v>33416.290593578808</v>
      </c>
      <c r="CC147" s="37">
        <v>-1.3678697739227696</v>
      </c>
      <c r="CD147" s="37">
        <v>295.63084840264003</v>
      </c>
      <c r="CE147" s="37">
        <v>0</v>
      </c>
      <c r="CF147" s="37">
        <v>24828.305067415396</v>
      </c>
      <c r="CG147" s="37">
        <v>0</v>
      </c>
      <c r="CH147" s="37">
        <v>10.905733055181535</v>
      </c>
      <c r="CI147" s="37">
        <v>0</v>
      </c>
      <c r="CJ147" s="37">
        <v>-27823.089059556958</v>
      </c>
      <c r="CK147" s="37">
        <v>0</v>
      </c>
      <c r="CL147" s="37">
        <v>0</v>
      </c>
      <c r="CM147" s="37">
        <v>0</v>
      </c>
      <c r="CN147" s="37">
        <v>15292.693784460915</v>
      </c>
      <c r="CO147" s="37">
        <v>0</v>
      </c>
      <c r="CP147" s="37">
        <v>0</v>
      </c>
      <c r="CQ147" s="37">
        <v>0</v>
      </c>
      <c r="CR147" s="37">
        <v>-30537.221535759021</v>
      </c>
      <c r="CS147" s="37">
        <v>0</v>
      </c>
      <c r="CT147" s="37">
        <v>0</v>
      </c>
      <c r="CU147" s="37">
        <v>0</v>
      </c>
      <c r="CV147" s="37">
        <v>0</v>
      </c>
      <c r="CW147" s="37">
        <v>0</v>
      </c>
      <c r="CX147" s="37">
        <v>0</v>
      </c>
      <c r="CY147" s="37">
        <v>0</v>
      </c>
      <c r="CZ147" s="37">
        <v>-317.77368202071091</v>
      </c>
      <c r="DA147" s="37">
        <v>0</v>
      </c>
      <c r="DB147" s="37">
        <v>0</v>
      </c>
      <c r="DC147" s="37">
        <v>0</v>
      </c>
      <c r="DD147" s="37">
        <v>-403.98730234392059</v>
      </c>
      <c r="DE147" s="37">
        <v>0</v>
      </c>
      <c r="DF147" s="37">
        <v>0</v>
      </c>
    </row>
    <row r="148" spans="1:110">
      <c r="A148" s="20" t="s">
        <v>184</v>
      </c>
      <c r="B148" s="1" t="str">
        <f>INDEX(ProductKey!$B$2:$B$27, MATCH(LEFT(A148,1),ProductKey!$A$2:$A$27))</f>
        <v>Virtual Reality Headset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0</v>
      </c>
      <c r="AX148" s="37">
        <v>0</v>
      </c>
      <c r="AY148" s="37">
        <v>0</v>
      </c>
      <c r="AZ148" s="37">
        <v>0</v>
      </c>
      <c r="BA148" s="37">
        <v>0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0</v>
      </c>
      <c r="BH148" s="37">
        <v>0</v>
      </c>
      <c r="BI148" s="37">
        <v>0</v>
      </c>
      <c r="BJ148" s="37">
        <v>0</v>
      </c>
      <c r="BK148" s="37">
        <v>0</v>
      </c>
      <c r="BL148" s="37">
        <v>0</v>
      </c>
      <c r="BM148" s="37">
        <v>0</v>
      </c>
      <c r="BN148" s="37">
        <v>0</v>
      </c>
      <c r="BO148" s="37">
        <v>0</v>
      </c>
      <c r="BP148" s="37">
        <v>0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-12799.197863503252</v>
      </c>
      <c r="BY148" s="37">
        <v>0</v>
      </c>
      <c r="BZ148" s="37">
        <v>0</v>
      </c>
      <c r="CA148" s="37">
        <v>6241.7552226391363</v>
      </c>
      <c r="CB148" s="37">
        <v>18885369.585201893</v>
      </c>
      <c r="CC148" s="37">
        <v>5960094.4480254715</v>
      </c>
      <c r="CD148" s="37">
        <v>1684496.237977993</v>
      </c>
      <c r="CE148" s="37">
        <v>180.67865064647296</v>
      </c>
      <c r="CF148" s="37">
        <v>5338409.9710195102</v>
      </c>
      <c r="CG148" s="37">
        <v>8308365.6003493546</v>
      </c>
      <c r="CH148" s="37">
        <v>838625.16983074194</v>
      </c>
      <c r="CI148" s="37">
        <v>1596.6577464367638</v>
      </c>
      <c r="CJ148" s="37">
        <v>11960344.701835543</v>
      </c>
      <c r="CK148" s="37">
        <v>17962194.968336459</v>
      </c>
      <c r="CL148" s="37">
        <v>25911.359670870461</v>
      </c>
      <c r="CM148" s="37">
        <v>208.47314178183652</v>
      </c>
      <c r="CN148" s="37">
        <v>435320.87283298816</v>
      </c>
      <c r="CO148" s="37">
        <v>3256143.5767056532</v>
      </c>
      <c r="CP148" s="37">
        <v>200498.13372441917</v>
      </c>
      <c r="CQ148" s="37">
        <v>3.4938790353329381</v>
      </c>
      <c r="CR148" s="37">
        <v>-77690.872803408769</v>
      </c>
      <c r="CS148" s="37">
        <v>134468.35454737555</v>
      </c>
      <c r="CT148" s="37">
        <v>11923.406060576355</v>
      </c>
      <c r="CU148" s="37">
        <v>0.43412230027253207</v>
      </c>
      <c r="CV148" s="37">
        <v>68078.674984053054</v>
      </c>
      <c r="CW148" s="37">
        <v>-10103.848712266867</v>
      </c>
      <c r="CX148" s="37">
        <v>229.62487395604015</v>
      </c>
      <c r="CY148" s="37">
        <v>0</v>
      </c>
      <c r="CZ148" s="37">
        <v>394913.4124946589</v>
      </c>
      <c r="DA148" s="37">
        <v>-45586.770202232998</v>
      </c>
      <c r="DB148" s="37">
        <v>140.72908651962967</v>
      </c>
      <c r="DC148" s="37">
        <v>1.4828514468914715</v>
      </c>
      <c r="DD148" s="37">
        <v>92818.769186749647</v>
      </c>
      <c r="DE148" s="37">
        <v>-10894.986832176679</v>
      </c>
      <c r="DF148" s="37">
        <v>0.6294258793015175</v>
      </c>
    </row>
    <row r="149" spans="1:110">
      <c r="A149" s="20" t="s">
        <v>185</v>
      </c>
      <c r="B149" s="1" t="str">
        <f>INDEX(ProductKey!$B$2:$B$27, MATCH(LEFT(A149,1),ProductKey!$A$2:$A$27))</f>
        <v>TV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0</v>
      </c>
      <c r="AX149" s="37">
        <v>0</v>
      </c>
      <c r="AY149" s="37">
        <v>0</v>
      </c>
      <c r="AZ149" s="37">
        <v>0</v>
      </c>
      <c r="BA149" s="37">
        <v>0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351.51223927678143</v>
      </c>
      <c r="BH149" s="37">
        <v>29344.158967107684</v>
      </c>
      <c r="BI149" s="37">
        <v>445411.07159358397</v>
      </c>
      <c r="BJ149" s="37">
        <v>61072.474319642002</v>
      </c>
      <c r="BK149" s="37">
        <v>8281.7217936768011</v>
      </c>
      <c r="BL149" s="37">
        <v>15107512.209840601</v>
      </c>
      <c r="BM149" s="37">
        <v>8716249.3834241591</v>
      </c>
      <c r="BN149" s="37">
        <v>938973.98784473387</v>
      </c>
      <c r="BO149" s="37">
        <v>9043.9435513638164</v>
      </c>
      <c r="BP149" s="37">
        <v>20724772.463054802</v>
      </c>
      <c r="BQ149" s="37">
        <v>8266994.2551520718</v>
      </c>
      <c r="BR149" s="37">
        <v>2009730.3032590158</v>
      </c>
      <c r="BS149" s="37">
        <v>20630.242448870016</v>
      </c>
      <c r="BT149" s="37">
        <v>45174567.547021173</v>
      </c>
      <c r="BU149" s="37">
        <v>7811519.5966986455</v>
      </c>
      <c r="BV149" s="37">
        <v>3437032.9870715379</v>
      </c>
      <c r="BW149" s="37">
        <v>1273.7060416208244</v>
      </c>
      <c r="BX149" s="37">
        <v>3389816.7841884969</v>
      </c>
      <c r="BY149" s="37">
        <v>20551504.155262258</v>
      </c>
      <c r="BZ149" s="37">
        <v>2082217.5539049432</v>
      </c>
      <c r="CA149" s="37">
        <v>791.42529848417394</v>
      </c>
      <c r="CB149" s="37">
        <v>750560.12136256334</v>
      </c>
      <c r="CC149" s="37">
        <v>1181701.8101893559</v>
      </c>
      <c r="CD149" s="37">
        <v>343211.66489650641</v>
      </c>
      <c r="CE149" s="37">
        <v>-25.592227912778565</v>
      </c>
      <c r="CF149" s="37">
        <v>-138315.88632556307</v>
      </c>
      <c r="CG149" s="37">
        <v>-589.26178769790965</v>
      </c>
      <c r="CH149" s="37">
        <v>622.80541467524722</v>
      </c>
      <c r="CI149" s="37">
        <v>-8.2973131298704779</v>
      </c>
      <c r="CJ149" s="37">
        <v>713646.73818677198</v>
      </c>
      <c r="CK149" s="37">
        <v>46674.893410031524</v>
      </c>
      <c r="CL149" s="37">
        <v>1445.4685426723668</v>
      </c>
      <c r="CM149" s="37">
        <v>-0.45301825179089406</v>
      </c>
      <c r="CN149" s="37">
        <v>84224.253320186763</v>
      </c>
      <c r="CO149" s="37">
        <v>8567.9449957857505</v>
      </c>
      <c r="CP149" s="37">
        <v>5198.9457366380675</v>
      </c>
      <c r="CQ149" s="37">
        <v>-6.2027653988193476</v>
      </c>
      <c r="CR149" s="37">
        <v>-34352.907009519258</v>
      </c>
      <c r="CS149" s="37">
        <v>301.79209569738418</v>
      </c>
      <c r="CT149" s="37">
        <v>110.47387956949392</v>
      </c>
      <c r="CU149" s="37">
        <v>4.2955737285050901</v>
      </c>
      <c r="CV149" s="37">
        <v>-4588.9285059800932</v>
      </c>
      <c r="CW149" s="37">
        <v>477.04745111154244</v>
      </c>
      <c r="CX149" s="37">
        <v>364.06953554887451</v>
      </c>
      <c r="CY149" s="37">
        <v>-1.7271230245089004</v>
      </c>
      <c r="CZ149" s="37">
        <v>-1670.1886461307472</v>
      </c>
      <c r="DA149" s="37">
        <v>-5894.4912723399693</v>
      </c>
      <c r="DB149" s="37">
        <v>918.11427320003224</v>
      </c>
      <c r="DC149" s="37">
        <v>-1.7375069849018694</v>
      </c>
      <c r="DD149" s="37">
        <v>10702.614693005849</v>
      </c>
      <c r="DE149" s="37">
        <v>-5537.0980416470165</v>
      </c>
      <c r="DF149" s="37">
        <v>134.16939282216114</v>
      </c>
    </row>
    <row r="150" spans="1:110">
      <c r="A150" s="20" t="s">
        <v>186</v>
      </c>
      <c r="B150" s="1" t="str">
        <f>INDEX(ProductKey!$B$2:$B$27, MATCH(LEFT(A150,1),ProductKey!$A$2:$A$27))</f>
        <v>Headphones</v>
      </c>
      <c r="C150" s="37">
        <v>0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7">
        <v>0</v>
      </c>
      <c r="AV150" s="37">
        <v>0</v>
      </c>
      <c r="AW150" s="37">
        <v>0</v>
      </c>
      <c r="AX150" s="37">
        <v>0</v>
      </c>
      <c r="AY150" s="37">
        <v>0</v>
      </c>
      <c r="AZ150" s="37">
        <v>0</v>
      </c>
      <c r="BA150" s="37">
        <v>0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</v>
      </c>
      <c r="BH150" s="37">
        <v>0</v>
      </c>
      <c r="BI150" s="37">
        <v>0</v>
      </c>
      <c r="BJ150" s="37">
        <v>0</v>
      </c>
      <c r="BK150" s="37">
        <v>0</v>
      </c>
      <c r="BL150" s="37">
        <v>0</v>
      </c>
      <c r="BM150" s="37">
        <v>0</v>
      </c>
      <c r="BN150" s="37">
        <v>0</v>
      </c>
      <c r="BO150" s="37">
        <v>0</v>
      </c>
      <c r="BP150" s="37">
        <v>0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585.10577770327427</v>
      </c>
      <c r="BX150" s="37">
        <v>1731321.8524218572</v>
      </c>
      <c r="BY150" s="37">
        <v>801019.11300525384</v>
      </c>
      <c r="BZ150" s="37">
        <v>135555.40065786726</v>
      </c>
      <c r="CA150" s="37">
        <v>1872.3871364807956</v>
      </c>
      <c r="CB150" s="37">
        <v>5936056.7966434043</v>
      </c>
      <c r="CC150" s="37">
        <v>196201.40072543814</v>
      </c>
      <c r="CD150" s="37">
        <v>1393835.0893885593</v>
      </c>
      <c r="CE150" s="37">
        <v>1561.5857351845109</v>
      </c>
      <c r="CF150" s="37">
        <v>446567.71803081647</v>
      </c>
      <c r="CG150" s="37">
        <v>7403225.1726121372</v>
      </c>
      <c r="CH150" s="37">
        <v>358623.14375212986</v>
      </c>
      <c r="CI150" s="37">
        <v>5777.0961553725856</v>
      </c>
      <c r="CJ150" s="37">
        <v>12562234.96936853</v>
      </c>
      <c r="CK150" s="37">
        <v>18595177.2811541</v>
      </c>
      <c r="CL150" s="37">
        <v>10458.668816197149</v>
      </c>
      <c r="CM150" s="37">
        <v>465.66900317954202</v>
      </c>
      <c r="CN150" s="37">
        <v>2178667.4287310676</v>
      </c>
      <c r="CO150" s="37">
        <v>756405.33184654999</v>
      </c>
      <c r="CP150" s="37">
        <v>458728.5531440276</v>
      </c>
      <c r="CQ150" s="37">
        <v>-3.9595322743314245</v>
      </c>
      <c r="CR150" s="37">
        <v>664587.1272695011</v>
      </c>
      <c r="CS150" s="37">
        <v>-7288.2118704330696</v>
      </c>
      <c r="CT150" s="37">
        <v>2398.1287427806292</v>
      </c>
      <c r="CU150" s="37">
        <v>-5.5446309946302819</v>
      </c>
      <c r="CV150" s="37">
        <v>396051.68394309032</v>
      </c>
      <c r="CW150" s="37">
        <v>-13027.519214590595</v>
      </c>
      <c r="CX150" s="37">
        <v>145.10220655481984</v>
      </c>
      <c r="CY150" s="37">
        <v>-10.406357748937703</v>
      </c>
      <c r="CZ150" s="37">
        <v>122933.00465223315</v>
      </c>
      <c r="DA150" s="37">
        <v>-12576.799337217613</v>
      </c>
      <c r="DB150" s="37">
        <v>18.657281365849467</v>
      </c>
      <c r="DC150" s="37">
        <v>-4.3144974299162033</v>
      </c>
      <c r="DD150" s="37">
        <v>120002.02788310178</v>
      </c>
      <c r="DE150" s="37">
        <v>-10462.894480452818</v>
      </c>
      <c r="DF150" s="37">
        <v>30.496060841421233</v>
      </c>
    </row>
    <row r="151" spans="1:110">
      <c r="A151" s="20" t="s">
        <v>187</v>
      </c>
      <c r="B151" s="1" t="str">
        <f>INDEX(ProductKey!$B$2:$B$27, MATCH(LEFT(A151,1),ProductKey!$A$2:$A$27))</f>
        <v>Laptop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0</v>
      </c>
      <c r="AX151" s="37">
        <v>0</v>
      </c>
      <c r="AY151" s="37">
        <v>0</v>
      </c>
      <c r="AZ151" s="37">
        <v>0</v>
      </c>
      <c r="BA151" s="37">
        <v>0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0</v>
      </c>
      <c r="BH151" s="37">
        <v>0</v>
      </c>
      <c r="BI151" s="37">
        <v>0</v>
      </c>
      <c r="BJ151" s="37">
        <v>0</v>
      </c>
      <c r="BK151" s="37">
        <v>0</v>
      </c>
      <c r="BL151" s="37">
        <v>0</v>
      </c>
      <c r="BM151" s="37">
        <v>0</v>
      </c>
      <c r="BN151" s="37">
        <v>0</v>
      </c>
      <c r="BO151" s="37">
        <v>0</v>
      </c>
      <c r="BP151" s="37">
        <v>0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37">
        <v>0</v>
      </c>
      <c r="BX151" s="37">
        <v>0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7">
        <v>0</v>
      </c>
      <c r="CF151" s="37">
        <v>0</v>
      </c>
      <c r="CG151" s="37">
        <v>0</v>
      </c>
      <c r="CH151" s="37">
        <v>0</v>
      </c>
      <c r="CI151" s="37">
        <v>0</v>
      </c>
      <c r="CJ151" s="37">
        <v>0</v>
      </c>
      <c r="CK151" s="37">
        <v>0</v>
      </c>
      <c r="CL151" s="37">
        <v>0</v>
      </c>
      <c r="CM151" s="37">
        <v>0</v>
      </c>
      <c r="CN151" s="37">
        <v>-59582.652952687444</v>
      </c>
      <c r="CO151" s="37">
        <v>0</v>
      </c>
      <c r="CP151" s="37">
        <v>0</v>
      </c>
      <c r="CQ151" s="37">
        <v>1565.7485016629498</v>
      </c>
      <c r="CR151" s="37">
        <v>260443.72323731016</v>
      </c>
      <c r="CS151" s="37">
        <v>3678304.9481450189</v>
      </c>
      <c r="CT151" s="37">
        <v>329923.53372479207</v>
      </c>
      <c r="CU151" s="37">
        <v>4296.9707762269645</v>
      </c>
      <c r="CV151" s="37">
        <v>1545433.0649242047</v>
      </c>
      <c r="CW151" s="37">
        <v>1199439.4430055518</v>
      </c>
      <c r="CX151" s="37">
        <v>449478.00628753135</v>
      </c>
      <c r="CY151" s="37">
        <v>4017.5669552827267</v>
      </c>
      <c r="CZ151" s="37">
        <v>1723889.8150609566</v>
      </c>
      <c r="DA151" s="37">
        <v>3342516.9768427215</v>
      </c>
      <c r="DB151" s="37">
        <v>64252.40784565694</v>
      </c>
      <c r="DC151" s="37">
        <v>4692.7286379846773</v>
      </c>
      <c r="DD151" s="37">
        <v>3050703.6648847354</v>
      </c>
      <c r="DE151" s="37">
        <v>3950258.2333259853</v>
      </c>
      <c r="DF151" s="37">
        <v>264692.79976027203</v>
      </c>
    </row>
    <row r="152" spans="1:110">
      <c r="A152" s="20" t="s">
        <v>188</v>
      </c>
      <c r="B152" s="1" t="str">
        <f>INDEX(ProductKey!$B$2:$B$27, MATCH(LEFT(A152,1),ProductKey!$A$2:$A$27))</f>
        <v>Headphones</v>
      </c>
      <c r="C152" s="37">
        <v>0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0</v>
      </c>
      <c r="AW152" s="37">
        <v>0</v>
      </c>
      <c r="AX152" s="37">
        <v>0</v>
      </c>
      <c r="AY152" s="37">
        <v>0</v>
      </c>
      <c r="AZ152" s="37">
        <v>0</v>
      </c>
      <c r="BA152" s="37">
        <v>0</v>
      </c>
      <c r="BB152" s="37">
        <v>0</v>
      </c>
      <c r="BC152" s="37">
        <v>0</v>
      </c>
      <c r="BD152" s="37">
        <v>0</v>
      </c>
      <c r="BE152" s="37">
        <v>0</v>
      </c>
      <c r="BF152" s="37">
        <v>0</v>
      </c>
      <c r="BG152" s="37">
        <v>0</v>
      </c>
      <c r="BH152" s="37">
        <v>0</v>
      </c>
      <c r="BI152" s="37">
        <v>0</v>
      </c>
      <c r="BJ152" s="37">
        <v>0</v>
      </c>
      <c r="BK152" s="37">
        <v>0</v>
      </c>
      <c r="BL152" s="37">
        <v>0</v>
      </c>
      <c r="BM152" s="37">
        <v>0</v>
      </c>
      <c r="BN152" s="37">
        <v>0</v>
      </c>
      <c r="BO152" s="37">
        <v>0</v>
      </c>
      <c r="BP152" s="37">
        <v>0</v>
      </c>
      <c r="BQ152" s="37">
        <v>0</v>
      </c>
      <c r="BR152" s="37">
        <v>0</v>
      </c>
      <c r="BS152" s="37">
        <v>0</v>
      </c>
      <c r="BT152" s="37">
        <v>0</v>
      </c>
      <c r="BU152" s="37">
        <v>0</v>
      </c>
      <c r="BV152" s="37">
        <v>0</v>
      </c>
      <c r="BW152" s="37">
        <v>0</v>
      </c>
      <c r="BX152" s="37">
        <v>0</v>
      </c>
      <c r="BY152" s="37">
        <v>0</v>
      </c>
      <c r="BZ152" s="37">
        <v>0</v>
      </c>
      <c r="CA152" s="37">
        <v>1754.9393505813316</v>
      </c>
      <c r="CB152" s="37">
        <v>17558782.003294315</v>
      </c>
      <c r="CC152" s="37">
        <v>5668279.3797085099</v>
      </c>
      <c r="CD152" s="37">
        <v>1157408.6344961475</v>
      </c>
      <c r="CE152" s="37">
        <v>1428.9476183683007</v>
      </c>
      <c r="CF152" s="37">
        <v>4677313.7292991839</v>
      </c>
      <c r="CG152" s="37">
        <v>6320847.8811490508</v>
      </c>
      <c r="CH152" s="37">
        <v>185972.43023854334</v>
      </c>
      <c r="CI152" s="37">
        <v>3429.0821902172747</v>
      </c>
      <c r="CJ152" s="37">
        <v>9757484.8977590259</v>
      </c>
      <c r="CK152" s="37">
        <v>20738788.222143002</v>
      </c>
      <c r="CL152" s="37">
        <v>705746.28499114828</v>
      </c>
      <c r="CM152" s="37">
        <v>358.106329854291</v>
      </c>
      <c r="CN152" s="37">
        <v>1327563.7167313814</v>
      </c>
      <c r="CO152" s="37">
        <v>2870245.2788192593</v>
      </c>
      <c r="CP152" s="37">
        <v>149677.53966497161</v>
      </c>
      <c r="CQ152" s="37">
        <v>2.6785806216797714</v>
      </c>
      <c r="CR152" s="37">
        <v>-3022467.8748845286</v>
      </c>
      <c r="CS152" s="37">
        <v>380735.99055778724</v>
      </c>
      <c r="CT152" s="37">
        <v>17488.073424562714</v>
      </c>
      <c r="CU152" s="37">
        <v>1.2676266367310394</v>
      </c>
      <c r="CV152" s="37">
        <v>508049.26489500224</v>
      </c>
      <c r="CW152" s="37">
        <v>16263.561407606861</v>
      </c>
      <c r="CX152" s="37">
        <v>443.78448617580977</v>
      </c>
      <c r="CY152" s="37">
        <v>0</v>
      </c>
      <c r="CZ152" s="37">
        <v>837893.22434721468</v>
      </c>
      <c r="DA152" s="37">
        <v>-5156.1975806713708</v>
      </c>
      <c r="DB152" s="37">
        <v>327.9004211238871</v>
      </c>
      <c r="DC152" s="37">
        <v>0</v>
      </c>
      <c r="DD152" s="37">
        <v>664392.12089430215</v>
      </c>
      <c r="DE152" s="37">
        <v>-34679.030384250123</v>
      </c>
      <c r="DF152" s="37">
        <v>3.9816835959940016</v>
      </c>
    </row>
    <row r="153" spans="1:110">
      <c r="A153" s="20" t="s">
        <v>189</v>
      </c>
      <c r="B153" s="1" t="str">
        <f>INDEX(ProductKey!$B$2:$B$27, MATCH(LEFT(A153,1),ProductKey!$A$2:$A$27))</f>
        <v>TV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0</v>
      </c>
      <c r="AW153" s="37">
        <v>0</v>
      </c>
      <c r="AX153" s="37">
        <v>0</v>
      </c>
      <c r="AY153" s="37">
        <v>0</v>
      </c>
      <c r="AZ153" s="37">
        <v>0</v>
      </c>
      <c r="BA153" s="37">
        <v>0</v>
      </c>
      <c r="BB153" s="37">
        <v>0</v>
      </c>
      <c r="BC153" s="37">
        <v>0</v>
      </c>
      <c r="BD153" s="37">
        <v>0</v>
      </c>
      <c r="BE153" s="37">
        <v>0</v>
      </c>
      <c r="BF153" s="37">
        <v>0</v>
      </c>
      <c r="BG153" s="37">
        <v>0</v>
      </c>
      <c r="BH153" s="37">
        <v>0</v>
      </c>
      <c r="BI153" s="37">
        <v>0</v>
      </c>
      <c r="BJ153" s="37">
        <v>0</v>
      </c>
      <c r="BK153" s="37">
        <v>0</v>
      </c>
      <c r="BL153" s="37">
        <v>0</v>
      </c>
      <c r="BM153" s="37">
        <v>0</v>
      </c>
      <c r="BN153" s="37">
        <v>0</v>
      </c>
      <c r="BO153" s="37">
        <v>0</v>
      </c>
      <c r="BP153" s="37">
        <v>0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0</v>
      </c>
      <c r="BY153" s="37">
        <v>0</v>
      </c>
      <c r="BZ153" s="37">
        <v>0</v>
      </c>
      <c r="CA153" s="37">
        <v>0</v>
      </c>
      <c r="CB153" s="37">
        <v>0</v>
      </c>
      <c r="CC153" s="37">
        <v>0</v>
      </c>
      <c r="CD153" s="37">
        <v>0</v>
      </c>
      <c r="CE153" s="37">
        <v>0</v>
      </c>
      <c r="CF153" s="37">
        <v>0</v>
      </c>
      <c r="CG153" s="37">
        <v>0</v>
      </c>
      <c r="CH153" s="37">
        <v>0</v>
      </c>
      <c r="CI153" s="37">
        <v>0</v>
      </c>
      <c r="CJ153" s="37">
        <v>0</v>
      </c>
      <c r="CK153" s="37">
        <v>0</v>
      </c>
      <c r="CL153" s="37">
        <v>0</v>
      </c>
      <c r="CM153" s="37">
        <v>377.63482777824703</v>
      </c>
      <c r="CN153" s="37">
        <v>1888758.1560660037</v>
      </c>
      <c r="CO153" s="37">
        <v>828705.62814093323</v>
      </c>
      <c r="CP153" s="37">
        <v>22110.559212942771</v>
      </c>
      <c r="CQ153" s="37">
        <v>618.2546595182838</v>
      </c>
      <c r="CR153" s="37">
        <v>128058.963938167</v>
      </c>
      <c r="CS153" s="37">
        <v>770551.84177065513</v>
      </c>
      <c r="CT153" s="37">
        <v>41549.766401702858</v>
      </c>
      <c r="CU153" s="37">
        <v>950.96694790757851</v>
      </c>
      <c r="CV153" s="37">
        <v>141595.44714035507</v>
      </c>
      <c r="CW153" s="37">
        <v>1322483.3854280682</v>
      </c>
      <c r="CX153" s="37">
        <v>152812.59537663701</v>
      </c>
      <c r="CY153" s="37">
        <v>959.69728094991478</v>
      </c>
      <c r="CZ153" s="37">
        <v>288050.41645186977</v>
      </c>
      <c r="DA153" s="37">
        <v>507507.58908869425</v>
      </c>
      <c r="DB153" s="37">
        <v>94546.654996651647</v>
      </c>
      <c r="DC153" s="37">
        <v>396.83665801845649</v>
      </c>
      <c r="DD153" s="37">
        <v>4298239.6961667044</v>
      </c>
      <c r="DE153" s="37">
        <v>930824.41421049298</v>
      </c>
      <c r="DF153" s="37">
        <v>255489.72444397261</v>
      </c>
    </row>
    <row r="154" spans="1:110">
      <c r="A154" s="20" t="s">
        <v>190</v>
      </c>
      <c r="B154" s="1" t="str">
        <f>INDEX(ProductKey!$B$2:$B$27, MATCH(LEFT(A154,1),ProductKey!$A$2:$A$27))</f>
        <v>Laptop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0</v>
      </c>
      <c r="AX154" s="37">
        <v>0</v>
      </c>
      <c r="AY154" s="37">
        <v>0</v>
      </c>
      <c r="AZ154" s="37">
        <v>0</v>
      </c>
      <c r="BA154" s="37">
        <v>0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0</v>
      </c>
      <c r="BH154" s="37">
        <v>0</v>
      </c>
      <c r="BI154" s="37">
        <v>0</v>
      </c>
      <c r="BJ154" s="37">
        <v>0</v>
      </c>
      <c r="BK154" s="37">
        <v>0</v>
      </c>
      <c r="BL154" s="37">
        <v>0</v>
      </c>
      <c r="BM154" s="37">
        <v>0</v>
      </c>
      <c r="BN154" s="37">
        <v>0</v>
      </c>
      <c r="BO154" s="37">
        <v>0</v>
      </c>
      <c r="BP154" s="37">
        <v>0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-27753.445347901368</v>
      </c>
      <c r="BY154" s="37">
        <v>0</v>
      </c>
      <c r="BZ154" s="37">
        <v>0</v>
      </c>
      <c r="CA154" s="37">
        <v>1195.1845304478647</v>
      </c>
      <c r="CB154" s="37">
        <v>3290385.2584777055</v>
      </c>
      <c r="CC154" s="37">
        <v>1929900.5553912409</v>
      </c>
      <c r="CD154" s="37">
        <v>258507.4637625886</v>
      </c>
      <c r="CE154" s="37">
        <v>832.99182316235033</v>
      </c>
      <c r="CF154" s="37">
        <v>706599.78833175299</v>
      </c>
      <c r="CG154" s="37">
        <v>2893243.6779066334</v>
      </c>
      <c r="CH154" s="37">
        <v>276126.77539530583</v>
      </c>
      <c r="CI154" s="37">
        <v>5272.9210397041006</v>
      </c>
      <c r="CJ154" s="37">
        <v>2122817.3664740515</v>
      </c>
      <c r="CK154" s="37">
        <v>6071149.6402044911</v>
      </c>
      <c r="CL154" s="37">
        <v>31700.550028894701</v>
      </c>
      <c r="CM154" s="37">
        <v>778.32385317594481</v>
      </c>
      <c r="CN154" s="37">
        <v>838102.1046999488</v>
      </c>
      <c r="CO154" s="37">
        <v>1345771.788248956</v>
      </c>
      <c r="CP154" s="37">
        <v>135677.42651893603</v>
      </c>
      <c r="CQ154" s="37">
        <v>21.99598862592002</v>
      </c>
      <c r="CR154" s="37">
        <v>-451430.82076096081</v>
      </c>
      <c r="CS154" s="37">
        <v>10179.640314227974</v>
      </c>
      <c r="CT154" s="37">
        <v>20714.122604581986</v>
      </c>
      <c r="CU154" s="37">
        <v>-13.207429304835127</v>
      </c>
      <c r="CV154" s="37">
        <v>191677.35792251051</v>
      </c>
      <c r="CW154" s="37">
        <v>-15083.567447605959</v>
      </c>
      <c r="CX154" s="37">
        <v>455.03597280942694</v>
      </c>
      <c r="CY154" s="37">
        <v>-1.8771094070789225</v>
      </c>
      <c r="CZ154" s="37">
        <v>1857.2170658919997</v>
      </c>
      <c r="DA154" s="37">
        <v>-9587.3850235996124</v>
      </c>
      <c r="DB154" s="37">
        <v>1058.3302020726567</v>
      </c>
      <c r="DC154" s="37">
        <v>-0.14944668182219267</v>
      </c>
      <c r="DD154" s="37">
        <v>31516.930261607795</v>
      </c>
      <c r="DE154" s="37">
        <v>-23314.133841946717</v>
      </c>
      <c r="DF154" s="37">
        <v>160.4927047713652</v>
      </c>
    </row>
    <row r="155" spans="1:110">
      <c r="A155" s="20" t="s">
        <v>191</v>
      </c>
      <c r="B155" s="1" t="str">
        <f>INDEX(ProductKey!$B$2:$B$27, MATCH(LEFT(A155,1),ProductKey!$A$2:$A$27))</f>
        <v>TV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0</v>
      </c>
      <c r="BH155" s="37">
        <v>0</v>
      </c>
      <c r="BI155" s="37">
        <v>0</v>
      </c>
      <c r="BJ155" s="37">
        <v>0</v>
      </c>
      <c r="BK155" s="37">
        <v>0</v>
      </c>
      <c r="BL155" s="37">
        <v>0</v>
      </c>
      <c r="BM155" s="37">
        <v>0</v>
      </c>
      <c r="BN155" s="37">
        <v>0</v>
      </c>
      <c r="BO155" s="37">
        <v>631.62767951634373</v>
      </c>
      <c r="BP155" s="37">
        <v>2556797.014110297</v>
      </c>
      <c r="BQ155" s="37">
        <v>498875.39507743041</v>
      </c>
      <c r="BR155" s="37">
        <v>130734.55666548538</v>
      </c>
      <c r="BS155" s="37">
        <v>1419.6980916259351</v>
      </c>
      <c r="BT155" s="37">
        <v>2001058.0418489226</v>
      </c>
      <c r="BU155" s="37">
        <v>4496374.7624501027</v>
      </c>
      <c r="BV155" s="37">
        <v>111623.16327144788</v>
      </c>
      <c r="BW155" s="37">
        <v>719.83093970626737</v>
      </c>
      <c r="BX155" s="37">
        <v>4192387.7057015677</v>
      </c>
      <c r="BY155" s="37">
        <v>2627044.6942564696</v>
      </c>
      <c r="BZ155" s="37">
        <v>27849.500554223854</v>
      </c>
      <c r="CA155" s="37">
        <v>-7.2863937500071643</v>
      </c>
      <c r="CB155" s="37">
        <v>39142.979513872306</v>
      </c>
      <c r="CC155" s="37">
        <v>6169.3555506756356</v>
      </c>
      <c r="CD155" s="37">
        <v>53354.205733614748</v>
      </c>
      <c r="CE155" s="37">
        <v>-0.46408293152905955</v>
      </c>
      <c r="CF155" s="37">
        <v>243853.96925056135</v>
      </c>
      <c r="CG155" s="37">
        <v>-1299.3346842861531</v>
      </c>
      <c r="CH155" s="37">
        <v>1028.6438111965006</v>
      </c>
      <c r="CI155" s="37">
        <v>-3.3300577201371802</v>
      </c>
      <c r="CJ155" s="37">
        <v>9997.8156868483638</v>
      </c>
      <c r="CK155" s="37">
        <v>566.21428407513201</v>
      </c>
      <c r="CL155" s="37">
        <v>634.90107651946164</v>
      </c>
      <c r="CM155" s="37">
        <v>-1.5949072011767331</v>
      </c>
      <c r="CN155" s="37">
        <v>4509.7966479395936</v>
      </c>
      <c r="CO155" s="37">
        <v>1787.4006280531139</v>
      </c>
      <c r="CP155" s="37">
        <v>41.504887669370284</v>
      </c>
      <c r="CQ155" s="37">
        <v>-0.36683012710667495</v>
      </c>
      <c r="CR155" s="37">
        <v>52.027212307958386</v>
      </c>
      <c r="CS155" s="37">
        <v>161.7299714587985</v>
      </c>
      <c r="CT155" s="37">
        <v>2740.8622919515765</v>
      </c>
      <c r="CU155" s="37">
        <v>4.8134635137457629</v>
      </c>
      <c r="CV155" s="37">
        <v>4639.7129847975211</v>
      </c>
      <c r="CW155" s="37">
        <v>1013.6436800782133</v>
      </c>
      <c r="CX155" s="37">
        <v>317.71705746005426</v>
      </c>
      <c r="CY155" s="37">
        <v>-1.2335875471403153</v>
      </c>
      <c r="CZ155" s="37">
        <v>-2742.1672254793666</v>
      </c>
      <c r="DA155" s="37">
        <v>-5507.6402808702333</v>
      </c>
      <c r="DB155" s="37">
        <v>312.1017085725054</v>
      </c>
      <c r="DC155" s="37">
        <v>-0.25001218260215197</v>
      </c>
      <c r="DD155" s="37">
        <v>-1925.1453488598202</v>
      </c>
      <c r="DE155" s="37">
        <v>-5565.2707464112291</v>
      </c>
      <c r="DF155" s="37">
        <v>0</v>
      </c>
    </row>
    <row r="156" spans="1:110">
      <c r="A156" s="20" t="s">
        <v>192</v>
      </c>
      <c r="B156" s="1" t="str">
        <f>INDEX(ProductKey!$B$2:$B$27, MATCH(LEFT(A156,1),ProductKey!$A$2:$A$27))</f>
        <v>TV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0</v>
      </c>
      <c r="AX156" s="37">
        <v>0</v>
      </c>
      <c r="AY156" s="37">
        <v>0</v>
      </c>
      <c r="AZ156" s="37">
        <v>0</v>
      </c>
      <c r="BA156" s="37">
        <v>0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0</v>
      </c>
      <c r="BH156" s="37">
        <v>0</v>
      </c>
      <c r="BI156" s="37">
        <v>0</v>
      </c>
      <c r="BJ156" s="37">
        <v>0</v>
      </c>
      <c r="BK156" s="37">
        <v>0</v>
      </c>
      <c r="BL156" s="37">
        <v>0</v>
      </c>
      <c r="BM156" s="37">
        <v>0</v>
      </c>
      <c r="BN156" s="37">
        <v>0</v>
      </c>
      <c r="BO156" s="37">
        <v>0</v>
      </c>
      <c r="BP156" s="37">
        <v>0</v>
      </c>
      <c r="BQ156" s="37">
        <v>0</v>
      </c>
      <c r="BR156" s="37">
        <v>0</v>
      </c>
      <c r="BS156" s="37">
        <v>0</v>
      </c>
      <c r="BT156" s="37">
        <v>0</v>
      </c>
      <c r="BU156" s="37">
        <v>0</v>
      </c>
      <c r="BV156" s="37">
        <v>0</v>
      </c>
      <c r="BW156" s="37">
        <v>569.68663474245818</v>
      </c>
      <c r="BX156" s="37">
        <v>1463743.8263030555</v>
      </c>
      <c r="BY156" s="37">
        <v>1706294.9173122209</v>
      </c>
      <c r="BZ156" s="37">
        <v>205613.63607543526</v>
      </c>
      <c r="CA156" s="37">
        <v>517.32720059803319</v>
      </c>
      <c r="CB156" s="37">
        <v>2324547.0850994834</v>
      </c>
      <c r="CC156" s="37">
        <v>2112537.2145970659</v>
      </c>
      <c r="CD156" s="37">
        <v>366799.9283682715</v>
      </c>
      <c r="CE156" s="37">
        <v>631.09385361593434</v>
      </c>
      <c r="CF156" s="37">
        <v>-111354.39641567192</v>
      </c>
      <c r="CG156" s="37">
        <v>3809436.5704240128</v>
      </c>
      <c r="CH156" s="37">
        <v>424592.65144731931</v>
      </c>
      <c r="CI156" s="37">
        <v>1769.8728733825483</v>
      </c>
      <c r="CJ156" s="37">
        <v>5180000.0560350604</v>
      </c>
      <c r="CK156" s="37">
        <v>6101352.2431929959</v>
      </c>
      <c r="CL156" s="37">
        <v>356548.09451091709</v>
      </c>
      <c r="CM156" s="37">
        <v>451.44556265121253</v>
      </c>
      <c r="CN156" s="37">
        <v>2429950.129792673</v>
      </c>
      <c r="CO156" s="37">
        <v>1929560.0864609303</v>
      </c>
      <c r="CP156" s="37">
        <v>176370.80313511664</v>
      </c>
      <c r="CQ156" s="37">
        <v>10.735023434308994</v>
      </c>
      <c r="CR156" s="37">
        <v>139913.63723568773</v>
      </c>
      <c r="CS156" s="37">
        <v>164166.47913165705</v>
      </c>
      <c r="CT156" s="37">
        <v>12692.506573758663</v>
      </c>
      <c r="CU156" s="37">
        <v>13.975324441036635</v>
      </c>
      <c r="CV156" s="37">
        <v>188992.0656170054</v>
      </c>
      <c r="CW156" s="37">
        <v>19407.594541728264</v>
      </c>
      <c r="CX156" s="37">
        <v>6673.5121569221701</v>
      </c>
      <c r="CY156" s="37">
        <v>-12.644034055937146</v>
      </c>
      <c r="CZ156" s="37">
        <v>-89.282718719493559</v>
      </c>
      <c r="DA156" s="37">
        <v>-56409.628692589635</v>
      </c>
      <c r="DB156" s="37">
        <v>263.74604730134638</v>
      </c>
      <c r="DC156" s="37">
        <v>309.83265840818132</v>
      </c>
      <c r="DD156" s="37">
        <v>1026225.0840463736</v>
      </c>
      <c r="DE156" s="37">
        <v>829213.97016461124</v>
      </c>
      <c r="DF156" s="37">
        <v>18828.815531468765</v>
      </c>
    </row>
    <row r="157" spans="1:110">
      <c r="A157" s="20" t="s">
        <v>193</v>
      </c>
      <c r="B157" s="1" t="str">
        <f>INDEX(ProductKey!$B$2:$B$27, MATCH(LEFT(A157,1),ProductKey!$A$2:$A$27))</f>
        <v>TV</v>
      </c>
      <c r="C157" s="37">
        <v>0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0</v>
      </c>
      <c r="AX157" s="37">
        <v>0</v>
      </c>
      <c r="AY157" s="37">
        <v>0</v>
      </c>
      <c r="AZ157" s="37">
        <v>0</v>
      </c>
      <c r="BA157" s="37">
        <v>0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0</v>
      </c>
      <c r="BH157" s="37">
        <v>0</v>
      </c>
      <c r="BI157" s="37">
        <v>0</v>
      </c>
      <c r="BJ157" s="37">
        <v>0</v>
      </c>
      <c r="BK157" s="37">
        <v>0</v>
      </c>
      <c r="BL157" s="37">
        <v>0</v>
      </c>
      <c r="BM157" s="37">
        <v>0</v>
      </c>
      <c r="BN157" s="37">
        <v>0</v>
      </c>
      <c r="BO157" s="37">
        <v>0</v>
      </c>
      <c r="BP157" s="37">
        <v>0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37">
        <v>262.81265956171956</v>
      </c>
      <c r="BX157" s="37">
        <v>906035.47000596742</v>
      </c>
      <c r="BY157" s="37">
        <v>636825.4496471287</v>
      </c>
      <c r="BZ157" s="37">
        <v>46248.381570421589</v>
      </c>
      <c r="CA157" s="37">
        <v>1172.0744499578566</v>
      </c>
      <c r="CB157" s="37">
        <v>6004794.4762826012</v>
      </c>
      <c r="CC157" s="37">
        <v>1547598.4426405441</v>
      </c>
      <c r="CD157" s="37">
        <v>280761.51669253194</v>
      </c>
      <c r="CE157" s="37">
        <v>320.56131019111677</v>
      </c>
      <c r="CF157" s="37">
        <v>1804431.0240148874</v>
      </c>
      <c r="CG157" s="37">
        <v>2436114.9513089806</v>
      </c>
      <c r="CH157" s="37">
        <v>321805.42755092483</v>
      </c>
      <c r="CI157" s="37">
        <v>630.92280842268644</v>
      </c>
      <c r="CJ157" s="37">
        <v>1739299.5370108949</v>
      </c>
      <c r="CK157" s="37">
        <v>2419463.0720757823</v>
      </c>
      <c r="CL157" s="37">
        <v>223164.76443781352</v>
      </c>
      <c r="CM157" s="37">
        <v>802.31019174721052</v>
      </c>
      <c r="CN157" s="37">
        <v>2400441.8768116506</v>
      </c>
      <c r="CO157" s="37">
        <v>3867069.855407312</v>
      </c>
      <c r="CP157" s="37">
        <v>88888.323612425127</v>
      </c>
      <c r="CQ157" s="37">
        <v>297.85538159843401</v>
      </c>
      <c r="CR157" s="37">
        <v>316718.20108061703</v>
      </c>
      <c r="CS157" s="37">
        <v>871148.35119839094</v>
      </c>
      <c r="CT157" s="37">
        <v>17744.315342592676</v>
      </c>
      <c r="CU157" s="37">
        <v>1.8585391660674482</v>
      </c>
      <c r="CV157" s="37">
        <v>114185.66653182615</v>
      </c>
      <c r="CW157" s="37">
        <v>5423.9470044436421</v>
      </c>
      <c r="CX157" s="37">
        <v>2837.9652076271341</v>
      </c>
      <c r="CY157" s="37">
        <v>-1.2785864209876205</v>
      </c>
      <c r="CZ157" s="37">
        <v>81542.382320330624</v>
      </c>
      <c r="DA157" s="37">
        <v>-11374.429975115907</v>
      </c>
      <c r="DB157" s="37">
        <v>2342.771272667334</v>
      </c>
      <c r="DC157" s="37">
        <v>-1.127785874810088</v>
      </c>
      <c r="DD157" s="37">
        <v>36961.824303663365</v>
      </c>
      <c r="DE157" s="37">
        <v>-10671.500745543362</v>
      </c>
      <c r="DF157" s="37">
        <v>811.57592417533147</v>
      </c>
    </row>
    <row r="158" spans="1:110">
      <c r="A158" s="20" t="s">
        <v>194</v>
      </c>
      <c r="B158" s="1" t="str">
        <f>INDEX(ProductKey!$B$2:$B$27, MATCH(LEFT(A158,1),ProductKey!$A$2:$A$27))</f>
        <v>Laptop</v>
      </c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0</v>
      </c>
      <c r="AX158" s="37">
        <v>0</v>
      </c>
      <c r="AY158" s="37">
        <v>0</v>
      </c>
      <c r="AZ158" s="37">
        <v>0</v>
      </c>
      <c r="BA158" s="37">
        <v>0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</v>
      </c>
      <c r="BK158" s="37">
        <v>0</v>
      </c>
      <c r="BL158" s="37">
        <v>0</v>
      </c>
      <c r="BM158" s="37">
        <v>0</v>
      </c>
      <c r="BN158" s="37">
        <v>0</v>
      </c>
      <c r="BO158" s="37">
        <v>0</v>
      </c>
      <c r="BP158" s="37">
        <v>0</v>
      </c>
      <c r="BQ158" s="37">
        <v>0</v>
      </c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37">
        <v>0</v>
      </c>
      <c r="BX158" s="37">
        <v>0</v>
      </c>
      <c r="BY158" s="37">
        <v>0</v>
      </c>
      <c r="BZ158" s="37">
        <v>0</v>
      </c>
      <c r="CA158" s="37">
        <v>0</v>
      </c>
      <c r="CB158" s="37">
        <v>0</v>
      </c>
      <c r="CC158" s="37">
        <v>0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420.4908398775251</v>
      </c>
      <c r="CN158" s="37">
        <v>1122769.2485710571</v>
      </c>
      <c r="CO158" s="37">
        <v>518781.06165769906</v>
      </c>
      <c r="CP158" s="37">
        <v>57540.403466963813</v>
      </c>
      <c r="CQ158" s="37">
        <v>1894.270087812318</v>
      </c>
      <c r="CR158" s="37">
        <v>2896092.9263592958</v>
      </c>
      <c r="CS158" s="37">
        <v>7413743.5301724523</v>
      </c>
      <c r="CT158" s="37">
        <v>616890.45012450637</v>
      </c>
      <c r="CU158" s="37">
        <v>96.936769049946676</v>
      </c>
      <c r="CV158" s="37">
        <v>1381835.9540245729</v>
      </c>
      <c r="CW158" s="37">
        <v>3276370.3869654769</v>
      </c>
      <c r="CX158" s="37">
        <v>454772.56271180138</v>
      </c>
      <c r="CY158" s="37">
        <v>5147.526800144341</v>
      </c>
      <c r="CZ158" s="37">
        <v>9473074.293879604</v>
      </c>
      <c r="DA158" s="37">
        <v>2082411.9725116293</v>
      </c>
      <c r="DB158" s="37">
        <v>692018.32887913752</v>
      </c>
      <c r="DC158" s="37">
        <v>1813.0685735469149</v>
      </c>
      <c r="DD158" s="37">
        <v>5173869.3609713437</v>
      </c>
      <c r="DE158" s="37">
        <v>4386234.5975721851</v>
      </c>
      <c r="DF158" s="37">
        <v>835288.98868549056</v>
      </c>
    </row>
    <row r="159" spans="1:110">
      <c r="A159" s="20" t="s">
        <v>195</v>
      </c>
      <c r="B159" s="1" t="str">
        <f>INDEX(ProductKey!$B$2:$B$27, MATCH(LEFT(A159,1),ProductKey!$A$2:$A$27))</f>
        <v>Headphones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</v>
      </c>
      <c r="BN159" s="37">
        <v>0</v>
      </c>
      <c r="BO159" s="37">
        <v>0</v>
      </c>
      <c r="BP159" s="37">
        <v>0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719.84146899540087</v>
      </c>
      <c r="CB159" s="37">
        <v>1177367.5097880003</v>
      </c>
      <c r="CC159" s="37">
        <v>88786.563627554176</v>
      </c>
      <c r="CD159" s="37">
        <v>50168.19811340679</v>
      </c>
      <c r="CE159" s="37">
        <v>966.80291899967278</v>
      </c>
      <c r="CF159" s="37">
        <v>2275600.3291195813</v>
      </c>
      <c r="CG159" s="37">
        <v>1637338.6453881233</v>
      </c>
      <c r="CH159" s="37">
        <v>265194.40930363716</v>
      </c>
      <c r="CI159" s="37">
        <v>3912.4713251342328</v>
      </c>
      <c r="CJ159" s="37">
        <v>3419660.5170198521</v>
      </c>
      <c r="CK159" s="37">
        <v>2028486.4937913455</v>
      </c>
      <c r="CL159" s="37">
        <v>232250.67737506796</v>
      </c>
      <c r="CM159" s="37">
        <v>2433.4410249708471</v>
      </c>
      <c r="CN159" s="37">
        <v>1529447.5508242107</v>
      </c>
      <c r="CO159" s="37">
        <v>4202903.6940095173</v>
      </c>
      <c r="CP159" s="37">
        <v>436145.06494956306</v>
      </c>
      <c r="CQ159" s="37">
        <v>72.158907966582987</v>
      </c>
      <c r="CR159" s="37">
        <v>3194.9578785033445</v>
      </c>
      <c r="CS159" s="37">
        <v>19989.615521404736</v>
      </c>
      <c r="CT159" s="37">
        <v>2101.9399203228286</v>
      </c>
      <c r="CU159" s="37">
        <v>-8.2695175588558953</v>
      </c>
      <c r="CV159" s="37">
        <v>91873.413030257681</v>
      </c>
      <c r="CW159" s="37">
        <v>-13868.102005879846</v>
      </c>
      <c r="CX159" s="37">
        <v>45.461296984969678</v>
      </c>
      <c r="CY159" s="37">
        <v>-2.7403861762857318</v>
      </c>
      <c r="CZ159" s="37">
        <v>4140.6776409028207</v>
      </c>
      <c r="DA159" s="37">
        <v>-5357.2646200889394</v>
      </c>
      <c r="DB159" s="37">
        <v>129.75421141251098</v>
      </c>
      <c r="DC159" s="37">
        <v>-5.5963982470546902E-2</v>
      </c>
      <c r="DD159" s="37">
        <v>88817.629168731859</v>
      </c>
      <c r="DE159" s="37">
        <v>-6298.4534871803362</v>
      </c>
      <c r="DF159" s="37">
        <v>363.71418300842566</v>
      </c>
    </row>
    <row r="160" spans="1:110">
      <c r="A160" s="20" t="s">
        <v>196</v>
      </c>
      <c r="B160" s="1" t="str">
        <f>INDEX(ProductKey!$B$2:$B$27, MATCH(LEFT(A160,1),ProductKey!$A$2:$A$27))</f>
        <v>Headphones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7">
        <v>0</v>
      </c>
      <c r="AV160" s="37">
        <v>0</v>
      </c>
      <c r="AW160" s="37">
        <v>0</v>
      </c>
      <c r="AX160" s="37">
        <v>0</v>
      </c>
      <c r="AY160" s="37">
        <v>0</v>
      </c>
      <c r="AZ160" s="37">
        <v>0</v>
      </c>
      <c r="BA160" s="37">
        <v>0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0</v>
      </c>
      <c r="BK160" s="37">
        <v>0</v>
      </c>
      <c r="BL160" s="37">
        <v>0</v>
      </c>
      <c r="BM160" s="37">
        <v>0</v>
      </c>
      <c r="BN160" s="37">
        <v>0</v>
      </c>
      <c r="BO160" s="37">
        <v>0</v>
      </c>
      <c r="BP160" s="37">
        <v>0</v>
      </c>
      <c r="BQ160" s="37">
        <v>0</v>
      </c>
      <c r="BR160" s="37">
        <v>0</v>
      </c>
      <c r="BS160" s="37">
        <v>0</v>
      </c>
      <c r="BT160" s="37">
        <v>0</v>
      </c>
      <c r="BU160" s="37">
        <v>0</v>
      </c>
      <c r="BV160" s="37">
        <v>0</v>
      </c>
      <c r="BW160" s="37">
        <v>0</v>
      </c>
      <c r="BX160" s="37">
        <v>0</v>
      </c>
      <c r="BY160" s="37">
        <v>0</v>
      </c>
      <c r="BZ160" s="37">
        <v>0</v>
      </c>
      <c r="CA160" s="37">
        <v>0</v>
      </c>
      <c r="CB160" s="37">
        <v>0</v>
      </c>
      <c r="CC160" s="37">
        <v>0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1191.8863540056568</v>
      </c>
      <c r="CN160" s="37">
        <v>896020.01810221176</v>
      </c>
      <c r="CO160" s="37">
        <v>1391711.5941489455</v>
      </c>
      <c r="CP160" s="37">
        <v>229209.65852484855</v>
      </c>
      <c r="CQ160" s="37">
        <v>3660.2321042976928</v>
      </c>
      <c r="CR160" s="37">
        <v>5399015.1745236339</v>
      </c>
      <c r="CS160" s="37">
        <v>354083.75643944193</v>
      </c>
      <c r="CT160" s="37">
        <v>888075.73797973036</v>
      </c>
      <c r="CU160" s="37">
        <v>8822.9258423387291</v>
      </c>
      <c r="CV160" s="37">
        <v>7456536.6795467706</v>
      </c>
      <c r="CW160" s="37">
        <v>8038875.2993885977</v>
      </c>
      <c r="CX160" s="37">
        <v>693729.29393483617</v>
      </c>
      <c r="CY160" s="37">
        <v>974.27693191162462</v>
      </c>
      <c r="CZ160" s="37">
        <v>10994587.43717717</v>
      </c>
      <c r="DA160" s="37">
        <v>7111068.5184790045</v>
      </c>
      <c r="DB160" s="37">
        <v>1220719.6268924477</v>
      </c>
      <c r="DC160" s="37">
        <v>2988.4179231088383</v>
      </c>
      <c r="DD160" s="37">
        <v>4759682.1888719779</v>
      </c>
      <c r="DE160" s="37">
        <v>3651380.1740250639</v>
      </c>
      <c r="DF160" s="37">
        <v>144182.47225026839</v>
      </c>
    </row>
    <row r="161" spans="1:110">
      <c r="A161" s="20" t="s">
        <v>197</v>
      </c>
      <c r="B161" s="1" t="str">
        <f>INDEX(ProductKey!$B$2:$B$27, MATCH(LEFT(A161,1),ProductKey!$A$2:$A$27))</f>
        <v>Headphones</v>
      </c>
      <c r="C161" s="37">
        <v>0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0</v>
      </c>
      <c r="AX161" s="37">
        <v>0</v>
      </c>
      <c r="AY161" s="37">
        <v>0</v>
      </c>
      <c r="AZ161" s="37">
        <v>0</v>
      </c>
      <c r="BA161" s="37">
        <v>0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0</v>
      </c>
      <c r="BK161" s="37">
        <v>0</v>
      </c>
      <c r="BL161" s="37">
        <v>0</v>
      </c>
      <c r="BM161" s="37">
        <v>0</v>
      </c>
      <c r="BN161" s="37">
        <v>0</v>
      </c>
      <c r="BO161" s="37">
        <v>0</v>
      </c>
      <c r="BP161" s="37">
        <v>0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v>131.27671434916601</v>
      </c>
      <c r="CB161" s="37">
        <v>1872368.51431061</v>
      </c>
      <c r="CC161" s="37">
        <v>265740.00291337707</v>
      </c>
      <c r="CD161" s="37">
        <v>15612.336144081393</v>
      </c>
      <c r="CE161" s="37">
        <v>132.0953840981885</v>
      </c>
      <c r="CF161" s="37">
        <v>71901.78629588784</v>
      </c>
      <c r="CG161" s="37">
        <v>418094.30833598581</v>
      </c>
      <c r="CH161" s="37">
        <v>130710.86024407162</v>
      </c>
      <c r="CI161" s="37">
        <v>3185.329337626044</v>
      </c>
      <c r="CJ161" s="37">
        <v>5237977.2296887273</v>
      </c>
      <c r="CK161" s="37">
        <v>7503727.255416167</v>
      </c>
      <c r="CL161" s="37">
        <v>149123.37287039647</v>
      </c>
      <c r="CM161" s="37">
        <v>94.791542444267037</v>
      </c>
      <c r="CN161" s="37">
        <v>242428.25755279322</v>
      </c>
      <c r="CO161" s="37">
        <v>314485.96798691998</v>
      </c>
      <c r="CP161" s="37">
        <v>77614.713527387226</v>
      </c>
      <c r="CQ161" s="37">
        <v>-0.83322822722804712</v>
      </c>
      <c r="CR161" s="37">
        <v>-228843.67722452051</v>
      </c>
      <c r="CS161" s="37">
        <v>4117.8494206684491</v>
      </c>
      <c r="CT161" s="37">
        <v>2056.0453490097602</v>
      </c>
      <c r="CU161" s="37">
        <v>0</v>
      </c>
      <c r="CV161" s="37">
        <v>1925.1603938472117</v>
      </c>
      <c r="CW161" s="37">
        <v>-8770.8759091135453</v>
      </c>
      <c r="CX161" s="37">
        <v>63.456017061765046</v>
      </c>
      <c r="CY161" s="37">
        <v>0</v>
      </c>
      <c r="CZ161" s="37">
        <v>19043.78382223174</v>
      </c>
      <c r="DA161" s="37">
        <v>-22934.803898322014</v>
      </c>
      <c r="DB161" s="37">
        <v>0.21165452179313732</v>
      </c>
      <c r="DC161" s="37">
        <v>0</v>
      </c>
      <c r="DD161" s="37">
        <v>14975.666668779766</v>
      </c>
      <c r="DE161" s="37">
        <v>-12593.267431692093</v>
      </c>
      <c r="DF161" s="37">
        <v>0.10877283316140698</v>
      </c>
    </row>
    <row r="162" spans="1:110">
      <c r="A162" s="20" t="s">
        <v>198</v>
      </c>
      <c r="B162" s="1" t="str">
        <f>INDEX(ProductKey!$B$2:$B$27, MATCH(LEFT(A162,1),ProductKey!$A$2:$A$27))</f>
        <v>Laptop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7">
        <v>0</v>
      </c>
      <c r="AV162" s="37">
        <v>0</v>
      </c>
      <c r="AW162" s="37">
        <v>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</v>
      </c>
      <c r="BH162" s="37">
        <v>0</v>
      </c>
      <c r="BI162" s="37">
        <v>0</v>
      </c>
      <c r="BJ162" s="37">
        <v>0</v>
      </c>
      <c r="BK162" s="37">
        <v>0</v>
      </c>
      <c r="BL162" s="37">
        <v>0</v>
      </c>
      <c r="BM162" s="37">
        <v>0</v>
      </c>
      <c r="BN162" s="37">
        <v>0</v>
      </c>
      <c r="BO162" s="37">
        <v>0</v>
      </c>
      <c r="BP162" s="37">
        <v>0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0</v>
      </c>
      <c r="BX162" s="37">
        <v>0</v>
      </c>
      <c r="BY162" s="37">
        <v>0</v>
      </c>
      <c r="BZ162" s="37">
        <v>0</v>
      </c>
      <c r="CA162" s="37">
        <v>0</v>
      </c>
      <c r="CB162" s="37">
        <v>0</v>
      </c>
      <c r="CC162" s="37">
        <v>0</v>
      </c>
      <c r="CD162" s="37">
        <v>0</v>
      </c>
      <c r="CE162" s="37">
        <v>0</v>
      </c>
      <c r="CF162" s="37">
        <v>0</v>
      </c>
      <c r="CG162" s="37">
        <v>0</v>
      </c>
      <c r="CH162" s="37">
        <v>0</v>
      </c>
      <c r="CI162" s="37">
        <v>0</v>
      </c>
      <c r="CJ162" s="37">
        <v>0</v>
      </c>
      <c r="CK162" s="37">
        <v>0</v>
      </c>
      <c r="CL162" s="37">
        <v>0</v>
      </c>
      <c r="CM162" s="37">
        <v>696.49971404215387</v>
      </c>
      <c r="CN162" s="37">
        <v>3031449.5176461283</v>
      </c>
      <c r="CO162" s="37">
        <v>2377513.220377075</v>
      </c>
      <c r="CP162" s="37">
        <v>220929.87489471599</v>
      </c>
      <c r="CQ162" s="37">
        <v>1489.7421108755798</v>
      </c>
      <c r="CR162" s="37">
        <v>625398.29102073261</v>
      </c>
      <c r="CS162" s="37">
        <v>2786833.29379889</v>
      </c>
      <c r="CT162" s="37">
        <v>134929.24774422415</v>
      </c>
      <c r="CU162" s="37">
        <v>807.876910412043</v>
      </c>
      <c r="CV162" s="37">
        <v>6101868.4963910319</v>
      </c>
      <c r="CW162" s="37">
        <v>2213122.1544395806</v>
      </c>
      <c r="CX162" s="37">
        <v>586969.60731334495</v>
      </c>
      <c r="CY162" s="37">
        <v>6564.5139226425381</v>
      </c>
      <c r="CZ162" s="37">
        <v>6710307.8801911911</v>
      </c>
      <c r="DA162" s="37">
        <v>2539456.7847355567</v>
      </c>
      <c r="DB162" s="37">
        <v>1540215.1179948666</v>
      </c>
      <c r="DC162" s="37">
        <v>561.84166353986052</v>
      </c>
      <c r="DD162" s="37">
        <v>3201027.1253468404</v>
      </c>
      <c r="DE162" s="37">
        <v>10226740.130964063</v>
      </c>
      <c r="DF162" s="37">
        <v>716419.06384628429</v>
      </c>
    </row>
    <row r="163" spans="1:110">
      <c r="A163" s="20" t="s">
        <v>199</v>
      </c>
      <c r="B163" s="1" t="str">
        <f>INDEX(ProductKey!$B$2:$B$27, MATCH(LEFT(A163,1),ProductKey!$A$2:$A$27))</f>
        <v>Laptop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v>0</v>
      </c>
      <c r="AW163" s="37">
        <v>0</v>
      </c>
      <c r="AX163" s="37">
        <v>0</v>
      </c>
      <c r="AY163" s="37">
        <v>0</v>
      </c>
      <c r="AZ163" s="37">
        <v>0</v>
      </c>
      <c r="BA163" s="37">
        <v>0</v>
      </c>
      <c r="BB163" s="37">
        <v>0</v>
      </c>
      <c r="BC163" s="37">
        <v>0</v>
      </c>
      <c r="BD163" s="37">
        <v>0</v>
      </c>
      <c r="BE163" s="37">
        <v>0</v>
      </c>
      <c r="BF163" s="37">
        <v>0</v>
      </c>
      <c r="BG163" s="37">
        <v>0</v>
      </c>
      <c r="BH163" s="37">
        <v>0</v>
      </c>
      <c r="BI163" s="37">
        <v>0</v>
      </c>
      <c r="BJ163" s="37">
        <v>0</v>
      </c>
      <c r="BK163" s="37">
        <v>0</v>
      </c>
      <c r="BL163" s="37">
        <v>0</v>
      </c>
      <c r="BM163" s="37">
        <v>0</v>
      </c>
      <c r="BN163" s="37">
        <v>0</v>
      </c>
      <c r="BO163" s="37">
        <v>0</v>
      </c>
      <c r="BP163" s="37">
        <v>0</v>
      </c>
      <c r="BQ163" s="37">
        <v>0</v>
      </c>
      <c r="BR163" s="37">
        <v>0</v>
      </c>
      <c r="BS163" s="37">
        <v>0</v>
      </c>
      <c r="BT163" s="37">
        <v>0</v>
      </c>
      <c r="BU163" s="37">
        <v>0</v>
      </c>
      <c r="BV163" s="37">
        <v>0</v>
      </c>
      <c r="BW163" s="37">
        <v>0</v>
      </c>
      <c r="BX163" s="37">
        <v>0</v>
      </c>
      <c r="BY163" s="37">
        <v>0</v>
      </c>
      <c r="BZ163" s="37">
        <v>0</v>
      </c>
      <c r="CA163" s="37">
        <v>0</v>
      </c>
      <c r="CB163" s="37">
        <v>0</v>
      </c>
      <c r="CC163" s="37">
        <v>0</v>
      </c>
      <c r="CD163" s="37">
        <v>0</v>
      </c>
      <c r="CE163" s="37">
        <v>0</v>
      </c>
      <c r="CF163" s="37">
        <v>0</v>
      </c>
      <c r="CG163" s="37">
        <v>0</v>
      </c>
      <c r="CH163" s="37">
        <v>0</v>
      </c>
      <c r="CI163" s="37">
        <v>0</v>
      </c>
      <c r="CJ163" s="37">
        <v>0</v>
      </c>
      <c r="CK163" s="37">
        <v>0</v>
      </c>
      <c r="CL163" s="37">
        <v>0</v>
      </c>
      <c r="CM163" s="37">
        <v>65.095782587107109</v>
      </c>
      <c r="CN163" s="37">
        <v>96777.284573407465</v>
      </c>
      <c r="CO163" s="37">
        <v>235720.5145242633</v>
      </c>
      <c r="CP163" s="37">
        <v>1175.9203628794189</v>
      </c>
      <c r="CQ163" s="37">
        <v>194.40343976392481</v>
      </c>
      <c r="CR163" s="37">
        <v>2939585.6612832667</v>
      </c>
      <c r="CS163" s="37">
        <v>2815129.2388671259</v>
      </c>
      <c r="CT163" s="37">
        <v>245988.67004203782</v>
      </c>
      <c r="CU163" s="37">
        <v>883.39556640171998</v>
      </c>
      <c r="CV163" s="37">
        <v>459793.8418683401</v>
      </c>
      <c r="CW163" s="37">
        <v>1445725.7777747917</v>
      </c>
      <c r="CX163" s="37">
        <v>136491.9223884712</v>
      </c>
      <c r="CY163" s="37">
        <v>292.96622067490864</v>
      </c>
      <c r="CZ163" s="37">
        <v>2924986.2905609501</v>
      </c>
      <c r="DA163" s="37">
        <v>1638745.7567570838</v>
      </c>
      <c r="DB163" s="37">
        <v>608237.99835384195</v>
      </c>
      <c r="DC163" s="37">
        <v>36.743736807290965</v>
      </c>
      <c r="DD163" s="37">
        <v>901274.15683006682</v>
      </c>
      <c r="DE163" s="37">
        <v>2701398.9242743989</v>
      </c>
      <c r="DF163" s="37">
        <v>39512.791853259776</v>
      </c>
    </row>
    <row r="164" spans="1:110">
      <c r="A164" s="20" t="s">
        <v>200</v>
      </c>
      <c r="B164" s="1" t="str">
        <f>INDEX(ProductKey!$B$2:$B$27, MATCH(LEFT(A164,1),ProductKey!$A$2:$A$27))</f>
        <v>TV</v>
      </c>
      <c r="C164" s="37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7">
        <v>0</v>
      </c>
      <c r="AV164" s="37">
        <v>0</v>
      </c>
      <c r="AW164" s="37">
        <v>0</v>
      </c>
      <c r="AX164" s="37">
        <v>0</v>
      </c>
      <c r="AY164" s="37">
        <v>0</v>
      </c>
      <c r="AZ164" s="37">
        <v>0</v>
      </c>
      <c r="BA164" s="37">
        <v>0</v>
      </c>
      <c r="BB164" s="37">
        <v>0</v>
      </c>
      <c r="BC164" s="37">
        <v>0</v>
      </c>
      <c r="BD164" s="37">
        <v>0</v>
      </c>
      <c r="BE164" s="37">
        <v>0</v>
      </c>
      <c r="BF164" s="37">
        <v>0</v>
      </c>
      <c r="BG164" s="37">
        <v>0</v>
      </c>
      <c r="BH164" s="37">
        <v>0</v>
      </c>
      <c r="BI164" s="37">
        <v>0</v>
      </c>
      <c r="BJ164" s="37">
        <v>0</v>
      </c>
      <c r="BK164" s="37">
        <v>0</v>
      </c>
      <c r="BL164" s="37">
        <v>0</v>
      </c>
      <c r="BM164" s="37">
        <v>0</v>
      </c>
      <c r="BN164" s="37">
        <v>0</v>
      </c>
      <c r="BO164" s="37">
        <v>0</v>
      </c>
      <c r="BP164" s="37">
        <v>0</v>
      </c>
      <c r="BQ164" s="37">
        <v>0</v>
      </c>
      <c r="BR164" s="37">
        <v>0</v>
      </c>
      <c r="BS164" s="37">
        <v>0</v>
      </c>
      <c r="BT164" s="37">
        <v>0</v>
      </c>
      <c r="BU164" s="37">
        <v>0</v>
      </c>
      <c r="BV164" s="37">
        <v>0</v>
      </c>
      <c r="BW164" s="37">
        <v>0</v>
      </c>
      <c r="BX164" s="37">
        <v>0</v>
      </c>
      <c r="BY164" s="37">
        <v>0</v>
      </c>
      <c r="BZ164" s="37">
        <v>0</v>
      </c>
      <c r="CA164" s="37">
        <v>0</v>
      </c>
      <c r="CB164" s="37">
        <v>0</v>
      </c>
      <c r="CC164" s="37">
        <v>0</v>
      </c>
      <c r="CD164" s="37">
        <v>0</v>
      </c>
      <c r="CE164" s="37">
        <v>0</v>
      </c>
      <c r="CF164" s="37">
        <v>0</v>
      </c>
      <c r="CG164" s="37">
        <v>0</v>
      </c>
      <c r="CH164" s="37">
        <v>0</v>
      </c>
      <c r="CI164" s="37">
        <v>0</v>
      </c>
      <c r="CJ164" s="37">
        <v>0</v>
      </c>
      <c r="CK164" s="37">
        <v>0</v>
      </c>
      <c r="CL164" s="37">
        <v>0</v>
      </c>
      <c r="CM164" s="37">
        <v>540.89448815820253</v>
      </c>
      <c r="CN164" s="37">
        <v>890900.49795649631</v>
      </c>
      <c r="CO164" s="37">
        <v>1385549.4172247509</v>
      </c>
      <c r="CP164" s="37">
        <v>31423.190646664541</v>
      </c>
      <c r="CQ164" s="37">
        <v>395.61380396708876</v>
      </c>
      <c r="CR164" s="37">
        <v>688546.02906027238</v>
      </c>
      <c r="CS164" s="37">
        <v>2564670.1030544569</v>
      </c>
      <c r="CT164" s="37">
        <v>68135.974383520312</v>
      </c>
      <c r="CU164" s="37">
        <v>768.92793893657324</v>
      </c>
      <c r="CV164" s="37">
        <v>2550106.6544612255</v>
      </c>
      <c r="CW164" s="37">
        <v>5021634.8829265796</v>
      </c>
      <c r="CX164" s="37">
        <v>494646.08232040901</v>
      </c>
      <c r="CY164" s="37">
        <v>702.30817280911515</v>
      </c>
      <c r="CZ164" s="37">
        <v>6342065.9435640667</v>
      </c>
      <c r="DA164" s="37">
        <v>7213224.0384825757</v>
      </c>
      <c r="DB164" s="37">
        <v>1249855.6175031266</v>
      </c>
      <c r="DC164" s="37">
        <v>2122.0788408697231</v>
      </c>
      <c r="DD164" s="37">
        <v>6291091.4098139564</v>
      </c>
      <c r="DE164" s="37">
        <v>137199.52206203231</v>
      </c>
      <c r="DF164" s="37">
        <v>300154.0365977477</v>
      </c>
    </row>
    <row r="165" spans="1:110">
      <c r="A165" s="20" t="s">
        <v>201</v>
      </c>
      <c r="B165" s="1" t="str">
        <f>INDEX(ProductKey!$B$2:$B$27, MATCH(LEFT(A165,1),ProductKey!$A$2:$A$27))</f>
        <v>Virtual Reality Headset</v>
      </c>
      <c r="C165" s="37">
        <v>0</v>
      </c>
      <c r="D165" s="37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7">
        <v>0</v>
      </c>
      <c r="AV165" s="37">
        <v>0</v>
      </c>
      <c r="AW165" s="37">
        <v>0</v>
      </c>
      <c r="AX165" s="37">
        <v>0</v>
      </c>
      <c r="AY165" s="37">
        <v>0</v>
      </c>
      <c r="AZ165" s="37">
        <v>0</v>
      </c>
      <c r="BA165" s="37">
        <v>0</v>
      </c>
      <c r="BB165" s="37">
        <v>0</v>
      </c>
      <c r="BC165" s="37">
        <v>0</v>
      </c>
      <c r="BD165" s="37">
        <v>0</v>
      </c>
      <c r="BE165" s="37">
        <v>0</v>
      </c>
      <c r="BF165" s="37">
        <v>0</v>
      </c>
      <c r="BG165" s="37">
        <v>0</v>
      </c>
      <c r="BH165" s="37">
        <v>0</v>
      </c>
      <c r="BI165" s="37">
        <v>0</v>
      </c>
      <c r="BJ165" s="37">
        <v>0</v>
      </c>
      <c r="BK165" s="37">
        <v>0</v>
      </c>
      <c r="BL165" s="37">
        <v>0</v>
      </c>
      <c r="BM165" s="37">
        <v>0</v>
      </c>
      <c r="BN165" s="37">
        <v>0</v>
      </c>
      <c r="BO165" s="37">
        <v>0</v>
      </c>
      <c r="BP165" s="37">
        <v>0</v>
      </c>
      <c r="BQ165" s="37">
        <v>0</v>
      </c>
      <c r="BR165" s="37">
        <v>0</v>
      </c>
      <c r="BS165" s="37">
        <v>0</v>
      </c>
      <c r="BT165" s="37">
        <v>0</v>
      </c>
      <c r="BU165" s="37">
        <v>0</v>
      </c>
      <c r="BV165" s="37">
        <v>0</v>
      </c>
      <c r="BW165" s="37">
        <v>0</v>
      </c>
      <c r="BX165" s="37">
        <v>0</v>
      </c>
      <c r="BY165" s="37">
        <v>0</v>
      </c>
      <c r="BZ165" s="37">
        <v>0</v>
      </c>
      <c r="CA165" s="37">
        <v>0</v>
      </c>
      <c r="CB165" s="37">
        <v>0</v>
      </c>
      <c r="CC165" s="37">
        <v>0</v>
      </c>
      <c r="CD165" s="37">
        <v>0</v>
      </c>
      <c r="CE165" s="37">
        <v>0</v>
      </c>
      <c r="CF165" s="37">
        <v>0</v>
      </c>
      <c r="CG165" s="37">
        <v>0</v>
      </c>
      <c r="CH165" s="37">
        <v>0</v>
      </c>
      <c r="CI165" s="37">
        <v>0</v>
      </c>
      <c r="CJ165" s="37">
        <v>0</v>
      </c>
      <c r="CK165" s="37">
        <v>0</v>
      </c>
      <c r="CL165" s="37">
        <v>0</v>
      </c>
      <c r="CM165" s="37">
        <v>0</v>
      </c>
      <c r="CN165" s="37">
        <v>-5501.2968442342117</v>
      </c>
      <c r="CO165" s="37">
        <v>0</v>
      </c>
      <c r="CP165" s="37">
        <v>0</v>
      </c>
      <c r="CQ165" s="37">
        <v>134.27123890844501</v>
      </c>
      <c r="CR165" s="37">
        <v>305526.47006297915</v>
      </c>
      <c r="CS165" s="37">
        <v>701724.42878895171</v>
      </c>
      <c r="CT165" s="37">
        <v>134011.34459225289</v>
      </c>
      <c r="CU165" s="37">
        <v>248.88762885627571</v>
      </c>
      <c r="CV165" s="37">
        <v>1540965.8501684333</v>
      </c>
      <c r="CW165" s="37">
        <v>783078.20798246039</v>
      </c>
      <c r="CX165" s="37">
        <v>143840.52847322571</v>
      </c>
      <c r="CY165" s="37">
        <v>173.79929736336183</v>
      </c>
      <c r="CZ165" s="37">
        <v>3144388.6083601941</v>
      </c>
      <c r="DA165" s="37">
        <v>539135.43284695782</v>
      </c>
      <c r="DB165" s="37">
        <v>440642.75408135849</v>
      </c>
      <c r="DC165" s="37">
        <v>65.549792343107072</v>
      </c>
      <c r="DD165" s="37">
        <v>620372.01262752456</v>
      </c>
      <c r="DE165" s="37">
        <v>477210.56062112941</v>
      </c>
      <c r="DF165" s="37">
        <v>61295.502567840544</v>
      </c>
    </row>
    <row r="166" spans="1:110">
      <c r="A166" s="20" t="s">
        <v>202</v>
      </c>
      <c r="B166" s="1" t="str">
        <f>INDEX(ProductKey!$B$2:$B$27, MATCH(LEFT(A166,1),ProductKey!$A$2:$A$27))</f>
        <v>TV</v>
      </c>
      <c r="C166" s="37">
        <v>0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-48130.522989320307</v>
      </c>
      <c r="AS166" s="37">
        <v>0</v>
      </c>
      <c r="AT166" s="37">
        <v>0</v>
      </c>
      <c r="AU166" s="37">
        <v>0</v>
      </c>
      <c r="AV166" s="37">
        <v>-73123.902839587463</v>
      </c>
      <c r="AW166" s="37">
        <v>0</v>
      </c>
      <c r="AX166" s="37">
        <v>0</v>
      </c>
      <c r="AY166" s="37">
        <v>131.53971550836829</v>
      </c>
      <c r="AZ166" s="37">
        <v>1498736.6402569311</v>
      </c>
      <c r="BA166" s="37">
        <v>1906061.5722845364</v>
      </c>
      <c r="BB166" s="37">
        <v>144958.65020581617</v>
      </c>
      <c r="BC166" s="37">
        <v>84.745834646894636</v>
      </c>
      <c r="BD166" s="37">
        <v>305075.99721686117</v>
      </c>
      <c r="BE166" s="37">
        <v>674392.75118275196</v>
      </c>
      <c r="BF166" s="37">
        <v>48253.769679811012</v>
      </c>
      <c r="BG166" s="37">
        <v>42.888049362682082</v>
      </c>
      <c r="BH166" s="37">
        <v>106399.82817757156</v>
      </c>
      <c r="BI166" s="37">
        <v>353332.47564865876</v>
      </c>
      <c r="BJ166" s="37">
        <v>11878.412614960358</v>
      </c>
      <c r="BK166" s="37">
        <v>17.720286350212373</v>
      </c>
      <c r="BL166" s="37">
        <v>20642.374995347676</v>
      </c>
      <c r="BM166" s="37">
        <v>82611.355485811</v>
      </c>
      <c r="BN166" s="37">
        <v>3006.2724112873102</v>
      </c>
      <c r="BO166" s="37">
        <v>11.699688031708552</v>
      </c>
      <c r="BP166" s="37">
        <v>549244.06314806233</v>
      </c>
      <c r="BQ166" s="37">
        <v>450413.55640305032</v>
      </c>
      <c r="BR166" s="37">
        <v>74128.456118716873</v>
      </c>
      <c r="BS166" s="37">
        <v>17.830857399487616</v>
      </c>
      <c r="BT166" s="37">
        <v>55912.993882987161</v>
      </c>
      <c r="BU166" s="37">
        <v>13535.790473039644</v>
      </c>
      <c r="BV166" s="37">
        <v>29472.321684260107</v>
      </c>
      <c r="BW166" s="37">
        <v>14.333996873585839</v>
      </c>
      <c r="BX166" s="37">
        <v>273636.11391286366</v>
      </c>
      <c r="BY166" s="37">
        <v>48126.479470267703</v>
      </c>
      <c r="BZ166" s="37">
        <v>20539.416680765262</v>
      </c>
      <c r="CA166" s="37">
        <v>11.284745210479329</v>
      </c>
      <c r="CB166" s="37">
        <v>199911.36978885729</v>
      </c>
      <c r="CC166" s="37">
        <v>26642.182052190128</v>
      </c>
      <c r="CD166" s="37">
        <v>2753.1238521385926</v>
      </c>
      <c r="CE166" s="37">
        <v>0</v>
      </c>
      <c r="CF166" s="37">
        <v>55008.930157824907</v>
      </c>
      <c r="CG166" s="37">
        <v>0</v>
      </c>
      <c r="CH166" s="37">
        <v>0</v>
      </c>
      <c r="CI166" s="37">
        <v>0</v>
      </c>
      <c r="CJ166" s="37">
        <v>-36952.715750397503</v>
      </c>
      <c r="CK166" s="37">
        <v>0</v>
      </c>
      <c r="CL166" s="37">
        <v>0</v>
      </c>
      <c r="CM166" s="37">
        <v>0</v>
      </c>
      <c r="CN166" s="37">
        <v>30368.025773911275</v>
      </c>
      <c r="CO166" s="37">
        <v>0</v>
      </c>
      <c r="CP166" s="37">
        <v>0</v>
      </c>
      <c r="CQ166" s="37">
        <v>0</v>
      </c>
      <c r="CR166" s="37">
        <v>-1819.0844908673878</v>
      </c>
      <c r="CS166" s="37">
        <v>0</v>
      </c>
      <c r="CT166" s="37">
        <v>0</v>
      </c>
      <c r="CU166" s="37">
        <v>0</v>
      </c>
      <c r="CV166" s="37">
        <v>0</v>
      </c>
      <c r="CW166" s="37">
        <v>0</v>
      </c>
      <c r="CX166" s="37">
        <v>0</v>
      </c>
      <c r="CY166" s="37">
        <v>0</v>
      </c>
      <c r="CZ166" s="37">
        <v>2.8324088916686341</v>
      </c>
      <c r="DA166" s="37">
        <v>-1093.1755777418191</v>
      </c>
      <c r="DB166" s="37">
        <v>0</v>
      </c>
      <c r="DC166" s="37">
        <v>4.5176305473163811</v>
      </c>
      <c r="DD166" s="37">
        <v>2977.3779373089169</v>
      </c>
      <c r="DE166" s="37">
        <v>20805.285400802077</v>
      </c>
      <c r="DF166" s="37">
        <v>227.78951015173141</v>
      </c>
    </row>
    <row r="167" spans="1:110">
      <c r="A167" s="20" t="s">
        <v>203</v>
      </c>
      <c r="B167" s="1" t="str">
        <f>INDEX(ProductKey!$B$2:$B$27, MATCH(LEFT(A167,1),ProductKey!$A$2:$A$27))</f>
        <v>Laptop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v>0</v>
      </c>
      <c r="AW167" s="37">
        <v>0</v>
      </c>
      <c r="AX167" s="37">
        <v>0</v>
      </c>
      <c r="AY167" s="37">
        <v>0</v>
      </c>
      <c r="AZ167" s="37">
        <v>0</v>
      </c>
      <c r="BA167" s="37">
        <v>0</v>
      </c>
      <c r="BB167" s="37">
        <v>0</v>
      </c>
      <c r="BC167" s="37">
        <v>0</v>
      </c>
      <c r="BD167" s="37">
        <v>0</v>
      </c>
      <c r="BE167" s="37">
        <v>0</v>
      </c>
      <c r="BF167" s="37">
        <v>0</v>
      </c>
      <c r="BG167" s="37">
        <v>0</v>
      </c>
      <c r="BH167" s="37">
        <v>0</v>
      </c>
      <c r="BI167" s="37">
        <v>0</v>
      </c>
      <c r="BJ167" s="37">
        <v>0</v>
      </c>
      <c r="BK167" s="37">
        <v>0</v>
      </c>
      <c r="BL167" s="37">
        <v>0</v>
      </c>
      <c r="BM167" s="37">
        <v>0</v>
      </c>
      <c r="BN167" s="37">
        <v>0</v>
      </c>
      <c r="BO167" s="37">
        <v>0</v>
      </c>
      <c r="BP167" s="37">
        <v>0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37">
        <v>0</v>
      </c>
      <c r="BW167" s="37">
        <v>0</v>
      </c>
      <c r="BX167" s="37">
        <v>-56319.938402818923</v>
      </c>
      <c r="BY167" s="37">
        <v>0</v>
      </c>
      <c r="BZ167" s="37">
        <v>0</v>
      </c>
      <c r="CA167" s="37">
        <v>1.0547993143864787</v>
      </c>
      <c r="CB167" s="37">
        <v>529545.89694355649</v>
      </c>
      <c r="CC167" s="37">
        <v>722277.99390046729</v>
      </c>
      <c r="CD167" s="37">
        <v>50998.42528169584</v>
      </c>
      <c r="CE167" s="37">
        <v>0.49791037173498598</v>
      </c>
      <c r="CF167" s="37">
        <v>100000.17827748254</v>
      </c>
      <c r="CG167" s="37">
        <v>14712.554399311108</v>
      </c>
      <c r="CH167" s="37">
        <v>68525.874136087135</v>
      </c>
      <c r="CI167" s="37">
        <v>23.12053309515575</v>
      </c>
      <c r="CJ167" s="37">
        <v>94097.070492907282</v>
      </c>
      <c r="CK167" s="37">
        <v>89224.163919137049</v>
      </c>
      <c r="CL167" s="37">
        <v>5235.1988916266537</v>
      </c>
      <c r="CM167" s="37">
        <v>11.295322567270073</v>
      </c>
      <c r="CN167" s="37">
        <v>8138.1389201531656</v>
      </c>
      <c r="CO167" s="37">
        <v>415467.63294030132</v>
      </c>
      <c r="CP167" s="37">
        <v>16121.587636493878</v>
      </c>
      <c r="CQ167" s="37">
        <v>24.109885090282113</v>
      </c>
      <c r="CR167" s="37">
        <v>213101.1154868883</v>
      </c>
      <c r="CS167" s="37">
        <v>545205.67859917518</v>
      </c>
      <c r="CT167" s="37">
        <v>49054.429707803531</v>
      </c>
      <c r="CU167" s="37">
        <v>4.4084823922248102</v>
      </c>
      <c r="CV167" s="37">
        <v>293363.04274941579</v>
      </c>
      <c r="CW167" s="37">
        <v>240608.67568369705</v>
      </c>
      <c r="CX167" s="37">
        <v>8248.4004035283397</v>
      </c>
      <c r="CY167" s="37">
        <v>24.962991563948009</v>
      </c>
      <c r="CZ167" s="37">
        <v>420279.14927942003</v>
      </c>
      <c r="DA167" s="37">
        <v>27130.38821067036</v>
      </c>
      <c r="DB167" s="37">
        <v>1730.3838691067008</v>
      </c>
      <c r="DC167" s="37">
        <v>6.8700651557163415</v>
      </c>
      <c r="DD167" s="37">
        <v>176222.56932264823</v>
      </c>
      <c r="DE167" s="37">
        <v>213761.36557686262</v>
      </c>
      <c r="DF167" s="37">
        <v>29290.485747936145</v>
      </c>
    </row>
    <row r="168" spans="1:110">
      <c r="A168" s="20" t="s">
        <v>204</v>
      </c>
      <c r="B168" s="1" t="str">
        <f>INDEX(ProductKey!$B$2:$B$27, MATCH(LEFT(A168,1),ProductKey!$A$2:$A$27))</f>
        <v>TV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37">
        <v>0</v>
      </c>
      <c r="AV168" s="37">
        <v>0</v>
      </c>
      <c r="AW168" s="37">
        <v>0</v>
      </c>
      <c r="AX168" s="37">
        <v>0</v>
      </c>
      <c r="AY168" s="37">
        <v>0</v>
      </c>
      <c r="AZ168" s="37">
        <v>-187.45528846504334</v>
      </c>
      <c r="BA168" s="37">
        <v>0</v>
      </c>
      <c r="BB168" s="37">
        <v>0</v>
      </c>
      <c r="BC168" s="37">
        <v>17.746944338718183</v>
      </c>
      <c r="BD168" s="37">
        <v>20192.350500728855</v>
      </c>
      <c r="BE168" s="37">
        <v>43237.315637863627</v>
      </c>
      <c r="BF168" s="37">
        <v>4748.204847630238</v>
      </c>
      <c r="BG168" s="37">
        <v>19.861408340073584</v>
      </c>
      <c r="BH168" s="37">
        <v>38784.178384552193</v>
      </c>
      <c r="BI168" s="37">
        <v>12399.944612319907</v>
      </c>
      <c r="BJ168" s="37">
        <v>4739.6525462307154</v>
      </c>
      <c r="BK168" s="37">
        <v>181.03550958511795</v>
      </c>
      <c r="BL168" s="37">
        <v>29191.828755156395</v>
      </c>
      <c r="BM168" s="37">
        <v>190883.46620193523</v>
      </c>
      <c r="BN168" s="37">
        <v>38936.092675621978</v>
      </c>
      <c r="BO168" s="37">
        <v>34.094728920926386</v>
      </c>
      <c r="BP168" s="37">
        <v>7068.6406786177558</v>
      </c>
      <c r="BQ168" s="37">
        <v>26735.557202245458</v>
      </c>
      <c r="BR168" s="37">
        <v>11977.047015041207</v>
      </c>
      <c r="BS168" s="37">
        <v>144.22999846645402</v>
      </c>
      <c r="BT168" s="37">
        <v>3286.1583424292739</v>
      </c>
      <c r="BU168" s="37">
        <v>126318.09458719517</v>
      </c>
      <c r="BV168" s="37">
        <v>38981.877546534241</v>
      </c>
      <c r="BW168" s="37">
        <v>49.93392839552871</v>
      </c>
      <c r="BX168" s="37">
        <v>19202.396870823908</v>
      </c>
      <c r="BY168" s="37">
        <v>22505.998810276316</v>
      </c>
      <c r="BZ168" s="37">
        <v>16215.78192906995</v>
      </c>
      <c r="CA168" s="37">
        <v>82.838348592840219</v>
      </c>
      <c r="CB168" s="37">
        <v>133365.43726304211</v>
      </c>
      <c r="CC168" s="37">
        <v>78182.859301355478</v>
      </c>
      <c r="CD168" s="37">
        <v>12913.412383641702</v>
      </c>
      <c r="CE168" s="37">
        <v>2.4283860136694368</v>
      </c>
      <c r="CF168" s="37">
        <v>-454.95584849750679</v>
      </c>
      <c r="CG168" s="37">
        <v>5732.8552966413026</v>
      </c>
      <c r="CH168" s="37">
        <v>1494.1957812138678</v>
      </c>
      <c r="CI168" s="37">
        <v>0</v>
      </c>
      <c r="CJ168" s="37">
        <v>7258.6643277629701</v>
      </c>
      <c r="CK168" s="37">
        <v>0</v>
      </c>
      <c r="CL168" s="37">
        <v>-165.88197406906986</v>
      </c>
      <c r="CM168" s="37">
        <v>0</v>
      </c>
      <c r="CN168" s="37">
        <v>-39.008676138766553</v>
      </c>
      <c r="CO168" s="37">
        <v>0</v>
      </c>
      <c r="CP168" s="37">
        <v>46.338212752948778</v>
      </c>
      <c r="CQ168" s="37">
        <v>0</v>
      </c>
      <c r="CR168" s="37">
        <v>751.5015059338142</v>
      </c>
      <c r="CS168" s="37">
        <v>0</v>
      </c>
      <c r="CT168" s="37">
        <v>0</v>
      </c>
      <c r="CU168" s="37">
        <v>0</v>
      </c>
      <c r="CV168" s="37">
        <v>93.236707729750364</v>
      </c>
      <c r="CW168" s="37">
        <v>0</v>
      </c>
      <c r="CX168" s="37">
        <v>0</v>
      </c>
      <c r="CY168" s="37">
        <v>0</v>
      </c>
      <c r="CZ168" s="37">
        <v>-1.9960322264092945E-4</v>
      </c>
      <c r="DA168" s="37">
        <v>0</v>
      </c>
      <c r="DB168" s="37">
        <v>0</v>
      </c>
      <c r="DC168" s="37">
        <v>0</v>
      </c>
      <c r="DD168" s="37">
        <v>337.67373819374046</v>
      </c>
      <c r="DE168" s="37">
        <v>0</v>
      </c>
      <c r="DF168" s="37">
        <v>0</v>
      </c>
    </row>
    <row r="169" spans="1:110">
      <c r="A169" s="20" t="s">
        <v>205</v>
      </c>
      <c r="B169" s="1" t="str">
        <f>INDEX(ProductKey!$B$2:$B$27, MATCH(LEFT(A169,1),ProductKey!$A$2:$A$27))</f>
        <v>TV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v>0</v>
      </c>
      <c r="AW169" s="37">
        <v>0</v>
      </c>
      <c r="AX169" s="37">
        <v>0</v>
      </c>
      <c r="AY169" s="37">
        <v>0</v>
      </c>
      <c r="AZ169" s="37">
        <v>-808.62944460673441</v>
      </c>
      <c r="BA169" s="37">
        <v>0</v>
      </c>
      <c r="BB169" s="37">
        <v>0</v>
      </c>
      <c r="BC169" s="37">
        <v>70.991446098267474</v>
      </c>
      <c r="BD169" s="37">
        <v>59945.267366715496</v>
      </c>
      <c r="BE169" s="37">
        <v>89577.757281514889</v>
      </c>
      <c r="BF169" s="37">
        <v>18418.652869960461</v>
      </c>
      <c r="BG169" s="37">
        <v>8.845995485998186</v>
      </c>
      <c r="BH169" s="37">
        <v>22839.495081456454</v>
      </c>
      <c r="BI169" s="37">
        <v>22427.356925895623</v>
      </c>
      <c r="BJ169" s="37">
        <v>26457.84971581323</v>
      </c>
      <c r="BK169" s="37">
        <v>78.763322760748252</v>
      </c>
      <c r="BL169" s="37">
        <v>169801.03853215143</v>
      </c>
      <c r="BM169" s="37">
        <v>21354.070997116414</v>
      </c>
      <c r="BN169" s="37">
        <v>16512.054961869395</v>
      </c>
      <c r="BO169" s="37">
        <v>125.42377525358174</v>
      </c>
      <c r="BP169" s="37">
        <v>33712.368007116369</v>
      </c>
      <c r="BQ169" s="37">
        <v>201958.43683740447</v>
      </c>
      <c r="BR169" s="37">
        <v>33399.474766018451</v>
      </c>
      <c r="BS169" s="37">
        <v>76.443361547344026</v>
      </c>
      <c r="BT169" s="37">
        <v>200270.49768843834</v>
      </c>
      <c r="BU169" s="37">
        <v>6827.5558976403972</v>
      </c>
      <c r="BV169" s="37">
        <v>909.74719559295852</v>
      </c>
      <c r="BW169" s="37">
        <v>6.0992390911031489</v>
      </c>
      <c r="BX169" s="37">
        <v>67385.981162860669</v>
      </c>
      <c r="BY169" s="37">
        <v>85893.457064519447</v>
      </c>
      <c r="BZ169" s="37">
        <v>36546.412424100585</v>
      </c>
      <c r="CA169" s="37">
        <v>51.117929779018063</v>
      </c>
      <c r="CB169" s="37">
        <v>26676.783889612871</v>
      </c>
      <c r="CC169" s="37">
        <v>72219.708886934095</v>
      </c>
      <c r="CD169" s="37">
        <v>12698.304163526525</v>
      </c>
      <c r="CE169" s="37">
        <v>-8.1557030590124313E-2</v>
      </c>
      <c r="CF169" s="37">
        <v>-1648.162260874971</v>
      </c>
      <c r="CG169" s="37">
        <v>1240.5885540885222</v>
      </c>
      <c r="CH169" s="37">
        <v>1.2354166473358221</v>
      </c>
      <c r="CI169" s="37">
        <v>1.2484693579822004</v>
      </c>
      <c r="CJ169" s="37">
        <v>353.10386356016295</v>
      </c>
      <c r="CK169" s="37">
        <v>5.405055677927975</v>
      </c>
      <c r="CL169" s="37">
        <v>74.065430708089792</v>
      </c>
      <c r="CM169" s="37">
        <v>0.91840515260702915</v>
      </c>
      <c r="CN169" s="37">
        <v>14698.99595064204</v>
      </c>
      <c r="CO169" s="37">
        <v>2280.9334025096427</v>
      </c>
      <c r="CP169" s="37">
        <v>1523.6285308391018</v>
      </c>
      <c r="CQ169" s="37">
        <v>0</v>
      </c>
      <c r="CR169" s="37">
        <v>-1536.4496432142796</v>
      </c>
      <c r="CS169" s="37">
        <v>0</v>
      </c>
      <c r="CT169" s="37">
        <v>19.499297563887382</v>
      </c>
      <c r="CU169" s="37">
        <v>0</v>
      </c>
      <c r="CV169" s="37">
        <v>77.477522388356718</v>
      </c>
      <c r="CW169" s="37">
        <v>0</v>
      </c>
      <c r="CX169" s="37">
        <v>0.24144850252203498</v>
      </c>
      <c r="CY169" s="37">
        <v>0</v>
      </c>
      <c r="CZ169" s="37">
        <v>-9.7260488139244252</v>
      </c>
      <c r="DA169" s="37">
        <v>0</v>
      </c>
      <c r="DB169" s="37">
        <v>0</v>
      </c>
      <c r="DC169" s="37">
        <v>0</v>
      </c>
      <c r="DD169" s="37">
        <v>349.7380469458119</v>
      </c>
      <c r="DE169" s="37">
        <v>-1722.6906707666408</v>
      </c>
      <c r="DF169" s="37">
        <v>0</v>
      </c>
    </row>
    <row r="170" spans="1:110">
      <c r="A170" s="20" t="s">
        <v>206</v>
      </c>
      <c r="B170" s="1" t="str">
        <f>INDEX(ProductKey!$B$2:$B$27, MATCH(LEFT(A170,1),ProductKey!$A$2:$A$27))</f>
        <v>Laptop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7">
        <v>0</v>
      </c>
      <c r="AT170" s="37">
        <v>0</v>
      </c>
      <c r="AU170" s="37">
        <v>0</v>
      </c>
      <c r="AV170" s="37">
        <v>0</v>
      </c>
      <c r="AW170" s="37">
        <v>0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37">
        <v>0</v>
      </c>
      <c r="BE170" s="37">
        <v>0</v>
      </c>
      <c r="BF170" s="37">
        <v>0</v>
      </c>
      <c r="BG170" s="37">
        <v>0</v>
      </c>
      <c r="BH170" s="37">
        <v>0</v>
      </c>
      <c r="BI170" s="37">
        <v>0</v>
      </c>
      <c r="BJ170" s="37">
        <v>0</v>
      </c>
      <c r="BK170" s="37">
        <v>0</v>
      </c>
      <c r="BL170" s="37">
        <v>0</v>
      </c>
      <c r="BM170" s="37">
        <v>0</v>
      </c>
      <c r="BN170" s="37">
        <v>0</v>
      </c>
      <c r="BO170" s="37">
        <v>0</v>
      </c>
      <c r="BP170" s="37">
        <v>0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v>0</v>
      </c>
      <c r="CB170" s="37">
        <v>-1306.3642327652474</v>
      </c>
      <c r="CC170" s="37">
        <v>0</v>
      </c>
      <c r="CD170" s="37">
        <v>0</v>
      </c>
      <c r="CE170" s="37">
        <v>29.349041064262487</v>
      </c>
      <c r="CF170" s="37">
        <v>33818.10896434883</v>
      </c>
      <c r="CG170" s="37">
        <v>109345.83292731395</v>
      </c>
      <c r="CH170" s="37">
        <v>7263.9305459241186</v>
      </c>
      <c r="CI170" s="37">
        <v>7.4354732576524638</v>
      </c>
      <c r="CJ170" s="37">
        <v>9978.8988007961161</v>
      </c>
      <c r="CK170" s="37">
        <v>29713.521536011944</v>
      </c>
      <c r="CL170" s="37">
        <v>1493.3237542165657</v>
      </c>
      <c r="CM170" s="37">
        <v>12.645854466151716</v>
      </c>
      <c r="CN170" s="37">
        <v>41987.735251322119</v>
      </c>
      <c r="CO170" s="37">
        <v>173471.66681189704</v>
      </c>
      <c r="CP170" s="37">
        <v>54273.281768600929</v>
      </c>
      <c r="CQ170" s="37">
        <v>7.9828089466049423</v>
      </c>
      <c r="CR170" s="37">
        <v>-24319.229672173122</v>
      </c>
      <c r="CS170" s="37">
        <v>8266.4817999143397</v>
      </c>
      <c r="CT170" s="37">
        <v>20264.339537680939</v>
      </c>
      <c r="CU170" s="37">
        <v>24.600253293681337</v>
      </c>
      <c r="CV170" s="37">
        <v>266345.58999881014</v>
      </c>
      <c r="CW170" s="37">
        <v>115680.1827428895</v>
      </c>
      <c r="CX170" s="37">
        <v>1665.783213938262</v>
      </c>
      <c r="CY170" s="37">
        <v>9.5448047040337425</v>
      </c>
      <c r="CZ170" s="37">
        <v>-1125.3775081433023</v>
      </c>
      <c r="DA170" s="37">
        <v>11273.573801558621</v>
      </c>
      <c r="DB170" s="37">
        <v>14045.568649781912</v>
      </c>
      <c r="DC170" s="37">
        <v>3.7519584454655863</v>
      </c>
      <c r="DD170" s="37">
        <v>9967.3879693527197</v>
      </c>
      <c r="DE170" s="37">
        <v>48362.272892493631</v>
      </c>
      <c r="DF170" s="37">
        <v>21428.484054433538</v>
      </c>
    </row>
    <row r="171" spans="1:110">
      <c r="A171" s="20" t="s">
        <v>207</v>
      </c>
      <c r="B171" s="1" t="str">
        <f>INDEX(ProductKey!$B$2:$B$27, MATCH(LEFT(A171,1),ProductKey!$A$2:$A$27))</f>
        <v>Laptop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v>0</v>
      </c>
      <c r="AW171" s="37">
        <v>0</v>
      </c>
      <c r="AX171" s="37">
        <v>0</v>
      </c>
      <c r="AY171" s="37">
        <v>0</v>
      </c>
      <c r="AZ171" s="37">
        <v>0</v>
      </c>
      <c r="BA171" s="37">
        <v>0</v>
      </c>
      <c r="BB171" s="37">
        <v>0</v>
      </c>
      <c r="BC171" s="37">
        <v>0</v>
      </c>
      <c r="BD171" s="37">
        <v>0</v>
      </c>
      <c r="BE171" s="37">
        <v>0</v>
      </c>
      <c r="BF171" s="37">
        <v>0</v>
      </c>
      <c r="BG171" s="37">
        <v>0</v>
      </c>
      <c r="BH171" s="37">
        <v>0</v>
      </c>
      <c r="BI171" s="37">
        <v>0</v>
      </c>
      <c r="BJ171" s="37">
        <v>0</v>
      </c>
      <c r="BK171" s="37">
        <v>0</v>
      </c>
      <c r="BL171" s="37">
        <v>0</v>
      </c>
      <c r="BM171" s="37">
        <v>0</v>
      </c>
      <c r="BN171" s="37">
        <v>0</v>
      </c>
      <c r="BO171" s="37">
        <v>0</v>
      </c>
      <c r="BP171" s="37">
        <v>0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v>0</v>
      </c>
      <c r="CB171" s="37">
        <v>0</v>
      </c>
      <c r="CC171" s="37">
        <v>0</v>
      </c>
      <c r="CD171" s="37">
        <v>0</v>
      </c>
      <c r="CE171" s="37">
        <v>0</v>
      </c>
      <c r="CF171" s="37">
        <v>0</v>
      </c>
      <c r="CG171" s="37">
        <v>0</v>
      </c>
      <c r="CH171" s="37">
        <v>0</v>
      </c>
      <c r="CI171" s="37">
        <v>0</v>
      </c>
      <c r="CJ171" s="37">
        <v>-11942.375904814771</v>
      </c>
      <c r="CK171" s="37">
        <v>0</v>
      </c>
      <c r="CL171" s="37">
        <v>129.80802532486095</v>
      </c>
      <c r="CM171" s="37">
        <v>2.7828276482715744</v>
      </c>
      <c r="CN171" s="37">
        <v>19349.54595085136</v>
      </c>
      <c r="CO171" s="37">
        <v>55719.734825126645</v>
      </c>
      <c r="CP171" s="37">
        <v>5657.7046651092933</v>
      </c>
      <c r="CQ171" s="37">
        <v>0.69058343545964185</v>
      </c>
      <c r="CR171" s="37">
        <v>4303.6061810127185</v>
      </c>
      <c r="CS171" s="37">
        <v>2689.0036941929566</v>
      </c>
      <c r="CT171" s="37">
        <v>6946.4109125440546</v>
      </c>
      <c r="CU171" s="37">
        <v>0.16422437501612208</v>
      </c>
      <c r="CV171" s="37">
        <v>5573.36049544462</v>
      </c>
      <c r="CW171" s="37">
        <v>10114.538408766808</v>
      </c>
      <c r="CX171" s="37">
        <v>817.28870875962662</v>
      </c>
      <c r="CY171" s="37">
        <v>0.5506965776612649</v>
      </c>
      <c r="CZ171" s="37">
        <v>9152.9280605788572</v>
      </c>
      <c r="DA171" s="37">
        <v>5858.8312948721796</v>
      </c>
      <c r="DB171" s="37">
        <v>1172.0576997079809</v>
      </c>
      <c r="DC171" s="37">
        <v>0</v>
      </c>
      <c r="DD171" s="37">
        <v>584.92644491323597</v>
      </c>
      <c r="DE171" s="37">
        <v>0</v>
      </c>
      <c r="DF171" s="37">
        <v>0</v>
      </c>
    </row>
    <row r="172" spans="1:110">
      <c r="A172" s="20" t="s">
        <v>208</v>
      </c>
      <c r="B172" s="1" t="str">
        <f>INDEX(ProductKey!$B$2:$B$27, MATCH(LEFT(A172,1),ProductKey!$A$2:$A$27))</f>
        <v>TV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>
        <v>0</v>
      </c>
      <c r="AN172" s="37">
        <v>0</v>
      </c>
      <c r="AO172" s="37">
        <v>0</v>
      </c>
      <c r="AP172" s="37">
        <v>0</v>
      </c>
      <c r="AQ172" s="37">
        <v>0</v>
      </c>
      <c r="AR172" s="37">
        <v>0</v>
      </c>
      <c r="AS172" s="37">
        <v>0</v>
      </c>
      <c r="AT172" s="37">
        <v>0</v>
      </c>
      <c r="AU172" s="37">
        <v>0</v>
      </c>
      <c r="AV172" s="37">
        <v>-30.162873681666589</v>
      </c>
      <c r="AW172" s="37">
        <v>0</v>
      </c>
      <c r="AX172" s="37">
        <v>0</v>
      </c>
      <c r="AY172" s="37">
        <v>52.381304052417278</v>
      </c>
      <c r="AZ172" s="37">
        <v>9516.3117690199597</v>
      </c>
      <c r="BA172" s="37">
        <v>2590.8054093306596</v>
      </c>
      <c r="BB172" s="37">
        <v>2543.9389682904707</v>
      </c>
      <c r="BC172" s="37">
        <v>503.29237790219793</v>
      </c>
      <c r="BD172" s="37">
        <v>16989.189284791486</v>
      </c>
      <c r="BE172" s="37">
        <v>1396.3632528971793</v>
      </c>
      <c r="BF172" s="37">
        <v>4414.7453773892084</v>
      </c>
      <c r="BG172" s="37">
        <v>39.543015274103148</v>
      </c>
      <c r="BH172" s="37">
        <v>45090.635278704693</v>
      </c>
      <c r="BI172" s="37">
        <v>6206.3904884569338</v>
      </c>
      <c r="BJ172" s="37">
        <v>10611.480779527401</v>
      </c>
      <c r="BK172" s="37">
        <v>25.480974745835724</v>
      </c>
      <c r="BL172" s="37">
        <v>31879.308549290658</v>
      </c>
      <c r="BM172" s="37">
        <v>66236.903836544516</v>
      </c>
      <c r="BN172" s="37">
        <v>12740.735991775249</v>
      </c>
      <c r="BO172" s="37">
        <v>44.916544100441698</v>
      </c>
      <c r="BP172" s="37">
        <v>-60788.072169706218</v>
      </c>
      <c r="BQ172" s="37">
        <v>24446.077324390018</v>
      </c>
      <c r="BR172" s="37">
        <v>1719.502016826455</v>
      </c>
      <c r="BS172" s="37">
        <v>605.38690944766859</v>
      </c>
      <c r="BT172" s="37">
        <v>145279.45948122683</v>
      </c>
      <c r="BU172" s="37">
        <v>12573.891271455448</v>
      </c>
      <c r="BV172" s="37">
        <v>8863.6421716211044</v>
      </c>
      <c r="BW172" s="37">
        <v>50.008815732187628</v>
      </c>
      <c r="BX172" s="37">
        <v>52682.168117718582</v>
      </c>
      <c r="BY172" s="37">
        <v>77873.572381475737</v>
      </c>
      <c r="BZ172" s="37">
        <v>6637.1208763946079</v>
      </c>
      <c r="CA172" s="37">
        <v>12.92003846431798</v>
      </c>
      <c r="CB172" s="37">
        <v>33717.27246144088</v>
      </c>
      <c r="CC172" s="37">
        <v>16878.376985551964</v>
      </c>
      <c r="CD172" s="37">
        <v>1409.9502560743256</v>
      </c>
      <c r="CE172" s="37">
        <v>0</v>
      </c>
      <c r="CF172" s="37">
        <v>3057.8644743801224</v>
      </c>
      <c r="CG172" s="37">
        <v>6.735746280001476</v>
      </c>
      <c r="CH172" s="37">
        <v>16.895321019477272</v>
      </c>
      <c r="CI172" s="37">
        <v>0</v>
      </c>
      <c r="CJ172" s="37">
        <v>1098.1725117201165</v>
      </c>
      <c r="CK172" s="37">
        <v>0</v>
      </c>
      <c r="CL172" s="37">
        <v>2.9638772215003222</v>
      </c>
      <c r="CM172" s="37">
        <v>0</v>
      </c>
      <c r="CN172" s="37">
        <v>2558.5211356938994</v>
      </c>
      <c r="CO172" s="37">
        <v>0</v>
      </c>
      <c r="CP172" s="37">
        <v>3.265699720315304</v>
      </c>
      <c r="CQ172" s="37">
        <v>0.59607607681483543</v>
      </c>
      <c r="CR172" s="37">
        <v>771.43530090961144</v>
      </c>
      <c r="CS172" s="37">
        <v>70.384607072481572</v>
      </c>
      <c r="CT172" s="37">
        <v>1.7808628575933727</v>
      </c>
      <c r="CU172" s="37">
        <v>0.74173989796640627</v>
      </c>
      <c r="CV172" s="37">
        <v>8.2398298180334226</v>
      </c>
      <c r="CW172" s="37">
        <v>50.253424651794276</v>
      </c>
      <c r="CX172" s="37">
        <v>3.6225876182500132</v>
      </c>
      <c r="CY172" s="37">
        <v>0</v>
      </c>
      <c r="CZ172" s="37">
        <v>1985.4358742518771</v>
      </c>
      <c r="DA172" s="37">
        <v>0</v>
      </c>
      <c r="DB172" s="37">
        <v>0.37999669535461411</v>
      </c>
      <c r="DC172" s="37">
        <v>0</v>
      </c>
      <c r="DD172" s="37">
        <v>88.201388832845751</v>
      </c>
      <c r="DE172" s="37">
        <v>0</v>
      </c>
      <c r="DF172" s="37">
        <v>7.8331638511902626E-2</v>
      </c>
    </row>
    <row r="173" spans="1:110">
      <c r="A173" s="20" t="s">
        <v>209</v>
      </c>
      <c r="B173" s="1" t="str">
        <f>INDEX(ProductKey!$B$2:$B$27, MATCH(LEFT(A173,1),ProductKey!$A$2:$A$27))</f>
        <v>Headphones</v>
      </c>
      <c r="C173" s="37">
        <v>0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v>-118.12421290153017</v>
      </c>
      <c r="AW173" s="37">
        <v>0</v>
      </c>
      <c r="AX173" s="37">
        <v>0</v>
      </c>
      <c r="AY173" s="37">
        <v>191.51801027479709</v>
      </c>
      <c r="AZ173" s="37">
        <v>183.67281314474886</v>
      </c>
      <c r="BA173" s="37">
        <v>26668.349163031151</v>
      </c>
      <c r="BB173" s="37">
        <v>4813.2956344603199</v>
      </c>
      <c r="BC173" s="37">
        <v>131.19894992094558</v>
      </c>
      <c r="BD173" s="37">
        <v>76143.305512107472</v>
      </c>
      <c r="BE173" s="37">
        <v>136325.05656619853</v>
      </c>
      <c r="BF173" s="37">
        <v>9034.5443865696197</v>
      </c>
      <c r="BG173" s="37">
        <v>126.2889688573898</v>
      </c>
      <c r="BH173" s="37">
        <v>12325.157586727262</v>
      </c>
      <c r="BI173" s="37">
        <v>15050.108469766565</v>
      </c>
      <c r="BJ173" s="37">
        <v>-4501.0704834322632</v>
      </c>
      <c r="BK173" s="37">
        <v>3066.4372101554509</v>
      </c>
      <c r="BL173" s="37">
        <v>1407236.9676937403</v>
      </c>
      <c r="BM173" s="37">
        <v>1302746.2861110198</v>
      </c>
      <c r="BN173" s="37">
        <v>100300.4860252294</v>
      </c>
      <c r="BO173" s="37">
        <v>1011.7516392873943</v>
      </c>
      <c r="BP173" s="37">
        <v>-22334.403913836646</v>
      </c>
      <c r="BQ173" s="37">
        <v>361014.79955993633</v>
      </c>
      <c r="BR173" s="37">
        <v>4607.0224772193633</v>
      </c>
      <c r="BS173" s="37">
        <v>1757.7538152377499</v>
      </c>
      <c r="BT173" s="37">
        <v>76431.347187420979</v>
      </c>
      <c r="BU173" s="37">
        <v>528862.47154118679</v>
      </c>
      <c r="BV173" s="37">
        <v>44778.829960875293</v>
      </c>
      <c r="BW173" s="37">
        <v>397.34462708692712</v>
      </c>
      <c r="BX173" s="37">
        <v>402061.99687862402</v>
      </c>
      <c r="BY173" s="37">
        <v>336761.17690920597</v>
      </c>
      <c r="BZ173" s="37">
        <v>19293.80430424216</v>
      </c>
      <c r="CA173" s="37">
        <v>4414.8632790059637</v>
      </c>
      <c r="CB173" s="37">
        <v>788590.09809417743</v>
      </c>
      <c r="CC173" s="37">
        <v>935311.37818753428</v>
      </c>
      <c r="CD173" s="37">
        <v>86743.160823754879</v>
      </c>
      <c r="CE173" s="37">
        <v>2881.2110370219148</v>
      </c>
      <c r="CF173" s="37">
        <v>694102.75761411665</v>
      </c>
      <c r="CG173" s="37">
        <v>270061.31747829693</v>
      </c>
      <c r="CH173" s="37">
        <v>92244.501202867483</v>
      </c>
      <c r="CI173" s="37">
        <v>1668.9143355325207</v>
      </c>
      <c r="CJ173" s="37">
        <v>794833.33862237376</v>
      </c>
      <c r="CK173" s="37">
        <v>440539.73806123791</v>
      </c>
      <c r="CL173" s="37">
        <v>50365.266099278138</v>
      </c>
      <c r="CM173" s="37">
        <v>471.09116164998312</v>
      </c>
      <c r="CN173" s="37">
        <v>211335.90561771393</v>
      </c>
      <c r="CO173" s="37">
        <v>83475.618385458278</v>
      </c>
      <c r="CP173" s="37">
        <v>29708.01312764336</v>
      </c>
      <c r="CQ173" s="37">
        <v>109.31880016254726</v>
      </c>
      <c r="CR173" s="37">
        <v>36474.443563976034</v>
      </c>
      <c r="CS173" s="37">
        <v>53693.552038748763</v>
      </c>
      <c r="CT173" s="37">
        <v>7150.1292440373345</v>
      </c>
      <c r="CU173" s="37">
        <v>-1.165795640479292</v>
      </c>
      <c r="CV173" s="37">
        <v>10882.494146026454</v>
      </c>
      <c r="CW173" s="37">
        <v>-2120.1664439361016</v>
      </c>
      <c r="CX173" s="37">
        <v>84.682363012944975</v>
      </c>
      <c r="CY173" s="37">
        <v>119.0621489864463</v>
      </c>
      <c r="CZ173" s="37">
        <v>16715.625801361508</v>
      </c>
      <c r="DA173" s="37">
        <v>4445.0199593671659</v>
      </c>
      <c r="DB173" s="37">
        <v>3058.6893507512491</v>
      </c>
      <c r="DC173" s="37">
        <v>0.23723829604412217</v>
      </c>
      <c r="DD173" s="37">
        <v>88.245680330311913</v>
      </c>
      <c r="DE173" s="37">
        <v>-225.03330528965085</v>
      </c>
      <c r="DF173" s="37">
        <v>67.781398925581215</v>
      </c>
    </row>
    <row r="174" spans="1:110">
      <c r="A174" s="20" t="s">
        <v>210</v>
      </c>
      <c r="B174" s="1" t="str">
        <f>INDEX(ProductKey!$B$2:$B$27, MATCH(LEFT(A174,1),ProductKey!$A$2:$A$27))</f>
        <v>Virtual Reality Headset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-3911.4658961631662</v>
      </c>
      <c r="AW174" s="37">
        <v>0</v>
      </c>
      <c r="AX174" s="37">
        <v>0</v>
      </c>
      <c r="AY174" s="37">
        <v>426.65756494778071</v>
      </c>
      <c r="AZ174" s="37">
        <v>112642.77306454472</v>
      </c>
      <c r="BA174" s="37">
        <v>77426.356772857747</v>
      </c>
      <c r="BB174" s="37">
        <v>9241.5857146231356</v>
      </c>
      <c r="BC174" s="37">
        <v>1779.4756315757468</v>
      </c>
      <c r="BD174" s="37">
        <v>109269.92098579569</v>
      </c>
      <c r="BE174" s="37">
        <v>706052.85906177748</v>
      </c>
      <c r="BF174" s="37">
        <v>17761.040908657211</v>
      </c>
      <c r="BG174" s="37">
        <v>354.17980044341806</v>
      </c>
      <c r="BH174" s="37">
        <v>130781.99067612777</v>
      </c>
      <c r="BI174" s="37">
        <v>219306.46423473145</v>
      </c>
      <c r="BJ174" s="37">
        <v>11349.078108417163</v>
      </c>
      <c r="BK174" s="37">
        <v>255.27137458189068</v>
      </c>
      <c r="BL174" s="37">
        <v>31910.777150214955</v>
      </c>
      <c r="BM174" s="37">
        <v>51327.956167678298</v>
      </c>
      <c r="BN174" s="37">
        <v>9885.2254999036322</v>
      </c>
      <c r="BO174" s="37">
        <v>241.45137424768959</v>
      </c>
      <c r="BP174" s="37">
        <v>118154.13659547477</v>
      </c>
      <c r="BQ174" s="37">
        <v>238960.69815253653</v>
      </c>
      <c r="BR174" s="37">
        <v>11629.948866043373</v>
      </c>
      <c r="BS174" s="37">
        <v>695.50343082024392</v>
      </c>
      <c r="BT174" s="37">
        <v>32146.371953701575</v>
      </c>
      <c r="BU174" s="37">
        <v>109679.09602372076</v>
      </c>
      <c r="BV174" s="37">
        <v>3566.3713655410515</v>
      </c>
      <c r="BW174" s="37">
        <v>607.52612038556254</v>
      </c>
      <c r="BX174" s="37">
        <v>118753.6967426254</v>
      </c>
      <c r="BY174" s="37">
        <v>160465.86654131167</v>
      </c>
      <c r="BZ174" s="37">
        <v>36938.732017861061</v>
      </c>
      <c r="CA174" s="37">
        <v>1110.3547370181871</v>
      </c>
      <c r="CB174" s="37">
        <v>659489.01126966206</v>
      </c>
      <c r="CC174" s="37">
        <v>143100.05781558374</v>
      </c>
      <c r="CD174" s="37">
        <v>69557.650788524828</v>
      </c>
      <c r="CE174" s="37">
        <v>310.68049720144671</v>
      </c>
      <c r="CF174" s="37">
        <v>183332.75948129786</v>
      </c>
      <c r="CG174" s="37">
        <v>201874.06852634781</v>
      </c>
      <c r="CH174" s="37">
        <v>11165.840035621095</v>
      </c>
      <c r="CI174" s="37">
        <v>279.44756613740731</v>
      </c>
      <c r="CJ174" s="37">
        <v>23328.025418632536</v>
      </c>
      <c r="CK174" s="37">
        <v>228455.20225952967</v>
      </c>
      <c r="CL174" s="37">
        <v>17545.859379525125</v>
      </c>
      <c r="CM174" s="37">
        <v>254.56806007753636</v>
      </c>
      <c r="CN174" s="37">
        <v>351328.31172975851</v>
      </c>
      <c r="CO174" s="37">
        <v>19645.700225124252</v>
      </c>
      <c r="CP174" s="37">
        <v>6769.8445111644423</v>
      </c>
      <c r="CQ174" s="37">
        <v>573.03403273024651</v>
      </c>
      <c r="CR174" s="37">
        <v>448561.67656720016</v>
      </c>
      <c r="CS174" s="37">
        <v>198261.2660793945</v>
      </c>
      <c r="CT174" s="37">
        <v>18463.555397907294</v>
      </c>
      <c r="CU174" s="37">
        <v>1505.3389642283141</v>
      </c>
      <c r="CV174" s="37">
        <v>69189.71684029793</v>
      </c>
      <c r="CW174" s="37">
        <v>475445.86539645807</v>
      </c>
      <c r="CX174" s="37">
        <v>51155.676309485352</v>
      </c>
      <c r="CY174" s="37">
        <v>136.33005085820241</v>
      </c>
      <c r="CZ174" s="37">
        <v>145439.65952924726</v>
      </c>
      <c r="DA174" s="37">
        <v>74200.705891185906</v>
      </c>
      <c r="DB174" s="37">
        <v>23532.207397691753</v>
      </c>
      <c r="DC174" s="37">
        <v>7.2493482388800921</v>
      </c>
      <c r="DD174" s="37">
        <v>5557.2799045877282</v>
      </c>
      <c r="DE174" s="37">
        <v>3634.7812126697099</v>
      </c>
      <c r="DF174" s="37">
        <v>2042.1057084954518</v>
      </c>
    </row>
    <row r="175" spans="1:110">
      <c r="A175" s="20" t="s">
        <v>211</v>
      </c>
      <c r="B175" s="1" t="str">
        <f>INDEX(ProductKey!$B$2:$B$27, MATCH(LEFT(A175,1),ProductKey!$A$2:$A$27))</f>
        <v>TV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6.0454178053824483</v>
      </c>
      <c r="AV175" s="37">
        <v>-6817.1576524206666</v>
      </c>
      <c r="AW175" s="37">
        <v>5077.46304303958</v>
      </c>
      <c r="AX175" s="37">
        <v>138.38465846356891</v>
      </c>
      <c r="AY175" s="37">
        <v>585.35571145774895</v>
      </c>
      <c r="AZ175" s="37">
        <v>268084.612366535</v>
      </c>
      <c r="BA175" s="37">
        <v>57417.315407328824</v>
      </c>
      <c r="BB175" s="37">
        <v>49979.135302735231</v>
      </c>
      <c r="BC175" s="37">
        <v>1332.44293212457</v>
      </c>
      <c r="BD175" s="37">
        <v>259055.30887916955</v>
      </c>
      <c r="BE175" s="37">
        <v>746218.99536996835</v>
      </c>
      <c r="BF175" s="37">
        <v>5689.6279216972907</v>
      </c>
      <c r="BG175" s="37">
        <v>829.63784912120263</v>
      </c>
      <c r="BH175" s="37">
        <v>346315.32013446005</v>
      </c>
      <c r="BI175" s="37">
        <v>661655.57339269249</v>
      </c>
      <c r="BJ175" s="37">
        <v>72866.318973606918</v>
      </c>
      <c r="BK175" s="37">
        <v>215.48219515472988</v>
      </c>
      <c r="BL175" s="37">
        <v>1109.8377275062228</v>
      </c>
      <c r="BM175" s="37">
        <v>130024.21543100777</v>
      </c>
      <c r="BN175" s="37">
        <v>17016.514334750609</v>
      </c>
      <c r="BO175" s="37">
        <v>355.30224098887993</v>
      </c>
      <c r="BP175" s="37">
        <v>37796.10491516105</v>
      </c>
      <c r="BQ175" s="37">
        <v>416847.37394787295</v>
      </c>
      <c r="BR175" s="37">
        <v>47405.861237364799</v>
      </c>
      <c r="BS175" s="37">
        <v>709.70492432701576</v>
      </c>
      <c r="BT175" s="37">
        <v>899484.4054749331</v>
      </c>
      <c r="BU175" s="37">
        <v>487665.76766516903</v>
      </c>
      <c r="BV175" s="37">
        <v>82800.90868444847</v>
      </c>
      <c r="BW175" s="37">
        <v>791.23324518357072</v>
      </c>
      <c r="BX175" s="37">
        <v>551830.72756840836</v>
      </c>
      <c r="BY175" s="37">
        <v>499410.93624678301</v>
      </c>
      <c r="BZ175" s="37">
        <v>84476.665114720381</v>
      </c>
      <c r="CA175" s="37">
        <v>1565.3990977082865</v>
      </c>
      <c r="CB175" s="37">
        <v>363353.89286189823</v>
      </c>
      <c r="CC175" s="37">
        <v>373982.71623130713</v>
      </c>
      <c r="CD175" s="37">
        <v>74670.639562783239</v>
      </c>
      <c r="CE175" s="37">
        <v>1235.0496292717244</v>
      </c>
      <c r="CF175" s="37">
        <v>385310.01588449994</v>
      </c>
      <c r="CG175" s="37">
        <v>139655.70919662464</v>
      </c>
      <c r="CH175" s="37">
        <v>5327.5879535680187</v>
      </c>
      <c r="CI175" s="37">
        <v>2734.7883938029445</v>
      </c>
      <c r="CJ175" s="37">
        <v>54007.137840253155</v>
      </c>
      <c r="CK175" s="37">
        <v>903505.01193936239</v>
      </c>
      <c r="CL175" s="37">
        <v>23519.7097691544</v>
      </c>
      <c r="CM175" s="37">
        <v>803.31172434856785</v>
      </c>
      <c r="CN175" s="37">
        <v>537500.15944045514</v>
      </c>
      <c r="CO175" s="37">
        <v>80282.430079165031</v>
      </c>
      <c r="CP175" s="37">
        <v>40163.099709076509</v>
      </c>
      <c r="CQ175" s="37">
        <v>1842.175749221972</v>
      </c>
      <c r="CR175" s="37">
        <v>480690.3450872238</v>
      </c>
      <c r="CS175" s="37">
        <v>609694.55794611864</v>
      </c>
      <c r="CT175" s="37">
        <v>32201.035067672721</v>
      </c>
      <c r="CU175" s="37">
        <v>1911.566455956282</v>
      </c>
      <c r="CV175" s="37">
        <v>888773.9913329822</v>
      </c>
      <c r="CW175" s="37">
        <v>287918.75590633776</v>
      </c>
      <c r="CX175" s="37">
        <v>13301.683608829369</v>
      </c>
      <c r="CY175" s="37">
        <v>298.35744175992386</v>
      </c>
      <c r="CZ175" s="37">
        <v>334766.79911819688</v>
      </c>
      <c r="DA175" s="37">
        <v>49562.415250741826</v>
      </c>
      <c r="DB175" s="37">
        <v>23822.449552644648</v>
      </c>
      <c r="DC175" s="37">
        <v>4.7723126844948167</v>
      </c>
      <c r="DD175" s="37">
        <v>12148.440378264764</v>
      </c>
      <c r="DE175" s="37">
        <v>-879.81819514361769</v>
      </c>
      <c r="DF175" s="37">
        <v>923.82174433064858</v>
      </c>
    </row>
    <row r="176" spans="1:110">
      <c r="A176" s="20" t="s">
        <v>212</v>
      </c>
      <c r="B176" s="1" t="str">
        <f>INDEX(ProductKey!$B$2:$B$27, MATCH(LEFT(A176,1),ProductKey!$A$2:$A$27))</f>
        <v>Laptop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  <c r="BK176" s="37">
        <v>0</v>
      </c>
      <c r="BL176" s="37">
        <v>-6668.3214924933764</v>
      </c>
      <c r="BM176" s="37">
        <v>0</v>
      </c>
      <c r="BN176" s="37">
        <v>0</v>
      </c>
      <c r="BO176" s="37">
        <v>420.21323056851236</v>
      </c>
      <c r="BP176" s="37">
        <v>82722.266851449429</v>
      </c>
      <c r="BQ176" s="37">
        <v>70427.949192912667</v>
      </c>
      <c r="BR176" s="37">
        <v>12450.184610902088</v>
      </c>
      <c r="BS176" s="37">
        <v>1177.3133993533099</v>
      </c>
      <c r="BT176" s="37">
        <v>360300.51726405148</v>
      </c>
      <c r="BU176" s="37">
        <v>599823.78813947609</v>
      </c>
      <c r="BV176" s="37">
        <v>42483.644835724437</v>
      </c>
      <c r="BW176" s="37">
        <v>2068.7603700336026</v>
      </c>
      <c r="BX176" s="37">
        <v>312673.3601491744</v>
      </c>
      <c r="BY176" s="37">
        <v>456758.07902643055</v>
      </c>
      <c r="BZ176" s="37">
        <v>126137.31630875377</v>
      </c>
      <c r="CA176" s="37">
        <v>497.49126237279307</v>
      </c>
      <c r="CB176" s="37">
        <v>362606.69825528946</v>
      </c>
      <c r="CC176" s="37">
        <v>155601.08769446798</v>
      </c>
      <c r="CD176" s="37">
        <v>124242.89455445598</v>
      </c>
      <c r="CE176" s="37">
        <v>1188.5613180469361</v>
      </c>
      <c r="CF176" s="37">
        <v>2755652.8247126252</v>
      </c>
      <c r="CG176" s="37">
        <v>1004496.9709089074</v>
      </c>
      <c r="CH176" s="37">
        <v>124340.40474447675</v>
      </c>
      <c r="CI176" s="37">
        <v>2595.7507368813717</v>
      </c>
      <c r="CJ176" s="37">
        <v>1365904.2243417082</v>
      </c>
      <c r="CK176" s="37">
        <v>1992967.0660760014</v>
      </c>
      <c r="CL176" s="37">
        <v>40818.17468988397</v>
      </c>
      <c r="CM176" s="37">
        <v>775.31461231230003</v>
      </c>
      <c r="CN176" s="37">
        <v>1194268.6107029475</v>
      </c>
      <c r="CO176" s="37">
        <v>443015.52402546618</v>
      </c>
      <c r="CP176" s="37">
        <v>149424.36409014399</v>
      </c>
      <c r="CQ176" s="37">
        <v>2697.5744227624832</v>
      </c>
      <c r="CR176" s="37">
        <v>1601245.9085460112</v>
      </c>
      <c r="CS176" s="37">
        <v>670713.25916628551</v>
      </c>
      <c r="CT176" s="37">
        <v>141410.8097673702</v>
      </c>
      <c r="CU176" s="37">
        <v>2140.0514631386595</v>
      </c>
      <c r="CV176" s="37">
        <v>550606.78650978068</v>
      </c>
      <c r="CW176" s="37">
        <v>778253.43063914264</v>
      </c>
      <c r="CX176" s="37">
        <v>104503.74594850124</v>
      </c>
      <c r="CY176" s="37">
        <v>1977.4340943054822</v>
      </c>
      <c r="CZ176" s="37">
        <v>1583457.7135142861</v>
      </c>
      <c r="DA176" s="37">
        <v>1942455.6700643259</v>
      </c>
      <c r="DB176" s="37">
        <v>349733.59933957335</v>
      </c>
      <c r="DC176" s="37">
        <v>2314.8720838549621</v>
      </c>
      <c r="DD176" s="37">
        <v>111098.14042443551</v>
      </c>
      <c r="DE176" s="37">
        <v>1587839.8186701534</v>
      </c>
      <c r="DF176" s="37">
        <v>54405.25385854597</v>
      </c>
    </row>
    <row r="177" spans="1:110">
      <c r="A177" s="20" t="s">
        <v>213</v>
      </c>
      <c r="B177" s="1" t="str">
        <f>INDEX(ProductKey!$B$2:$B$27, MATCH(LEFT(A177,1),ProductKey!$A$2:$A$27))</f>
        <v>TV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1422.3631668713388</v>
      </c>
      <c r="AZ177" s="37">
        <v>286552.72110418027</v>
      </c>
      <c r="BA177" s="37">
        <v>1042115.541992714</v>
      </c>
      <c r="BB177" s="37">
        <v>60123.298715291559</v>
      </c>
      <c r="BC177" s="37">
        <v>5146.2237792020405</v>
      </c>
      <c r="BD177" s="37">
        <v>819504.75803915691</v>
      </c>
      <c r="BE177" s="37">
        <v>3116629.2502794676</v>
      </c>
      <c r="BF177" s="37">
        <v>67174.401901319317</v>
      </c>
      <c r="BG177" s="37">
        <v>763.84476492883016</v>
      </c>
      <c r="BH177" s="37">
        <v>29701.854712865996</v>
      </c>
      <c r="BI177" s="37">
        <v>1566009.7060733603</v>
      </c>
      <c r="BJ177" s="37">
        <v>236018.81955535323</v>
      </c>
      <c r="BK177" s="37">
        <v>1920.2306143184792</v>
      </c>
      <c r="BL177" s="37">
        <v>1021432.8734919054</v>
      </c>
      <c r="BM177" s="37">
        <v>1564688.8706199352</v>
      </c>
      <c r="BN177" s="37">
        <v>240279.39717392702</v>
      </c>
      <c r="BO177" s="37">
        <v>3049.9161494101354</v>
      </c>
      <c r="BP177" s="37">
        <v>779549.27574107191</v>
      </c>
      <c r="BQ177" s="37">
        <v>2123507.102186061</v>
      </c>
      <c r="BR177" s="37">
        <v>77029.666157600514</v>
      </c>
      <c r="BS177" s="37">
        <v>5619.8264539117799</v>
      </c>
      <c r="BT177" s="37">
        <v>4260972.9957212619</v>
      </c>
      <c r="BU177" s="37">
        <v>3581798.5944587253</v>
      </c>
      <c r="BV177" s="37">
        <v>453002.78087962541</v>
      </c>
      <c r="BW177" s="37">
        <v>746.75345526365845</v>
      </c>
      <c r="BX177" s="37">
        <v>864812.40136209188</v>
      </c>
      <c r="BY177" s="37">
        <v>1448726.9988816842</v>
      </c>
      <c r="BZ177" s="37">
        <v>196386.20085813475</v>
      </c>
      <c r="CA177" s="37">
        <v>3887.0193030511282</v>
      </c>
      <c r="CB177" s="37">
        <v>2730707.695286484</v>
      </c>
      <c r="CC177" s="37">
        <v>1317984.4744136035</v>
      </c>
      <c r="CD177" s="37">
        <v>111362.46451245762</v>
      </c>
      <c r="CE177" s="37">
        <v>1045.5982509151229</v>
      </c>
      <c r="CF177" s="37">
        <v>1774132.5753259042</v>
      </c>
      <c r="CG177" s="37">
        <v>1383943.7112570989</v>
      </c>
      <c r="CH177" s="37">
        <v>40085.91772678202</v>
      </c>
      <c r="CI177" s="37">
        <v>2765.4809853254537</v>
      </c>
      <c r="CJ177" s="37">
        <v>3766221.0266852197</v>
      </c>
      <c r="CK177" s="37">
        <v>3775901.7934235022</v>
      </c>
      <c r="CL177" s="37">
        <v>195882.68221708413</v>
      </c>
      <c r="CM177" s="37">
        <v>4598.36746419068</v>
      </c>
      <c r="CN177" s="37">
        <v>2488460.6604527375</v>
      </c>
      <c r="CO177" s="37">
        <v>774385.39293857617</v>
      </c>
      <c r="CP177" s="37">
        <v>140579.05247187224</v>
      </c>
      <c r="CQ177" s="37">
        <v>3812.7574936594365</v>
      </c>
      <c r="CR177" s="37">
        <v>1365098.4310860583</v>
      </c>
      <c r="CS177" s="37">
        <v>3126904.2813798506</v>
      </c>
      <c r="CT177" s="37">
        <v>171397.34593932878</v>
      </c>
      <c r="CU177" s="37">
        <v>9002.0192064471412</v>
      </c>
      <c r="CV177" s="37">
        <v>5984762.1021320205</v>
      </c>
      <c r="CW177" s="37">
        <v>3478750.754758833</v>
      </c>
      <c r="CX177" s="37">
        <v>398528.25522710703</v>
      </c>
      <c r="CY177" s="37">
        <v>9695.8839743716908</v>
      </c>
      <c r="CZ177" s="37">
        <v>5147863.5415422553</v>
      </c>
      <c r="DA177" s="37">
        <v>6048605.3958964478</v>
      </c>
      <c r="DB177" s="37">
        <v>481960.57103166392</v>
      </c>
      <c r="DC177" s="37">
        <v>1576.8812307428675</v>
      </c>
      <c r="DD177" s="37">
        <v>212089.09363778608</v>
      </c>
      <c r="DE177" s="37">
        <v>765203.50885944965</v>
      </c>
      <c r="DF177" s="37">
        <v>404735.31420352863</v>
      </c>
    </row>
    <row r="178" spans="1:110">
      <c r="A178" s="20" t="s">
        <v>214</v>
      </c>
      <c r="B178" s="1" t="str">
        <f>INDEX(ProductKey!$B$2:$B$27, MATCH(LEFT(A178,1),ProductKey!$A$2:$A$27))</f>
        <v>TV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7">
        <v>0</v>
      </c>
      <c r="AN178" s="37">
        <v>0</v>
      </c>
      <c r="AO178" s="37">
        <v>0</v>
      </c>
      <c r="AP178" s="37">
        <v>0</v>
      </c>
      <c r="AQ178" s="37">
        <v>0</v>
      </c>
      <c r="AR178" s="37">
        <v>0</v>
      </c>
      <c r="AS178" s="37">
        <v>0</v>
      </c>
      <c r="AT178" s="37">
        <v>0</v>
      </c>
      <c r="AU178" s="37">
        <v>0</v>
      </c>
      <c r="AV178" s="37">
        <v>0</v>
      </c>
      <c r="AW178" s="37">
        <v>0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37">
        <v>0</v>
      </c>
      <c r="BD178" s="37">
        <v>0</v>
      </c>
      <c r="BE178" s="37">
        <v>0</v>
      </c>
      <c r="BF178" s="37">
        <v>0</v>
      </c>
      <c r="BG178" s="37">
        <v>0</v>
      </c>
      <c r="BH178" s="37">
        <v>0</v>
      </c>
      <c r="BI178" s="37">
        <v>0</v>
      </c>
      <c r="BJ178" s="37">
        <v>0</v>
      </c>
      <c r="BK178" s="37">
        <v>0</v>
      </c>
      <c r="BL178" s="37">
        <v>0</v>
      </c>
      <c r="BM178" s="37">
        <v>0</v>
      </c>
      <c r="BN178" s="37">
        <v>0</v>
      </c>
      <c r="BO178" s="37">
        <v>0</v>
      </c>
      <c r="BP178" s="37">
        <v>0</v>
      </c>
      <c r="BQ178" s="37">
        <v>0</v>
      </c>
      <c r="BR178" s="37">
        <v>0</v>
      </c>
      <c r="BS178" s="37">
        <v>0</v>
      </c>
      <c r="BT178" s="37">
        <v>-3.0574125377702054E-2</v>
      </c>
      <c r="BU178" s="37">
        <v>0</v>
      </c>
      <c r="BV178" s="37">
        <v>0</v>
      </c>
      <c r="BW178" s="37">
        <v>0</v>
      </c>
      <c r="BX178" s="37">
        <v>-251.13605546491365</v>
      </c>
      <c r="BY178" s="37">
        <v>0</v>
      </c>
      <c r="BZ178" s="37">
        <v>0</v>
      </c>
      <c r="CA178" s="37">
        <v>659.91211578911498</v>
      </c>
      <c r="CB178" s="37">
        <v>722574.43434787577</v>
      </c>
      <c r="CC178" s="37">
        <v>8540.9840069886977</v>
      </c>
      <c r="CD178" s="37">
        <v>29100.803324861856</v>
      </c>
      <c r="CE178" s="37">
        <v>818.74338536138328</v>
      </c>
      <c r="CF178" s="37">
        <v>1376826.666987149</v>
      </c>
      <c r="CG178" s="37">
        <v>1440739.2090981475</v>
      </c>
      <c r="CH178" s="37">
        <v>61668.748356184129</v>
      </c>
      <c r="CI178" s="37">
        <v>4997.7622315915087</v>
      </c>
      <c r="CJ178" s="37">
        <v>1408052.4418982277</v>
      </c>
      <c r="CK178" s="37">
        <v>1248251.0323259213</v>
      </c>
      <c r="CL178" s="37">
        <v>356268.95688922546</v>
      </c>
      <c r="CM178" s="37">
        <v>693.80699879972042</v>
      </c>
      <c r="CN178" s="37">
        <v>1544772.1919831056</v>
      </c>
      <c r="CO178" s="37">
        <v>1553789.9361909039</v>
      </c>
      <c r="CP178" s="37">
        <v>87830.111205924433</v>
      </c>
      <c r="CQ178" s="37">
        <v>31.879658263139785</v>
      </c>
      <c r="CR178" s="37">
        <v>370093.49573773518</v>
      </c>
      <c r="CS178" s="37">
        <v>707054.27063487109</v>
      </c>
      <c r="CT178" s="37">
        <v>154612.01974898367</v>
      </c>
      <c r="CU178" s="37">
        <v>2352.5479530602543</v>
      </c>
      <c r="CV178" s="37">
        <v>1207728.9742123191</v>
      </c>
      <c r="CW178" s="37">
        <v>897594.02009449876</v>
      </c>
      <c r="CX178" s="37">
        <v>304681.36454616196</v>
      </c>
      <c r="CY178" s="37">
        <v>6424.4380000735082</v>
      </c>
      <c r="CZ178" s="37">
        <v>5467279.436541385</v>
      </c>
      <c r="DA178" s="37">
        <v>2735653.4384059678</v>
      </c>
      <c r="DB178" s="37">
        <v>246624.39040632313</v>
      </c>
      <c r="DC178" s="37">
        <v>2182.2247388884443</v>
      </c>
      <c r="DD178" s="37">
        <v>919007.1087060523</v>
      </c>
      <c r="DE178" s="37">
        <v>485759.0179698884</v>
      </c>
      <c r="DF178" s="37">
        <v>175970.18171226751</v>
      </c>
    </row>
    <row r="179" spans="1:110">
      <c r="A179" s="20" t="s">
        <v>215</v>
      </c>
      <c r="B179" s="1" t="str">
        <f>INDEX(ProductKey!$B$2:$B$27, MATCH(LEFT(A179,1),ProductKey!$A$2:$A$27))</f>
        <v>TV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v>-3931.8882374769119</v>
      </c>
      <c r="AW179" s="37">
        <v>0</v>
      </c>
      <c r="AX179" s="37">
        <v>0</v>
      </c>
      <c r="AY179" s="37">
        <v>1.0281927770946382</v>
      </c>
      <c r="AZ179" s="37">
        <v>299775.43921629898</v>
      </c>
      <c r="BA179" s="37">
        <v>97515.91150211652</v>
      </c>
      <c r="BB179" s="37">
        <v>20465.245692739842</v>
      </c>
      <c r="BC179" s="37">
        <v>2044.6736146615565</v>
      </c>
      <c r="BD179" s="37">
        <v>904557.6255849771</v>
      </c>
      <c r="BE179" s="37">
        <v>532329.72199950414</v>
      </c>
      <c r="BF179" s="37">
        <v>54343.883967016714</v>
      </c>
      <c r="BG179" s="37">
        <v>140.6114762487687</v>
      </c>
      <c r="BH179" s="37">
        <v>-367.74171364385478</v>
      </c>
      <c r="BI179" s="37">
        <v>92537.973417590489</v>
      </c>
      <c r="BJ179" s="37">
        <v>20199.596231888518</v>
      </c>
      <c r="BK179" s="37">
        <v>624.02478702603185</v>
      </c>
      <c r="BL179" s="37">
        <v>160363.76232190401</v>
      </c>
      <c r="BM179" s="37">
        <v>53863.700770261545</v>
      </c>
      <c r="BN179" s="37">
        <v>5736.1936213083864</v>
      </c>
      <c r="BO179" s="37">
        <v>492.57610285204578</v>
      </c>
      <c r="BP179" s="37">
        <v>873.48341497528963</v>
      </c>
      <c r="BQ179" s="37">
        <v>224018.35403605457</v>
      </c>
      <c r="BR179" s="37">
        <v>17472.460303883901</v>
      </c>
      <c r="BS179" s="37">
        <v>3207.4882564771601</v>
      </c>
      <c r="BT179" s="37">
        <v>947150.29114893614</v>
      </c>
      <c r="BU179" s="37">
        <v>484861.78829908173</v>
      </c>
      <c r="BV179" s="37">
        <v>68409.549652750924</v>
      </c>
      <c r="BW179" s="37">
        <v>440.22059713047122</v>
      </c>
      <c r="BX179" s="37">
        <v>20569.189673357872</v>
      </c>
      <c r="BY179" s="37">
        <v>250538.41174426227</v>
      </c>
      <c r="BZ179" s="37">
        <v>32415.455414085329</v>
      </c>
      <c r="CA179" s="37">
        <v>314.39424273481723</v>
      </c>
      <c r="CB179" s="37">
        <v>11846.935219121839</v>
      </c>
      <c r="CC179" s="37">
        <v>49571.403152979896</v>
      </c>
      <c r="CD179" s="37">
        <v>7385.2043444108476</v>
      </c>
      <c r="CE179" s="37">
        <v>1032.9257943788043</v>
      </c>
      <c r="CF179" s="37">
        <v>159774.30034250888</v>
      </c>
      <c r="CG179" s="37">
        <v>207116.01826368432</v>
      </c>
      <c r="CH179" s="37">
        <v>10075.043833703099</v>
      </c>
      <c r="CI179" s="37">
        <v>1264.2461699720927</v>
      </c>
      <c r="CJ179" s="37">
        <v>466174.88209720096</v>
      </c>
      <c r="CK179" s="37">
        <v>101426.69269006983</v>
      </c>
      <c r="CL179" s="37">
        <v>50879.681798781574</v>
      </c>
      <c r="CM179" s="37">
        <v>492.16003862426453</v>
      </c>
      <c r="CN179" s="37">
        <v>156473.39006384241</v>
      </c>
      <c r="CO179" s="37">
        <v>223628.9886762042</v>
      </c>
      <c r="CP179" s="37">
        <v>29339.693650766843</v>
      </c>
      <c r="CQ179" s="37">
        <v>1332.4719283845689</v>
      </c>
      <c r="CR179" s="37">
        <v>115620.41104848446</v>
      </c>
      <c r="CS179" s="37">
        <v>145318.67849597806</v>
      </c>
      <c r="CT179" s="37">
        <v>36234.480450928575</v>
      </c>
      <c r="CU179" s="37">
        <v>2.8223309126866107</v>
      </c>
      <c r="CV179" s="37">
        <v>23864.576102241037</v>
      </c>
      <c r="CW179" s="37">
        <v>2679.0864509294238</v>
      </c>
      <c r="CX179" s="37">
        <v>886.38779653062375</v>
      </c>
      <c r="CY179" s="37">
        <v>0.35037902270052257</v>
      </c>
      <c r="CZ179" s="37">
        <v>20359.217949364946</v>
      </c>
      <c r="DA179" s="37">
        <v>353.25169122926923</v>
      </c>
      <c r="DB179" s="37">
        <v>356.27246392017815</v>
      </c>
      <c r="DC179" s="37">
        <v>7.2475967349079795E-2</v>
      </c>
      <c r="DD179" s="37">
        <v>780.46727687509235</v>
      </c>
      <c r="DE179" s="37">
        <v>106.75673424351037</v>
      </c>
      <c r="DF179" s="37">
        <v>43.116460192212244</v>
      </c>
    </row>
    <row r="180" spans="1:110">
      <c r="A180" s="20" t="s">
        <v>216</v>
      </c>
      <c r="B180" s="1" t="str">
        <f>INDEX(ProductKey!$B$2:$B$27, MATCH(LEFT(A180,1),ProductKey!$A$2:$A$27))</f>
        <v>Laptop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  <c r="AN180" s="37">
        <v>0</v>
      </c>
      <c r="AO180" s="37">
        <v>0</v>
      </c>
      <c r="AP180" s="37">
        <v>0</v>
      </c>
      <c r="AQ180" s="37">
        <v>0</v>
      </c>
      <c r="AR180" s="37">
        <v>0</v>
      </c>
      <c r="AS180" s="37">
        <v>0</v>
      </c>
      <c r="AT180" s="37">
        <v>0</v>
      </c>
      <c r="AU180" s="37">
        <v>0</v>
      </c>
      <c r="AV180" s="37">
        <v>0</v>
      </c>
      <c r="AW180" s="37">
        <v>0</v>
      </c>
      <c r="AX180" s="37">
        <v>0</v>
      </c>
      <c r="AY180" s="37">
        <v>0</v>
      </c>
      <c r="AZ180" s="37">
        <v>-79773.997632958897</v>
      </c>
      <c r="BA180" s="37">
        <v>0</v>
      </c>
      <c r="BB180" s="37">
        <v>0</v>
      </c>
      <c r="BC180" s="37">
        <v>2214.3831259011645</v>
      </c>
      <c r="BD180" s="37">
        <v>176249.38378184923</v>
      </c>
      <c r="BE180" s="37">
        <v>452058.61217812798</v>
      </c>
      <c r="BF180" s="37">
        <v>59576.840133631435</v>
      </c>
      <c r="BG180" s="37">
        <v>365.48448110387085</v>
      </c>
      <c r="BH180" s="37">
        <v>5197.1680152190711</v>
      </c>
      <c r="BI180" s="37">
        <v>195158.50632977032</v>
      </c>
      <c r="BJ180" s="37">
        <v>5871.5976328042643</v>
      </c>
      <c r="BK180" s="37">
        <v>34.784572718363393</v>
      </c>
      <c r="BL180" s="37">
        <v>23841.057571472142</v>
      </c>
      <c r="BM180" s="37">
        <v>22406.768821141723</v>
      </c>
      <c r="BN180" s="37">
        <v>1773.8439883158705</v>
      </c>
      <c r="BO180" s="37">
        <v>280.55409645665793</v>
      </c>
      <c r="BP180" s="37">
        <v>41358.076133579903</v>
      </c>
      <c r="BQ180" s="37">
        <v>113545.03852389602</v>
      </c>
      <c r="BR180" s="37">
        <v>1805.267527492013</v>
      </c>
      <c r="BS180" s="37">
        <v>9.4174923145877507</v>
      </c>
      <c r="BT180" s="37">
        <v>49863.36278429388</v>
      </c>
      <c r="BU180" s="37">
        <v>1829.7818729552941</v>
      </c>
      <c r="BV180" s="37">
        <v>122.16388036179727</v>
      </c>
      <c r="BW180" s="37">
        <v>6.2491626278204677</v>
      </c>
      <c r="BX180" s="37">
        <v>9553.6170792022185</v>
      </c>
      <c r="BY180" s="37">
        <v>1719.7039717057753</v>
      </c>
      <c r="BZ180" s="37">
        <v>98.244660941206845</v>
      </c>
      <c r="CA180" s="37">
        <v>0</v>
      </c>
      <c r="CB180" s="37">
        <v>4877.9976720536861</v>
      </c>
      <c r="CC180" s="37">
        <v>0</v>
      </c>
      <c r="CD180" s="37">
        <v>13.116888191356184</v>
      </c>
      <c r="CE180" s="37">
        <v>0</v>
      </c>
      <c r="CF180" s="37">
        <v>0</v>
      </c>
      <c r="CG180" s="37">
        <v>0</v>
      </c>
      <c r="CH180" s="37">
        <v>0</v>
      </c>
      <c r="CI180" s="37">
        <v>0</v>
      </c>
      <c r="CJ180" s="37">
        <v>1.4366456604953932</v>
      </c>
      <c r="CK180" s="37">
        <v>0</v>
      </c>
      <c r="CL180" s="37">
        <v>0</v>
      </c>
      <c r="CM180" s="37">
        <v>0.71242789471135559</v>
      </c>
      <c r="CN180" s="37">
        <v>86.025681768398286</v>
      </c>
      <c r="CO180" s="37">
        <v>134.77118139812373</v>
      </c>
      <c r="CP180" s="37">
        <v>0.88219845172140032</v>
      </c>
      <c r="CQ180" s="37">
        <v>0</v>
      </c>
      <c r="CR180" s="37">
        <v>0</v>
      </c>
      <c r="CS180" s="37">
        <v>0</v>
      </c>
      <c r="CT180" s="37">
        <v>0</v>
      </c>
      <c r="CU180" s="37">
        <v>0</v>
      </c>
      <c r="CV180" s="37">
        <v>0</v>
      </c>
      <c r="CW180" s="37">
        <v>0</v>
      </c>
      <c r="CX180" s="37">
        <v>0</v>
      </c>
      <c r="CY180" s="37">
        <v>0</v>
      </c>
      <c r="CZ180" s="37">
        <v>-177.58443891609511</v>
      </c>
      <c r="DA180" s="37">
        <v>0</v>
      </c>
      <c r="DB180" s="37">
        <v>0</v>
      </c>
      <c r="DC180" s="37">
        <v>0</v>
      </c>
      <c r="DD180" s="37">
        <v>0</v>
      </c>
      <c r="DE180" s="37">
        <v>0</v>
      </c>
      <c r="DF180" s="37">
        <v>0</v>
      </c>
    </row>
    <row r="181" spans="1:110">
      <c r="A181" s="20" t="s">
        <v>217</v>
      </c>
      <c r="B181" s="1" t="str">
        <f>INDEX(ProductKey!$B$2:$B$27, MATCH(LEFT(A181,1),ProductKey!$A$2:$A$27))</f>
        <v>Headphones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37">
        <v>0</v>
      </c>
      <c r="AV181" s="37">
        <v>0</v>
      </c>
      <c r="AW181" s="37">
        <v>0</v>
      </c>
      <c r="AX181" s="37">
        <v>0</v>
      </c>
      <c r="AY181" s="37">
        <v>0</v>
      </c>
      <c r="AZ181" s="37">
        <v>0</v>
      </c>
      <c r="BA181" s="37">
        <v>0</v>
      </c>
      <c r="BB181" s="37">
        <v>0</v>
      </c>
      <c r="BC181" s="37">
        <v>0</v>
      </c>
      <c r="BD181" s="37">
        <v>0</v>
      </c>
      <c r="BE181" s="37">
        <v>0</v>
      </c>
      <c r="BF181" s="37">
        <v>0</v>
      </c>
      <c r="BG181" s="37">
        <v>0</v>
      </c>
      <c r="BH181" s="37">
        <v>0</v>
      </c>
      <c r="BI181" s="37">
        <v>0</v>
      </c>
      <c r="BJ181" s="37">
        <v>0</v>
      </c>
      <c r="BK181" s="37">
        <v>0</v>
      </c>
      <c r="BL181" s="37">
        <v>0</v>
      </c>
      <c r="BM181" s="37">
        <v>0</v>
      </c>
      <c r="BN181" s="37">
        <v>0</v>
      </c>
      <c r="BO181" s="37">
        <v>0</v>
      </c>
      <c r="BP181" s="37">
        <v>0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v>0</v>
      </c>
      <c r="CB181" s="37">
        <v>0</v>
      </c>
      <c r="CC181" s="37">
        <v>0</v>
      </c>
      <c r="CD181" s="37">
        <v>0</v>
      </c>
      <c r="CE181" s="37">
        <v>0</v>
      </c>
      <c r="CF181" s="37">
        <v>0</v>
      </c>
      <c r="CG181" s="37">
        <v>0</v>
      </c>
      <c r="CH181" s="37">
        <v>0</v>
      </c>
      <c r="CI181" s="37">
        <v>0</v>
      </c>
      <c r="CJ181" s="37">
        <v>0</v>
      </c>
      <c r="CK181" s="37">
        <v>0</v>
      </c>
      <c r="CL181" s="37">
        <v>0</v>
      </c>
      <c r="CM181" s="37">
        <v>0</v>
      </c>
      <c r="CN181" s="37">
        <v>0</v>
      </c>
      <c r="CO181" s="37">
        <v>0</v>
      </c>
      <c r="CP181" s="37">
        <v>0</v>
      </c>
      <c r="CQ181" s="37">
        <v>0</v>
      </c>
      <c r="CR181" s="37">
        <v>0</v>
      </c>
      <c r="CS181" s="37">
        <v>0</v>
      </c>
      <c r="CT181" s="37">
        <v>0</v>
      </c>
      <c r="CU181" s="37">
        <v>0</v>
      </c>
      <c r="CV181" s="37">
        <v>0</v>
      </c>
      <c r="CW181" s="37">
        <v>0</v>
      </c>
      <c r="CX181" s="37">
        <v>0</v>
      </c>
      <c r="CY181" s="37">
        <v>0</v>
      </c>
      <c r="CZ181" s="37">
        <v>0</v>
      </c>
      <c r="DA181" s="37">
        <v>0</v>
      </c>
      <c r="DB181" s="37">
        <v>0</v>
      </c>
      <c r="DC181" s="37">
        <v>160.10368026839538</v>
      </c>
      <c r="DD181" s="37">
        <v>72648.678008799412</v>
      </c>
      <c r="DE181" s="37">
        <v>4360.2431516407878</v>
      </c>
      <c r="DF181" s="37">
        <v>28256.951422632319</v>
      </c>
    </row>
    <row r="182" spans="1:110">
      <c r="A182" s="20" t="s">
        <v>218</v>
      </c>
      <c r="B182" s="1" t="str">
        <f>INDEX(ProductKey!$B$2:$B$27, MATCH(LEFT(A182,1),ProductKey!$A$2:$A$27))</f>
        <v>TV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>
        <v>0</v>
      </c>
      <c r="AN182" s="37">
        <v>0</v>
      </c>
      <c r="AO182" s="37">
        <v>0</v>
      </c>
      <c r="AP182" s="37">
        <v>0</v>
      </c>
      <c r="AQ182" s="37">
        <v>0</v>
      </c>
      <c r="AR182" s="37">
        <v>0</v>
      </c>
      <c r="AS182" s="37">
        <v>0</v>
      </c>
      <c r="AT182" s="37">
        <v>0</v>
      </c>
      <c r="AU182" s="37">
        <v>0</v>
      </c>
      <c r="AV182" s="37">
        <v>0</v>
      </c>
      <c r="AW182" s="37">
        <v>0</v>
      </c>
      <c r="AX182" s="37">
        <v>0</v>
      </c>
      <c r="AY182" s="37">
        <v>0</v>
      </c>
      <c r="AZ182" s="37">
        <v>0</v>
      </c>
      <c r="BA182" s="37">
        <v>0</v>
      </c>
      <c r="BB182" s="37">
        <v>0</v>
      </c>
      <c r="BC182" s="37">
        <v>0</v>
      </c>
      <c r="BD182" s="37">
        <v>0</v>
      </c>
      <c r="BE182" s="37">
        <v>0</v>
      </c>
      <c r="BF182" s="37">
        <v>0</v>
      </c>
      <c r="BG182" s="37">
        <v>0</v>
      </c>
      <c r="BH182" s="37">
        <v>0</v>
      </c>
      <c r="BI182" s="37">
        <v>0</v>
      </c>
      <c r="BJ182" s="37">
        <v>0</v>
      </c>
      <c r="BK182" s="37">
        <v>0</v>
      </c>
      <c r="BL182" s="37">
        <v>0</v>
      </c>
      <c r="BM182" s="37">
        <v>0</v>
      </c>
      <c r="BN182" s="37">
        <v>0</v>
      </c>
      <c r="BO182" s="37">
        <v>0</v>
      </c>
      <c r="BP182" s="37">
        <v>0</v>
      </c>
      <c r="BQ182" s="37">
        <v>0</v>
      </c>
      <c r="BR182" s="37">
        <v>0</v>
      </c>
      <c r="BS182" s="37">
        <v>0</v>
      </c>
      <c r="BT182" s="37">
        <v>0</v>
      </c>
      <c r="BU182" s="37">
        <v>0</v>
      </c>
      <c r="BV182" s="37">
        <v>0</v>
      </c>
      <c r="BW182" s="37">
        <v>0</v>
      </c>
      <c r="BX182" s="37">
        <v>0</v>
      </c>
      <c r="BY182" s="37">
        <v>0</v>
      </c>
      <c r="BZ182" s="37">
        <v>0</v>
      </c>
      <c r="CA182" s="37">
        <v>0</v>
      </c>
      <c r="CB182" s="37">
        <v>0</v>
      </c>
      <c r="CC182" s="37">
        <v>0</v>
      </c>
      <c r="CD182" s="37">
        <v>0</v>
      </c>
      <c r="CE182" s="37">
        <v>0</v>
      </c>
      <c r="CF182" s="37">
        <v>0</v>
      </c>
      <c r="CG182" s="37">
        <v>0</v>
      </c>
      <c r="CH182" s="37">
        <v>0</v>
      </c>
      <c r="CI182" s="37">
        <v>0</v>
      </c>
      <c r="CJ182" s="37">
        <v>0</v>
      </c>
      <c r="CK182" s="37">
        <v>0</v>
      </c>
      <c r="CL182" s="37">
        <v>0</v>
      </c>
      <c r="CM182" s="37">
        <v>0</v>
      </c>
      <c r="CN182" s="37">
        <v>0</v>
      </c>
      <c r="CO182" s="37">
        <v>0</v>
      </c>
      <c r="CP182" s="37">
        <v>0</v>
      </c>
      <c r="CQ182" s="37">
        <v>0</v>
      </c>
      <c r="CR182" s="37">
        <v>0</v>
      </c>
      <c r="CS182" s="37">
        <v>0</v>
      </c>
      <c r="CT182" s="37">
        <v>0</v>
      </c>
      <c r="CU182" s="37">
        <v>0</v>
      </c>
      <c r="CV182" s="37">
        <v>0</v>
      </c>
      <c r="CW182" s="37">
        <v>0</v>
      </c>
      <c r="CX182" s="37">
        <v>0</v>
      </c>
      <c r="CY182" s="37">
        <v>0</v>
      </c>
      <c r="CZ182" s="37">
        <v>0</v>
      </c>
      <c r="DA182" s="37">
        <v>0</v>
      </c>
      <c r="DB182" s="37">
        <v>0</v>
      </c>
      <c r="DC182" s="37">
        <v>35.277795729450538</v>
      </c>
      <c r="DD182" s="37">
        <v>730481.51698878012</v>
      </c>
      <c r="DE182" s="37">
        <v>530945.9163323174</v>
      </c>
      <c r="DF182" s="37">
        <v>367.18687925813441</v>
      </c>
    </row>
    <row r="183" spans="1:110">
      <c r="A183" s="20" t="s">
        <v>219</v>
      </c>
      <c r="B183" s="1" t="str">
        <f>INDEX(ProductKey!$B$2:$B$27, MATCH(LEFT(A183,1),ProductKey!$A$2:$A$27))</f>
        <v>Laptop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v>0</v>
      </c>
      <c r="AW183" s="37">
        <v>0</v>
      </c>
      <c r="AX183" s="37">
        <v>0</v>
      </c>
      <c r="AY183" s="37">
        <v>0</v>
      </c>
      <c r="AZ183" s="37">
        <v>0</v>
      </c>
      <c r="BA183" s="37">
        <v>0</v>
      </c>
      <c r="BB183" s="37">
        <v>0</v>
      </c>
      <c r="BC183" s="37">
        <v>0</v>
      </c>
      <c r="BD183" s="37">
        <v>0</v>
      </c>
      <c r="BE183" s="37">
        <v>0</v>
      </c>
      <c r="BF183" s="37">
        <v>0</v>
      </c>
      <c r="BG183" s="37">
        <v>0</v>
      </c>
      <c r="BH183" s="37">
        <v>0</v>
      </c>
      <c r="BI183" s="37">
        <v>0</v>
      </c>
      <c r="BJ183" s="37">
        <v>0</v>
      </c>
      <c r="BK183" s="37">
        <v>0</v>
      </c>
      <c r="BL183" s="37">
        <v>0</v>
      </c>
      <c r="BM183" s="37">
        <v>0</v>
      </c>
      <c r="BN183" s="37">
        <v>0</v>
      </c>
      <c r="BO183" s="37">
        <v>0</v>
      </c>
      <c r="BP183" s="37">
        <v>0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v>0</v>
      </c>
      <c r="CB183" s="37">
        <v>0</v>
      </c>
      <c r="CC183" s="37">
        <v>0</v>
      </c>
      <c r="CD183" s="37">
        <v>0</v>
      </c>
      <c r="CE183" s="37">
        <v>0</v>
      </c>
      <c r="CF183" s="37">
        <v>0</v>
      </c>
      <c r="CG183" s="37">
        <v>0</v>
      </c>
      <c r="CH183" s="37">
        <v>0</v>
      </c>
      <c r="CI183" s="37">
        <v>0</v>
      </c>
      <c r="CJ183" s="37">
        <v>0</v>
      </c>
      <c r="CK183" s="37">
        <v>0</v>
      </c>
      <c r="CL183" s="37">
        <v>0</v>
      </c>
      <c r="CM183" s="37">
        <v>0</v>
      </c>
      <c r="CN183" s="37">
        <v>0</v>
      </c>
      <c r="CO183" s="37">
        <v>0</v>
      </c>
      <c r="CP183" s="37">
        <v>0</v>
      </c>
      <c r="CQ183" s="37">
        <v>0</v>
      </c>
      <c r="CR183" s="37">
        <v>0</v>
      </c>
      <c r="CS183" s="37">
        <v>0</v>
      </c>
      <c r="CT183" s="37">
        <v>0</v>
      </c>
      <c r="CU183" s="37">
        <v>0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92.68047916883225</v>
      </c>
      <c r="DD183" s="37">
        <v>277763.33128754899</v>
      </c>
      <c r="DE183" s="37">
        <v>519803.61052693217</v>
      </c>
      <c r="DF183" s="37">
        <v>37309.019298825027</v>
      </c>
    </row>
    <row r="184" spans="1:110">
      <c r="A184" s="20" t="s">
        <v>220</v>
      </c>
      <c r="B184" s="1" t="str">
        <f>INDEX(ProductKey!$B$2:$B$27, MATCH(LEFT(A184,1),ProductKey!$A$2:$A$27))</f>
        <v>Headphones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>
        <v>0</v>
      </c>
      <c r="AN184" s="37">
        <v>0</v>
      </c>
      <c r="AO184" s="37">
        <v>0</v>
      </c>
      <c r="AP184" s="37">
        <v>0</v>
      </c>
      <c r="AQ184" s="37">
        <v>0</v>
      </c>
      <c r="AR184" s="37">
        <v>0</v>
      </c>
      <c r="AS184" s="37">
        <v>0</v>
      </c>
      <c r="AT184" s="37">
        <v>0</v>
      </c>
      <c r="AU184" s="37">
        <v>0</v>
      </c>
      <c r="AV184" s="37">
        <v>0</v>
      </c>
      <c r="AW184" s="37">
        <v>0</v>
      </c>
      <c r="AX184" s="37">
        <v>0</v>
      </c>
      <c r="AY184" s="37">
        <v>0</v>
      </c>
      <c r="AZ184" s="37">
        <v>0</v>
      </c>
      <c r="BA184" s="37">
        <v>0</v>
      </c>
      <c r="BB184" s="37">
        <v>0</v>
      </c>
      <c r="BC184" s="37">
        <v>0</v>
      </c>
      <c r="BD184" s="37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7">
        <v>0</v>
      </c>
      <c r="BT184" s="37">
        <v>0</v>
      </c>
      <c r="BU184" s="37">
        <v>0</v>
      </c>
      <c r="BV184" s="37">
        <v>0</v>
      </c>
      <c r="BW184" s="37">
        <v>0</v>
      </c>
      <c r="BX184" s="37">
        <v>0</v>
      </c>
      <c r="BY184" s="37">
        <v>0</v>
      </c>
      <c r="BZ184" s="37">
        <v>0</v>
      </c>
      <c r="CA184" s="37">
        <v>0</v>
      </c>
      <c r="CB184" s="37">
        <v>0</v>
      </c>
      <c r="CC184" s="37">
        <v>0</v>
      </c>
      <c r="CD184" s="37">
        <v>0</v>
      </c>
      <c r="CE184" s="37">
        <v>0</v>
      </c>
      <c r="CF184" s="37">
        <v>0</v>
      </c>
      <c r="CG184" s="37">
        <v>0</v>
      </c>
      <c r="CH184" s="37">
        <v>0</v>
      </c>
      <c r="CI184" s="37">
        <v>0</v>
      </c>
      <c r="CJ184" s="37">
        <v>0</v>
      </c>
      <c r="CK184" s="37">
        <v>0</v>
      </c>
      <c r="CL184" s="37">
        <v>0</v>
      </c>
      <c r="CM184" s="37">
        <v>0</v>
      </c>
      <c r="CN184" s="37">
        <v>0</v>
      </c>
      <c r="CO184" s="37">
        <v>0</v>
      </c>
      <c r="CP184" s="37">
        <v>0</v>
      </c>
      <c r="CQ184" s="37">
        <v>0</v>
      </c>
      <c r="CR184" s="37">
        <v>0</v>
      </c>
      <c r="CS184" s="37">
        <v>0</v>
      </c>
      <c r="CT184" s="37">
        <v>0</v>
      </c>
      <c r="CU184" s="37">
        <v>0</v>
      </c>
      <c r="CV184" s="37">
        <v>0</v>
      </c>
      <c r="CW184" s="37">
        <v>0</v>
      </c>
      <c r="CX184" s="37">
        <v>0</v>
      </c>
      <c r="CY184" s="37">
        <v>0</v>
      </c>
      <c r="CZ184" s="37">
        <v>0</v>
      </c>
      <c r="DA184" s="37">
        <v>0</v>
      </c>
      <c r="DB184" s="37">
        <v>0</v>
      </c>
      <c r="DC184" s="37">
        <v>34.686555282039315</v>
      </c>
      <c r="DD184" s="37">
        <v>54999.717747793511</v>
      </c>
      <c r="DE184" s="37">
        <v>501525.3743262919</v>
      </c>
      <c r="DF184" s="37">
        <v>11828.50138392764</v>
      </c>
    </row>
    <row r="185" spans="1:110">
      <c r="A185" s="20" t="s">
        <v>221</v>
      </c>
      <c r="B185" s="1" t="str">
        <f>INDEX(ProductKey!$B$2:$B$27, MATCH(LEFT(A185,1),ProductKey!$A$2:$A$27))</f>
        <v>Laptop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v>0</v>
      </c>
      <c r="AW185" s="37">
        <v>0</v>
      </c>
      <c r="AX185" s="37">
        <v>0</v>
      </c>
      <c r="AY185" s="37">
        <v>0</v>
      </c>
      <c r="AZ185" s="37">
        <v>0</v>
      </c>
      <c r="BA185" s="37">
        <v>0</v>
      </c>
      <c r="BB185" s="37">
        <v>0</v>
      </c>
      <c r="BC185" s="37">
        <v>0</v>
      </c>
      <c r="BD185" s="37">
        <v>0</v>
      </c>
      <c r="BE185" s="37">
        <v>0</v>
      </c>
      <c r="BF185" s="37">
        <v>0</v>
      </c>
      <c r="BG185" s="37">
        <v>0</v>
      </c>
      <c r="BH185" s="37">
        <v>0</v>
      </c>
      <c r="BI185" s="37">
        <v>0</v>
      </c>
      <c r="BJ185" s="37">
        <v>0</v>
      </c>
      <c r="BK185" s="37">
        <v>0</v>
      </c>
      <c r="BL185" s="37">
        <v>0</v>
      </c>
      <c r="BM185" s="37">
        <v>0</v>
      </c>
      <c r="BN185" s="37">
        <v>0</v>
      </c>
      <c r="BO185" s="37">
        <v>0</v>
      </c>
      <c r="BP185" s="37">
        <v>0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v>0</v>
      </c>
      <c r="CB185" s="37">
        <v>0</v>
      </c>
      <c r="CC185" s="37">
        <v>0</v>
      </c>
      <c r="CD185" s="37">
        <v>0</v>
      </c>
      <c r="CE185" s="37">
        <v>0</v>
      </c>
      <c r="CF185" s="37">
        <v>0</v>
      </c>
      <c r="CG185" s="37">
        <v>0</v>
      </c>
      <c r="CH185" s="37">
        <v>0</v>
      </c>
      <c r="CI185" s="37">
        <v>0</v>
      </c>
      <c r="CJ185" s="37">
        <v>0</v>
      </c>
      <c r="CK185" s="37">
        <v>0</v>
      </c>
      <c r="CL185" s="37">
        <v>0</v>
      </c>
      <c r="CM185" s="37">
        <v>0</v>
      </c>
      <c r="CN185" s="37">
        <v>0</v>
      </c>
      <c r="CO185" s="37">
        <v>0</v>
      </c>
      <c r="CP185" s="37">
        <v>0</v>
      </c>
      <c r="CQ185" s="37">
        <v>0</v>
      </c>
      <c r="CR185" s="37">
        <v>0</v>
      </c>
      <c r="CS185" s="37">
        <v>0</v>
      </c>
      <c r="CT185" s="37">
        <v>0</v>
      </c>
      <c r="CU185" s="37">
        <v>0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109.84645292184616</v>
      </c>
      <c r="DD185" s="37">
        <v>227076.30802899148</v>
      </c>
      <c r="DE185" s="37">
        <v>11306.220117502069</v>
      </c>
      <c r="DF185" s="37">
        <v>21374.051266043542</v>
      </c>
    </row>
    <row r="186" spans="1:110">
      <c r="A186" s="20" t="s">
        <v>222</v>
      </c>
      <c r="B186" s="1" t="str">
        <f>INDEX(ProductKey!$B$2:$B$27, MATCH(LEFT(A186,1),ProductKey!$A$2:$A$27))</f>
        <v>Laptop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  <c r="AN186" s="37">
        <v>0</v>
      </c>
      <c r="AO186" s="37">
        <v>0</v>
      </c>
      <c r="AP186" s="37">
        <v>0</v>
      </c>
      <c r="AQ186" s="37">
        <v>0</v>
      </c>
      <c r="AR186" s="37">
        <v>0</v>
      </c>
      <c r="AS186" s="37">
        <v>0</v>
      </c>
      <c r="AT186" s="37">
        <v>0</v>
      </c>
      <c r="AU186" s="37">
        <v>0</v>
      </c>
      <c r="AV186" s="37">
        <v>0</v>
      </c>
      <c r="AW186" s="37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37">
        <v>0</v>
      </c>
      <c r="BE186" s="37">
        <v>0</v>
      </c>
      <c r="BF186" s="37">
        <v>0</v>
      </c>
      <c r="BG186" s="37">
        <v>0</v>
      </c>
      <c r="BH186" s="37">
        <v>0</v>
      </c>
      <c r="BI186" s="37">
        <v>0</v>
      </c>
      <c r="BJ186" s="37">
        <v>0</v>
      </c>
      <c r="BK186" s="37">
        <v>0</v>
      </c>
      <c r="BL186" s="37">
        <v>0</v>
      </c>
      <c r="BM186" s="37">
        <v>0</v>
      </c>
      <c r="BN186" s="37">
        <v>0</v>
      </c>
      <c r="BO186" s="37">
        <v>0</v>
      </c>
      <c r="BP186" s="37">
        <v>0</v>
      </c>
      <c r="BQ186" s="37">
        <v>0</v>
      </c>
      <c r="BR186" s="37">
        <v>0</v>
      </c>
      <c r="BS186" s="37">
        <v>0</v>
      </c>
      <c r="BT186" s="37">
        <v>0</v>
      </c>
      <c r="BU186" s="37">
        <v>0</v>
      </c>
      <c r="BV186" s="37">
        <v>0</v>
      </c>
      <c r="BW186" s="37">
        <v>0</v>
      </c>
      <c r="BX186" s="37">
        <v>0</v>
      </c>
      <c r="BY186" s="37">
        <v>0</v>
      </c>
      <c r="BZ186" s="37">
        <v>0</v>
      </c>
      <c r="CA186" s="37">
        <v>0</v>
      </c>
      <c r="CB186" s="37">
        <v>0</v>
      </c>
      <c r="CC186" s="37">
        <v>0</v>
      </c>
      <c r="CD186" s="37">
        <v>0</v>
      </c>
      <c r="CE186" s="37">
        <v>0</v>
      </c>
      <c r="CF186" s="37">
        <v>0</v>
      </c>
      <c r="CG186" s="37">
        <v>0</v>
      </c>
      <c r="CH186" s="37">
        <v>0</v>
      </c>
      <c r="CI186" s="37">
        <v>0</v>
      </c>
      <c r="CJ186" s="37">
        <v>0</v>
      </c>
      <c r="CK186" s="37">
        <v>0</v>
      </c>
      <c r="CL186" s="37">
        <v>0</v>
      </c>
      <c r="CM186" s="37">
        <v>0</v>
      </c>
      <c r="CN186" s="37">
        <v>0</v>
      </c>
      <c r="CO186" s="37">
        <v>0</v>
      </c>
      <c r="CP186" s="37">
        <v>0</v>
      </c>
      <c r="CQ186" s="37">
        <v>0</v>
      </c>
      <c r="CR186" s="37">
        <v>0</v>
      </c>
      <c r="CS186" s="37">
        <v>0</v>
      </c>
      <c r="CT186" s="37">
        <v>0</v>
      </c>
      <c r="CU186" s="37">
        <v>0</v>
      </c>
      <c r="CV186" s="37">
        <v>0</v>
      </c>
      <c r="CW186" s="37">
        <v>0</v>
      </c>
      <c r="CX186" s="37">
        <v>0</v>
      </c>
      <c r="CY186" s="37">
        <v>0</v>
      </c>
      <c r="CZ186" s="37">
        <v>0</v>
      </c>
      <c r="DA186" s="37">
        <v>0</v>
      </c>
      <c r="DB186" s="37">
        <v>0</v>
      </c>
      <c r="DC186" s="37">
        <v>412.12203689908239</v>
      </c>
      <c r="DD186" s="37">
        <v>611422.77833821252</v>
      </c>
      <c r="DE186" s="37">
        <v>570875.25126343628</v>
      </c>
      <c r="DF186" s="37">
        <v>10520.458749435187</v>
      </c>
    </row>
    <row r="187" spans="1:110">
      <c r="A187" s="20" t="s">
        <v>223</v>
      </c>
      <c r="B187" s="1" t="str">
        <f>INDEX(ProductKey!$B$2:$B$27, MATCH(LEFT(A187,1),ProductKey!$A$2:$A$27))</f>
        <v>Laptop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v>0</v>
      </c>
      <c r="AW187" s="37">
        <v>0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37">
        <v>0</v>
      </c>
      <c r="BE187" s="37">
        <v>0</v>
      </c>
      <c r="BF187" s="37">
        <v>0</v>
      </c>
      <c r="BG187" s="37">
        <v>0</v>
      </c>
      <c r="BH187" s="37">
        <v>0</v>
      </c>
      <c r="BI187" s="37">
        <v>0</v>
      </c>
      <c r="BJ187" s="37">
        <v>0</v>
      </c>
      <c r="BK187" s="37">
        <v>0</v>
      </c>
      <c r="BL187" s="37">
        <v>0</v>
      </c>
      <c r="BM187" s="37">
        <v>0</v>
      </c>
      <c r="BN187" s="37">
        <v>0</v>
      </c>
      <c r="BO187" s="37">
        <v>0</v>
      </c>
      <c r="BP187" s="37">
        <v>0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37">
        <v>0</v>
      </c>
      <c r="CA187" s="37">
        <v>0</v>
      </c>
      <c r="CB187" s="37">
        <v>0</v>
      </c>
      <c r="CC187" s="37">
        <v>0</v>
      </c>
      <c r="CD187" s="37">
        <v>0</v>
      </c>
      <c r="CE187" s="37">
        <v>0</v>
      </c>
      <c r="CF187" s="37">
        <v>0</v>
      </c>
      <c r="CG187" s="37">
        <v>0</v>
      </c>
      <c r="CH187" s="37">
        <v>0</v>
      </c>
      <c r="CI187" s="37">
        <v>0</v>
      </c>
      <c r="CJ187" s="37">
        <v>0</v>
      </c>
      <c r="CK187" s="37">
        <v>0</v>
      </c>
      <c r="CL187" s="37">
        <v>0</v>
      </c>
      <c r="CM187" s="37">
        <v>0</v>
      </c>
      <c r="CN187" s="37">
        <v>0</v>
      </c>
      <c r="CO187" s="37">
        <v>0</v>
      </c>
      <c r="CP187" s="37">
        <v>0</v>
      </c>
      <c r="CQ187" s="37">
        <v>0</v>
      </c>
      <c r="CR187" s="37">
        <v>0</v>
      </c>
      <c r="CS187" s="37">
        <v>0</v>
      </c>
      <c r="CT187" s="37">
        <v>0</v>
      </c>
      <c r="CU187" s="37">
        <v>0</v>
      </c>
      <c r="CV187" s="37">
        <v>0</v>
      </c>
      <c r="CW187" s="37">
        <v>0</v>
      </c>
      <c r="CX187" s="37">
        <v>0</v>
      </c>
      <c r="CY187" s="37">
        <v>0</v>
      </c>
      <c r="CZ187" s="37">
        <v>0</v>
      </c>
      <c r="DA187" s="37">
        <v>0</v>
      </c>
      <c r="DB187" s="37">
        <v>0</v>
      </c>
      <c r="DC187" s="37">
        <v>1.3628011598453895</v>
      </c>
      <c r="DD187" s="37">
        <v>-51688.598466183095</v>
      </c>
      <c r="DE187" s="37">
        <v>10558.481789647369</v>
      </c>
      <c r="DF187" s="37">
        <v>2775.4893916239153</v>
      </c>
    </row>
    <row r="188" spans="1:110">
      <c r="A188" s="20" t="s">
        <v>224</v>
      </c>
      <c r="B188" s="1" t="str">
        <f>INDEX(ProductKey!$B$2:$B$27, MATCH(LEFT(A188,1),ProductKey!$A$2:$A$27))</f>
        <v>TV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>
        <v>0</v>
      </c>
      <c r="AN188" s="37">
        <v>0</v>
      </c>
      <c r="AO188" s="37">
        <v>0</v>
      </c>
      <c r="AP188" s="37">
        <v>0</v>
      </c>
      <c r="AQ188" s="37">
        <v>0</v>
      </c>
      <c r="AR188" s="37">
        <v>0</v>
      </c>
      <c r="AS188" s="37">
        <v>0</v>
      </c>
      <c r="AT188" s="37">
        <v>0</v>
      </c>
      <c r="AU188" s="37">
        <v>0</v>
      </c>
      <c r="AV188" s="37">
        <v>0</v>
      </c>
      <c r="AW188" s="37">
        <v>0</v>
      </c>
      <c r="AX188" s="37">
        <v>0</v>
      </c>
      <c r="AY188" s="37">
        <v>0</v>
      </c>
      <c r="AZ188" s="37">
        <v>0</v>
      </c>
      <c r="BA188" s="37">
        <v>0</v>
      </c>
      <c r="BB188" s="37">
        <v>0</v>
      </c>
      <c r="BC188" s="37">
        <v>0</v>
      </c>
      <c r="BD188" s="37">
        <v>0</v>
      </c>
      <c r="BE188" s="37">
        <v>0</v>
      </c>
      <c r="BF188" s="37">
        <v>0</v>
      </c>
      <c r="BG188" s="37">
        <v>0</v>
      </c>
      <c r="BH188" s="37">
        <v>0</v>
      </c>
      <c r="BI188" s="37">
        <v>0</v>
      </c>
      <c r="BJ188" s="37">
        <v>0</v>
      </c>
      <c r="BK188" s="37">
        <v>0</v>
      </c>
      <c r="BL188" s="37">
        <v>0</v>
      </c>
      <c r="BM188" s="37">
        <v>0</v>
      </c>
      <c r="BN188" s="37">
        <v>0</v>
      </c>
      <c r="BO188" s="37">
        <v>0</v>
      </c>
      <c r="BP188" s="37">
        <v>0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37">
        <v>0</v>
      </c>
      <c r="BX188" s="37">
        <v>0</v>
      </c>
      <c r="BY188" s="37">
        <v>0</v>
      </c>
      <c r="BZ188" s="37">
        <v>0</v>
      </c>
      <c r="CA188" s="37">
        <v>0</v>
      </c>
      <c r="CB188" s="37">
        <v>0</v>
      </c>
      <c r="CC188" s="37">
        <v>0</v>
      </c>
      <c r="CD188" s="37">
        <v>0</v>
      </c>
      <c r="CE188" s="37">
        <v>0</v>
      </c>
      <c r="CF188" s="37">
        <v>0</v>
      </c>
      <c r="CG188" s="37">
        <v>0</v>
      </c>
      <c r="CH188" s="37">
        <v>0</v>
      </c>
      <c r="CI188" s="37">
        <v>0</v>
      </c>
      <c r="CJ188" s="37">
        <v>0</v>
      </c>
      <c r="CK188" s="37">
        <v>0</v>
      </c>
      <c r="CL188" s="37">
        <v>0</v>
      </c>
      <c r="CM188" s="37">
        <v>0</v>
      </c>
      <c r="CN188" s="37">
        <v>0</v>
      </c>
      <c r="CO188" s="37">
        <v>0</v>
      </c>
      <c r="CP188" s="37">
        <v>0</v>
      </c>
      <c r="CQ188" s="37">
        <v>0</v>
      </c>
      <c r="CR188" s="37">
        <v>0</v>
      </c>
      <c r="CS188" s="37">
        <v>0</v>
      </c>
      <c r="CT188" s="37">
        <v>0</v>
      </c>
      <c r="CU188" s="37">
        <v>0</v>
      </c>
      <c r="CV188" s="37">
        <v>0</v>
      </c>
      <c r="CW188" s="37">
        <v>0</v>
      </c>
      <c r="CX188" s="37">
        <v>0</v>
      </c>
      <c r="CY188" s="37">
        <v>0</v>
      </c>
      <c r="CZ188" s="37">
        <v>0</v>
      </c>
      <c r="DA188" s="37">
        <v>0</v>
      </c>
      <c r="DB188" s="37">
        <v>0</v>
      </c>
      <c r="DC188" s="37">
        <v>33.125114124334601</v>
      </c>
      <c r="DD188" s="37">
        <v>59706.14755045942</v>
      </c>
      <c r="DE188" s="37">
        <v>16002.077464149481</v>
      </c>
      <c r="DF188" s="37">
        <v>3266.9164562610395</v>
      </c>
    </row>
    <row r="189" spans="1:110">
      <c r="A189" s="20" t="s">
        <v>225</v>
      </c>
      <c r="B189" s="1" t="str">
        <f>INDEX(ProductKey!$B$2:$B$27, MATCH(LEFT(A189,1),ProductKey!$A$2:$A$27))</f>
        <v>TV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0</v>
      </c>
      <c r="AM189" s="37">
        <v>0</v>
      </c>
      <c r="AN189" s="37">
        <v>0</v>
      </c>
      <c r="AO189" s="37">
        <v>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v>0</v>
      </c>
      <c r="AW189" s="37">
        <v>0</v>
      </c>
      <c r="AX189" s="37">
        <v>0</v>
      </c>
      <c r="AY189" s="37">
        <v>0</v>
      </c>
      <c r="AZ189" s="37">
        <v>0</v>
      </c>
      <c r="BA189" s="37">
        <v>0</v>
      </c>
      <c r="BB189" s="37">
        <v>0</v>
      </c>
      <c r="BC189" s="37">
        <v>0</v>
      </c>
      <c r="BD189" s="37">
        <v>0</v>
      </c>
      <c r="BE189" s="37">
        <v>0</v>
      </c>
      <c r="BF189" s="37">
        <v>0</v>
      </c>
      <c r="BG189" s="37">
        <v>0</v>
      </c>
      <c r="BH189" s="37">
        <v>0</v>
      </c>
      <c r="BI189" s="37">
        <v>0</v>
      </c>
      <c r="BJ189" s="37">
        <v>0</v>
      </c>
      <c r="BK189" s="37">
        <v>0</v>
      </c>
      <c r="BL189" s="37">
        <v>0</v>
      </c>
      <c r="BM189" s="37">
        <v>0</v>
      </c>
      <c r="BN189" s="37">
        <v>0</v>
      </c>
      <c r="BO189" s="37">
        <v>0</v>
      </c>
      <c r="BP189" s="37">
        <v>0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37">
        <v>0</v>
      </c>
      <c r="BX189" s="37">
        <v>0</v>
      </c>
      <c r="BY189" s="37">
        <v>0</v>
      </c>
      <c r="BZ189" s="37">
        <v>0</v>
      </c>
      <c r="CA189" s="37">
        <v>0</v>
      </c>
      <c r="CB189" s="37">
        <v>0</v>
      </c>
      <c r="CC189" s="37">
        <v>0</v>
      </c>
      <c r="CD189" s="37">
        <v>0</v>
      </c>
      <c r="CE189" s="37">
        <v>0</v>
      </c>
      <c r="CF189" s="37">
        <v>0</v>
      </c>
      <c r="CG189" s="37">
        <v>0</v>
      </c>
      <c r="CH189" s="37">
        <v>0</v>
      </c>
      <c r="CI189" s="37">
        <v>0</v>
      </c>
      <c r="CJ189" s="37">
        <v>0</v>
      </c>
      <c r="CK189" s="37">
        <v>0</v>
      </c>
      <c r="CL189" s="37">
        <v>0</v>
      </c>
      <c r="CM189" s="37">
        <v>0</v>
      </c>
      <c r="CN189" s="37">
        <v>0</v>
      </c>
      <c r="CO189" s="37">
        <v>0</v>
      </c>
      <c r="CP189" s="37">
        <v>0</v>
      </c>
      <c r="CQ189" s="37">
        <v>0</v>
      </c>
      <c r="CR189" s="37">
        <v>0</v>
      </c>
      <c r="CS189" s="37">
        <v>0</v>
      </c>
      <c r="CT189" s="37">
        <v>0</v>
      </c>
      <c r="CU189" s="37">
        <v>0</v>
      </c>
      <c r="CV189" s="37">
        <v>0</v>
      </c>
      <c r="CW189" s="37">
        <v>0</v>
      </c>
      <c r="CX189" s="37">
        <v>0</v>
      </c>
      <c r="CY189" s="37">
        <v>0</v>
      </c>
      <c r="CZ189" s="37">
        <v>0</v>
      </c>
      <c r="DA189" s="37">
        <v>0</v>
      </c>
      <c r="DB189" s="37">
        <v>0</v>
      </c>
      <c r="DC189" s="37">
        <v>0</v>
      </c>
      <c r="DD189" s="37">
        <v>-910.41910671692347</v>
      </c>
      <c r="DE189" s="37">
        <v>0</v>
      </c>
      <c r="DF189" s="37">
        <v>0</v>
      </c>
    </row>
    <row r="190" spans="1:110">
      <c r="A190" s="20" t="s">
        <v>226</v>
      </c>
      <c r="B190" s="1" t="str">
        <f>INDEX(ProductKey!$B$2:$B$27, MATCH(LEFT(A190,1),ProductKey!$A$2:$A$27))</f>
        <v>Laptop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0</v>
      </c>
      <c r="AM190" s="37">
        <v>0</v>
      </c>
      <c r="AN190" s="37">
        <v>0</v>
      </c>
      <c r="AO190" s="37">
        <v>0</v>
      </c>
      <c r="AP190" s="37">
        <v>0</v>
      </c>
      <c r="AQ190" s="37">
        <v>0</v>
      </c>
      <c r="AR190" s="37">
        <v>0</v>
      </c>
      <c r="AS190" s="37">
        <v>0</v>
      </c>
      <c r="AT190" s="37">
        <v>0</v>
      </c>
      <c r="AU190" s="37">
        <v>0</v>
      </c>
      <c r="AV190" s="37">
        <v>0</v>
      </c>
      <c r="AW190" s="37">
        <v>0</v>
      </c>
      <c r="AX190" s="37">
        <v>0</v>
      </c>
      <c r="AY190" s="37">
        <v>0</v>
      </c>
      <c r="AZ190" s="37">
        <v>0</v>
      </c>
      <c r="BA190" s="37">
        <v>0</v>
      </c>
      <c r="BB190" s="37">
        <v>0</v>
      </c>
      <c r="BC190" s="37">
        <v>0</v>
      </c>
      <c r="BD190" s="37">
        <v>0</v>
      </c>
      <c r="BE190" s="37">
        <v>0</v>
      </c>
      <c r="BF190" s="37">
        <v>0</v>
      </c>
      <c r="BG190" s="37">
        <v>0</v>
      </c>
      <c r="BH190" s="37">
        <v>0</v>
      </c>
      <c r="BI190" s="37">
        <v>0</v>
      </c>
      <c r="BJ190" s="37">
        <v>0</v>
      </c>
      <c r="BK190" s="37">
        <v>0</v>
      </c>
      <c r="BL190" s="37">
        <v>0</v>
      </c>
      <c r="BM190" s="37">
        <v>0</v>
      </c>
      <c r="BN190" s="37">
        <v>0</v>
      </c>
      <c r="BO190" s="37">
        <v>0</v>
      </c>
      <c r="BP190" s="37">
        <v>0</v>
      </c>
      <c r="BQ190" s="37">
        <v>0</v>
      </c>
      <c r="BR190" s="37">
        <v>0</v>
      </c>
      <c r="BS190" s="37">
        <v>0</v>
      </c>
      <c r="BT190" s="37">
        <v>0</v>
      </c>
      <c r="BU190" s="37">
        <v>0</v>
      </c>
      <c r="BV190" s="37">
        <v>0</v>
      </c>
      <c r="BW190" s="37">
        <v>0</v>
      </c>
      <c r="BX190" s="37">
        <v>0</v>
      </c>
      <c r="BY190" s="37">
        <v>0</v>
      </c>
      <c r="BZ190" s="37">
        <v>0</v>
      </c>
      <c r="CA190" s="37">
        <v>0</v>
      </c>
      <c r="CB190" s="37">
        <v>0</v>
      </c>
      <c r="CC190" s="37">
        <v>0</v>
      </c>
      <c r="CD190" s="37">
        <v>0</v>
      </c>
      <c r="CE190" s="37">
        <v>0</v>
      </c>
      <c r="CF190" s="37">
        <v>0</v>
      </c>
      <c r="CG190" s="37">
        <v>0</v>
      </c>
      <c r="CH190" s="37">
        <v>0</v>
      </c>
      <c r="CI190" s="37">
        <v>0</v>
      </c>
      <c r="CJ190" s="37">
        <v>0</v>
      </c>
      <c r="CK190" s="37">
        <v>0</v>
      </c>
      <c r="CL190" s="37">
        <v>0</v>
      </c>
      <c r="CM190" s="37">
        <v>0</v>
      </c>
      <c r="CN190" s="37">
        <v>0</v>
      </c>
      <c r="CO190" s="37">
        <v>0</v>
      </c>
      <c r="CP190" s="37">
        <v>0</v>
      </c>
      <c r="CQ190" s="37">
        <v>0</v>
      </c>
      <c r="CR190" s="37">
        <v>0</v>
      </c>
      <c r="CS190" s="37">
        <v>0</v>
      </c>
      <c r="CT190" s="37">
        <v>0</v>
      </c>
      <c r="CU190" s="37">
        <v>0</v>
      </c>
      <c r="CV190" s="37">
        <v>0</v>
      </c>
      <c r="CW190" s="37">
        <v>0</v>
      </c>
      <c r="CX190" s="37">
        <v>0</v>
      </c>
      <c r="CY190" s="37">
        <v>0</v>
      </c>
      <c r="CZ190" s="37">
        <v>0</v>
      </c>
      <c r="DA190" s="37">
        <v>0</v>
      </c>
      <c r="DB190" s="37">
        <v>0</v>
      </c>
      <c r="DC190" s="37">
        <v>1122.7254582646747</v>
      </c>
      <c r="DD190" s="37">
        <v>852634.01971290901</v>
      </c>
      <c r="DE190" s="37">
        <v>111297.08260377345</v>
      </c>
      <c r="DF190" s="37">
        <v>124936.59638730426</v>
      </c>
    </row>
    <row r="191" spans="1:110">
      <c r="A191" s="20" t="s">
        <v>227</v>
      </c>
      <c r="B191" s="1" t="str">
        <f>INDEX(ProductKey!$B$2:$B$27, MATCH(LEFT(A191,1),ProductKey!$A$2:$A$27))</f>
        <v>Laptop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v>0</v>
      </c>
      <c r="AW191" s="37">
        <v>0</v>
      </c>
      <c r="AX191" s="37">
        <v>0</v>
      </c>
      <c r="AY191" s="37">
        <v>0</v>
      </c>
      <c r="AZ191" s="37">
        <v>0</v>
      </c>
      <c r="BA191" s="37">
        <v>0</v>
      </c>
      <c r="BB191" s="37">
        <v>0</v>
      </c>
      <c r="BC191" s="37">
        <v>0</v>
      </c>
      <c r="BD191" s="37">
        <v>0</v>
      </c>
      <c r="BE191" s="37">
        <v>0</v>
      </c>
      <c r="BF191" s="37">
        <v>0</v>
      </c>
      <c r="BG191" s="37">
        <v>0</v>
      </c>
      <c r="BH191" s="37">
        <v>0</v>
      </c>
      <c r="BI191" s="37">
        <v>0</v>
      </c>
      <c r="BJ191" s="37">
        <v>0</v>
      </c>
      <c r="BK191" s="37">
        <v>0</v>
      </c>
      <c r="BL191" s="37">
        <v>0</v>
      </c>
      <c r="BM191" s="37">
        <v>0</v>
      </c>
      <c r="BN191" s="37">
        <v>0</v>
      </c>
      <c r="BO191" s="37">
        <v>0</v>
      </c>
      <c r="BP191" s="37">
        <v>0</v>
      </c>
      <c r="BQ191" s="37">
        <v>0</v>
      </c>
      <c r="BR191" s="37">
        <v>0</v>
      </c>
      <c r="BS191" s="37">
        <v>0</v>
      </c>
      <c r="BT191" s="37">
        <v>0</v>
      </c>
      <c r="BU191" s="37">
        <v>0</v>
      </c>
      <c r="BV191" s="37">
        <v>0</v>
      </c>
      <c r="BW191" s="37">
        <v>0</v>
      </c>
      <c r="BX191" s="37">
        <v>0</v>
      </c>
      <c r="BY191" s="37">
        <v>0</v>
      </c>
      <c r="BZ191" s="37">
        <v>0</v>
      </c>
      <c r="CA191" s="37">
        <v>0</v>
      </c>
      <c r="CB191" s="37">
        <v>0</v>
      </c>
      <c r="CC191" s="37">
        <v>0</v>
      </c>
      <c r="CD191" s="37">
        <v>0</v>
      </c>
      <c r="CE191" s="37">
        <v>0</v>
      </c>
      <c r="CF191" s="37">
        <v>0</v>
      </c>
      <c r="CG191" s="37">
        <v>0</v>
      </c>
      <c r="CH191" s="37">
        <v>0</v>
      </c>
      <c r="CI191" s="37">
        <v>0</v>
      </c>
      <c r="CJ191" s="37">
        <v>0</v>
      </c>
      <c r="CK191" s="37">
        <v>0</v>
      </c>
      <c r="CL191" s="37">
        <v>0</v>
      </c>
      <c r="CM191" s="37">
        <v>0</v>
      </c>
      <c r="CN191" s="37">
        <v>0</v>
      </c>
      <c r="CO191" s="37">
        <v>0</v>
      </c>
      <c r="CP191" s="37">
        <v>0</v>
      </c>
      <c r="CQ191" s="37">
        <v>0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0</v>
      </c>
      <c r="CY191" s="37">
        <v>0</v>
      </c>
      <c r="CZ191" s="37">
        <v>0</v>
      </c>
      <c r="DA191" s="37">
        <v>0</v>
      </c>
      <c r="DB191" s="37">
        <v>0</v>
      </c>
      <c r="DC191" s="37">
        <v>165.46508926347414</v>
      </c>
      <c r="DD191" s="37">
        <v>886559.26066044823</v>
      </c>
      <c r="DE191" s="37">
        <v>156535.64902495692</v>
      </c>
      <c r="DF191" s="37">
        <v>46503.98623173697</v>
      </c>
    </row>
    <row r="192" spans="1:110">
      <c r="A192" s="20" t="s">
        <v>228</v>
      </c>
      <c r="B192" s="1" t="str">
        <f>INDEX(ProductKey!$B$2:$B$27, MATCH(LEFT(A192,1),ProductKey!$A$2:$A$27))</f>
        <v>Laptop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2447.734633161047</v>
      </c>
      <c r="DD192" s="37">
        <v>1324730.517527577</v>
      </c>
      <c r="DE192" s="37">
        <v>1657804.5028866481</v>
      </c>
      <c r="DF192" s="37">
        <v>21047.685943738175</v>
      </c>
    </row>
    <row r="193" spans="1:110">
      <c r="A193" s="20" t="s">
        <v>229</v>
      </c>
      <c r="B193" s="1" t="str">
        <f>INDEX(ProductKey!$B$2:$B$27, MATCH(LEFT(A193,1),ProductKey!$A$2:$A$27))</f>
        <v>TV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s="37">
        <v>0</v>
      </c>
      <c r="AI193" s="37">
        <v>0</v>
      </c>
      <c r="AJ193" s="37">
        <v>0</v>
      </c>
      <c r="AK193" s="37">
        <v>0</v>
      </c>
      <c r="AL193" s="37">
        <v>0</v>
      </c>
      <c r="AM193" s="37">
        <v>0</v>
      </c>
      <c r="AN193" s="37">
        <v>0</v>
      </c>
      <c r="AO193" s="37"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v>0</v>
      </c>
      <c r="AW193" s="37">
        <v>0</v>
      </c>
      <c r="AX193" s="37">
        <v>0</v>
      </c>
      <c r="AY193" s="37">
        <v>0</v>
      </c>
      <c r="AZ193" s="37">
        <v>0</v>
      </c>
      <c r="BA193" s="37">
        <v>0</v>
      </c>
      <c r="BB193" s="37">
        <v>0</v>
      </c>
      <c r="BC193" s="37">
        <v>0</v>
      </c>
      <c r="BD193" s="37">
        <v>0</v>
      </c>
      <c r="BE193" s="37">
        <v>0</v>
      </c>
      <c r="BF193" s="37">
        <v>0</v>
      </c>
      <c r="BG193" s="37">
        <v>0</v>
      </c>
      <c r="BH193" s="37">
        <v>0</v>
      </c>
      <c r="BI193" s="37">
        <v>0</v>
      </c>
      <c r="BJ193" s="37">
        <v>0</v>
      </c>
      <c r="BK193" s="37">
        <v>0</v>
      </c>
      <c r="BL193" s="37">
        <v>0</v>
      </c>
      <c r="BM193" s="37">
        <v>0</v>
      </c>
      <c r="BN193" s="37">
        <v>0</v>
      </c>
      <c r="BO193" s="37">
        <v>0</v>
      </c>
      <c r="BP193" s="37">
        <v>0</v>
      </c>
      <c r="BQ193" s="37">
        <v>0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v>0</v>
      </c>
      <c r="CB193" s="37">
        <v>0</v>
      </c>
      <c r="CC193" s="37">
        <v>0</v>
      </c>
      <c r="CD193" s="37">
        <v>0</v>
      </c>
      <c r="CE193" s="37">
        <v>0</v>
      </c>
      <c r="CF193" s="37">
        <v>0</v>
      </c>
      <c r="CG193" s="37">
        <v>0</v>
      </c>
      <c r="CH193" s="37">
        <v>0</v>
      </c>
      <c r="CI193" s="37">
        <v>0</v>
      </c>
      <c r="CJ193" s="37">
        <v>0</v>
      </c>
      <c r="CK193" s="37">
        <v>0</v>
      </c>
      <c r="CL193" s="37">
        <v>0</v>
      </c>
      <c r="CM193" s="37">
        <v>0</v>
      </c>
      <c r="CN193" s="37">
        <v>0</v>
      </c>
      <c r="CO193" s="37">
        <v>0</v>
      </c>
      <c r="CP193" s="37">
        <v>0</v>
      </c>
      <c r="CQ193" s="37">
        <v>0</v>
      </c>
      <c r="CR193" s="37">
        <v>0</v>
      </c>
      <c r="CS193" s="37">
        <v>0</v>
      </c>
      <c r="CT193" s="37">
        <v>0</v>
      </c>
      <c r="CU193" s="37">
        <v>0</v>
      </c>
      <c r="CV193" s="37">
        <v>0</v>
      </c>
      <c r="CW193" s="37">
        <v>0</v>
      </c>
      <c r="CX193" s="37">
        <v>0</v>
      </c>
      <c r="CY193" s="37">
        <v>0</v>
      </c>
      <c r="CZ193" s="37">
        <v>0</v>
      </c>
      <c r="DA193" s="37">
        <v>0</v>
      </c>
      <c r="DB193" s="37">
        <v>0</v>
      </c>
      <c r="DC193" s="37">
        <v>1505.901556315288</v>
      </c>
      <c r="DD193" s="37">
        <v>1360810.2335942893</v>
      </c>
      <c r="DE193" s="37">
        <v>889770.12993824354</v>
      </c>
      <c r="DF193" s="37">
        <v>35488.566626316191</v>
      </c>
    </row>
    <row r="194" spans="1:110">
      <c r="A194" s="20" t="s">
        <v>230</v>
      </c>
      <c r="B194" s="1" t="str">
        <f>INDEX(ProductKey!$B$2:$B$27, MATCH(LEFT(A194,1),ProductKey!$A$2:$A$27))</f>
        <v>TV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0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  <c r="BK194" s="37">
        <v>0</v>
      </c>
      <c r="BL194" s="37">
        <v>0</v>
      </c>
      <c r="BM194" s="37">
        <v>0</v>
      </c>
      <c r="BN194" s="37">
        <v>0</v>
      </c>
      <c r="BO194" s="37">
        <v>0</v>
      </c>
      <c r="BP194" s="37">
        <v>0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37">
        <v>0</v>
      </c>
      <c r="BX194" s="37">
        <v>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7">
        <v>0</v>
      </c>
      <c r="CF194" s="37">
        <v>0</v>
      </c>
      <c r="CG194" s="37">
        <v>0</v>
      </c>
      <c r="CH194" s="37">
        <v>0</v>
      </c>
      <c r="CI194" s="37">
        <v>0</v>
      </c>
      <c r="CJ194" s="37">
        <v>0</v>
      </c>
      <c r="CK194" s="37">
        <v>0</v>
      </c>
      <c r="CL194" s="37">
        <v>0</v>
      </c>
      <c r="CM194" s="37">
        <v>0</v>
      </c>
      <c r="CN194" s="37">
        <v>0</v>
      </c>
      <c r="CO194" s="37">
        <v>0</v>
      </c>
      <c r="CP194" s="37">
        <v>0</v>
      </c>
      <c r="CQ194" s="37">
        <v>0</v>
      </c>
      <c r="CR194" s="37">
        <v>0</v>
      </c>
      <c r="CS194" s="37">
        <v>0</v>
      </c>
      <c r="CT194" s="37">
        <v>0</v>
      </c>
      <c r="CU194" s="37">
        <v>0</v>
      </c>
      <c r="CV194" s="37">
        <v>0</v>
      </c>
      <c r="CW194" s="37">
        <v>0</v>
      </c>
      <c r="CX194" s="37">
        <v>0</v>
      </c>
      <c r="CY194" s="37">
        <v>0</v>
      </c>
      <c r="CZ194" s="37">
        <v>0</v>
      </c>
      <c r="DA194" s="37">
        <v>0</v>
      </c>
      <c r="DB194" s="37">
        <v>0</v>
      </c>
      <c r="DC194" s="37">
        <v>0</v>
      </c>
      <c r="DD194" s="37">
        <v>-7751.1071098923376</v>
      </c>
      <c r="DE194" s="37">
        <v>0</v>
      </c>
      <c r="DF194" s="37">
        <v>0</v>
      </c>
    </row>
    <row r="195" spans="1:110">
      <c r="A195" s="20" t="s">
        <v>231</v>
      </c>
      <c r="B195" s="1" t="str">
        <f>INDEX(ProductKey!$B$2:$B$27, MATCH(LEFT(A195,1),ProductKey!$A$2:$A$27))</f>
        <v>Laptop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  <c r="BK195" s="37">
        <v>0</v>
      </c>
      <c r="BL195" s="37">
        <v>0</v>
      </c>
      <c r="BM195" s="37">
        <v>0</v>
      </c>
      <c r="BN195" s="37">
        <v>0</v>
      </c>
      <c r="BO195" s="37">
        <v>0</v>
      </c>
      <c r="BP195" s="37">
        <v>0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37">
        <v>0</v>
      </c>
      <c r="BX195" s="37">
        <v>0</v>
      </c>
      <c r="BY195" s="37">
        <v>0</v>
      </c>
      <c r="BZ195" s="37">
        <v>0</v>
      </c>
      <c r="CA195" s="37">
        <v>0</v>
      </c>
      <c r="CB195" s="37">
        <v>0</v>
      </c>
      <c r="CC195" s="37">
        <v>0</v>
      </c>
      <c r="CD195" s="37">
        <v>0</v>
      </c>
      <c r="CE195" s="37">
        <v>0</v>
      </c>
      <c r="CF195" s="37">
        <v>0</v>
      </c>
      <c r="CG195" s="37">
        <v>0</v>
      </c>
      <c r="CH195" s="37">
        <v>0</v>
      </c>
      <c r="CI195" s="37">
        <v>0</v>
      </c>
      <c r="CJ195" s="37">
        <v>0</v>
      </c>
      <c r="CK195" s="37">
        <v>0</v>
      </c>
      <c r="CL195" s="37">
        <v>0</v>
      </c>
      <c r="CM195" s="37">
        <v>0</v>
      </c>
      <c r="CN195" s="37">
        <v>0</v>
      </c>
      <c r="CO195" s="37">
        <v>0</v>
      </c>
      <c r="CP195" s="37">
        <v>0</v>
      </c>
      <c r="CQ195" s="37">
        <v>0</v>
      </c>
      <c r="CR195" s="37">
        <v>0</v>
      </c>
      <c r="CS195" s="37">
        <v>0</v>
      </c>
      <c r="CT195" s="37">
        <v>0</v>
      </c>
      <c r="CU195" s="37">
        <v>0</v>
      </c>
      <c r="CV195" s="37">
        <v>0</v>
      </c>
      <c r="CW195" s="37">
        <v>0</v>
      </c>
      <c r="CX195" s="37">
        <v>0</v>
      </c>
      <c r="CY195" s="37">
        <v>0</v>
      </c>
      <c r="CZ195" s="37">
        <v>0</v>
      </c>
      <c r="DA195" s="37">
        <v>0</v>
      </c>
      <c r="DB195" s="37">
        <v>0</v>
      </c>
      <c r="DC195" s="37">
        <v>4.5756821520973965</v>
      </c>
      <c r="DD195" s="37">
        <v>10074.190792286206</v>
      </c>
      <c r="DE195" s="37">
        <v>1831.8710284691965</v>
      </c>
      <c r="DF195" s="37">
        <v>339.61876141176919</v>
      </c>
    </row>
    <row r="196" spans="1:110">
      <c r="A196" s="20" t="s">
        <v>232</v>
      </c>
      <c r="B196" s="1" t="str">
        <f>INDEX(ProductKey!$B$2:$B$27, MATCH(LEFT(A196,1),ProductKey!$A$2:$A$27))</f>
        <v>Headphones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37">
        <v>0</v>
      </c>
      <c r="AV196" s="37">
        <v>0</v>
      </c>
      <c r="AW196" s="37">
        <v>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  <c r="BK196" s="37">
        <v>0</v>
      </c>
      <c r="BL196" s="37">
        <v>0</v>
      </c>
      <c r="BM196" s="37">
        <v>0</v>
      </c>
      <c r="BN196" s="37">
        <v>0</v>
      </c>
      <c r="BO196" s="37">
        <v>0</v>
      </c>
      <c r="BP196" s="37">
        <v>0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0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7">
        <v>0</v>
      </c>
      <c r="CF196" s="37">
        <v>0</v>
      </c>
      <c r="CG196" s="37">
        <v>0</v>
      </c>
      <c r="CH196" s="37">
        <v>0</v>
      </c>
      <c r="CI196" s="37">
        <v>0</v>
      </c>
      <c r="CJ196" s="37">
        <v>0</v>
      </c>
      <c r="CK196" s="37">
        <v>0</v>
      </c>
      <c r="CL196" s="37">
        <v>0</v>
      </c>
      <c r="CM196" s="37">
        <v>0</v>
      </c>
      <c r="CN196" s="37">
        <v>0</v>
      </c>
      <c r="CO196" s="37">
        <v>0</v>
      </c>
      <c r="CP196" s="37">
        <v>0</v>
      </c>
      <c r="CQ196" s="37">
        <v>0</v>
      </c>
      <c r="CR196" s="37">
        <v>0</v>
      </c>
      <c r="CS196" s="37">
        <v>0</v>
      </c>
      <c r="CT196" s="37">
        <v>0</v>
      </c>
      <c r="CU196" s="37">
        <v>0</v>
      </c>
      <c r="CV196" s="37">
        <v>0</v>
      </c>
      <c r="CW196" s="37">
        <v>0</v>
      </c>
      <c r="CX196" s="37">
        <v>0</v>
      </c>
      <c r="CY196" s="37">
        <v>0</v>
      </c>
      <c r="CZ196" s="37">
        <v>0</v>
      </c>
      <c r="DA196" s="37">
        <v>0</v>
      </c>
      <c r="DB196" s="37">
        <v>0</v>
      </c>
      <c r="DC196" s="37">
        <v>0</v>
      </c>
      <c r="DD196" s="37">
        <v>-2142.4196965290585</v>
      </c>
      <c r="DE196" s="37">
        <v>0</v>
      </c>
      <c r="DF196" s="37">
        <v>0</v>
      </c>
    </row>
    <row r="197" spans="1:110">
      <c r="A197" s="20" t="s">
        <v>233</v>
      </c>
      <c r="B197" s="1" t="str">
        <f>INDEX(ProductKey!$B$2:$B$27, MATCH(LEFT(A197,1),ProductKey!$A$2:$A$27))</f>
        <v>Laptop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  <c r="BK197" s="37">
        <v>0</v>
      </c>
      <c r="BL197" s="37">
        <v>0</v>
      </c>
      <c r="BM197" s="37">
        <v>0</v>
      </c>
      <c r="BN197" s="37">
        <v>0</v>
      </c>
      <c r="BO197" s="37">
        <v>0</v>
      </c>
      <c r="BP197" s="37">
        <v>0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37">
        <v>0</v>
      </c>
      <c r="BX197" s="37">
        <v>0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7">
        <v>0</v>
      </c>
      <c r="CF197" s="37">
        <v>0</v>
      </c>
      <c r="CG197" s="37">
        <v>0</v>
      </c>
      <c r="CH197" s="37">
        <v>0</v>
      </c>
      <c r="CI197" s="37">
        <v>0</v>
      </c>
      <c r="CJ197" s="37">
        <v>0</v>
      </c>
      <c r="CK197" s="37">
        <v>0</v>
      </c>
      <c r="CL197" s="37">
        <v>0</v>
      </c>
      <c r="CM197" s="37">
        <v>0</v>
      </c>
      <c r="CN197" s="37">
        <v>0</v>
      </c>
      <c r="CO197" s="37">
        <v>0</v>
      </c>
      <c r="CP197" s="37">
        <v>0</v>
      </c>
      <c r="CQ197" s="37">
        <v>0</v>
      </c>
      <c r="CR197" s="37">
        <v>0</v>
      </c>
      <c r="CS197" s="37">
        <v>0</v>
      </c>
      <c r="CT197" s="37">
        <v>0</v>
      </c>
      <c r="CU197" s="37">
        <v>0</v>
      </c>
      <c r="CV197" s="37">
        <v>0</v>
      </c>
      <c r="CW197" s="37">
        <v>0</v>
      </c>
      <c r="CX197" s="37">
        <v>0</v>
      </c>
      <c r="CY197" s="37">
        <v>0</v>
      </c>
      <c r="CZ197" s="37">
        <v>0</v>
      </c>
      <c r="DA197" s="37">
        <v>0</v>
      </c>
      <c r="DB197" s="37">
        <v>0</v>
      </c>
      <c r="DC197" s="37">
        <v>0</v>
      </c>
      <c r="DD197" s="37">
        <v>-1599.5907013995034</v>
      </c>
      <c r="DE197" s="37">
        <v>0</v>
      </c>
      <c r="DF197" s="37">
        <v>0</v>
      </c>
    </row>
    <row r="198" spans="1:110">
      <c r="A198" s="20" t="s">
        <v>234</v>
      </c>
      <c r="B198" s="1" t="str">
        <f>INDEX(ProductKey!$B$2:$B$27, MATCH(LEFT(A198,1),ProductKey!$A$2:$A$27))</f>
        <v>Laptop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37">
        <v>0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  <c r="BK198" s="37">
        <v>0</v>
      </c>
      <c r="BL198" s="37">
        <v>0</v>
      </c>
      <c r="BM198" s="37">
        <v>0</v>
      </c>
      <c r="BN198" s="37">
        <v>0</v>
      </c>
      <c r="BO198" s="37">
        <v>0</v>
      </c>
      <c r="BP198" s="37">
        <v>0</v>
      </c>
      <c r="BQ198" s="37">
        <v>0</v>
      </c>
      <c r="BR198" s="37">
        <v>0</v>
      </c>
      <c r="BS198" s="37">
        <v>0</v>
      </c>
      <c r="BT198" s="37">
        <v>0</v>
      </c>
      <c r="BU198" s="37">
        <v>0</v>
      </c>
      <c r="BV198" s="37">
        <v>0</v>
      </c>
      <c r="BW198" s="37">
        <v>0</v>
      </c>
      <c r="BX198" s="37">
        <v>0</v>
      </c>
      <c r="BY198" s="37">
        <v>0</v>
      </c>
      <c r="BZ198" s="37">
        <v>0</v>
      </c>
      <c r="CA198" s="37">
        <v>0</v>
      </c>
      <c r="CB198" s="37">
        <v>0</v>
      </c>
      <c r="CC198" s="37">
        <v>0</v>
      </c>
      <c r="CD198" s="37">
        <v>0</v>
      </c>
      <c r="CE198" s="37">
        <v>0</v>
      </c>
      <c r="CF198" s="37">
        <v>0</v>
      </c>
      <c r="CG198" s="37">
        <v>0</v>
      </c>
      <c r="CH198" s="37">
        <v>0</v>
      </c>
      <c r="CI198" s="37">
        <v>0</v>
      </c>
      <c r="CJ198" s="37">
        <v>0</v>
      </c>
      <c r="CK198" s="37">
        <v>0</v>
      </c>
      <c r="CL198" s="37">
        <v>0</v>
      </c>
      <c r="CM198" s="37">
        <v>0</v>
      </c>
      <c r="CN198" s="37">
        <v>0</v>
      </c>
      <c r="CO198" s="37">
        <v>0</v>
      </c>
      <c r="CP198" s="37">
        <v>0</v>
      </c>
      <c r="CQ198" s="37">
        <v>0</v>
      </c>
      <c r="CR198" s="37">
        <v>0</v>
      </c>
      <c r="CS198" s="37">
        <v>0</v>
      </c>
      <c r="CT198" s="37">
        <v>0</v>
      </c>
      <c r="CU198" s="37">
        <v>0</v>
      </c>
      <c r="CV198" s="37">
        <v>0</v>
      </c>
      <c r="CW198" s="37">
        <v>0</v>
      </c>
      <c r="CX198" s="37">
        <v>0</v>
      </c>
      <c r="CY198" s="37">
        <v>0</v>
      </c>
      <c r="CZ198" s="37">
        <v>0</v>
      </c>
      <c r="DA198" s="37">
        <v>0</v>
      </c>
      <c r="DB198" s="37">
        <v>0</v>
      </c>
      <c r="DC198" s="37">
        <v>0</v>
      </c>
      <c r="DD198" s="37">
        <v>-155.63203673354454</v>
      </c>
      <c r="DE198" s="37">
        <v>0</v>
      </c>
      <c r="DF198" s="37">
        <v>0</v>
      </c>
    </row>
    <row r="199" spans="1:110">
      <c r="A199" s="20" t="s">
        <v>235</v>
      </c>
      <c r="B199" s="1" t="str">
        <f>INDEX(ProductKey!$B$2:$B$27, MATCH(LEFT(A199,1),ProductKey!$A$2:$A$27))</f>
        <v>Laptop</v>
      </c>
      <c r="C199" s="37">
        <v>0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37">
        <v>0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0</v>
      </c>
      <c r="AN199" s="37">
        <v>0</v>
      </c>
      <c r="AO199" s="37"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v>0</v>
      </c>
      <c r="AW199" s="37">
        <v>0</v>
      </c>
      <c r="AX199" s="37">
        <v>0</v>
      </c>
      <c r="AY199" s="37">
        <v>0</v>
      </c>
      <c r="AZ199" s="37">
        <v>0</v>
      </c>
      <c r="BA199" s="37">
        <v>0</v>
      </c>
      <c r="BB199" s="37">
        <v>0</v>
      </c>
      <c r="BC199" s="37">
        <v>0</v>
      </c>
      <c r="BD199" s="37">
        <v>0</v>
      </c>
      <c r="BE199" s="37">
        <v>0</v>
      </c>
      <c r="BF199" s="37">
        <v>0</v>
      </c>
      <c r="BG199" s="37">
        <v>0</v>
      </c>
      <c r="BH199" s="37">
        <v>0</v>
      </c>
      <c r="BI199" s="37">
        <v>0</v>
      </c>
      <c r="BJ199" s="37">
        <v>0</v>
      </c>
      <c r="BK199" s="37">
        <v>0</v>
      </c>
      <c r="BL199" s="37">
        <v>0</v>
      </c>
      <c r="BM199" s="37">
        <v>0</v>
      </c>
      <c r="BN199" s="37">
        <v>0</v>
      </c>
      <c r="BO199" s="37">
        <v>0</v>
      </c>
      <c r="BP199" s="37">
        <v>0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37">
        <v>0</v>
      </c>
      <c r="BX199" s="37">
        <v>0</v>
      </c>
      <c r="BY199" s="37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7">
        <v>0</v>
      </c>
      <c r="CF199" s="37">
        <v>0</v>
      </c>
      <c r="CG199" s="37">
        <v>0</v>
      </c>
      <c r="CH199" s="37">
        <v>0</v>
      </c>
      <c r="CI199" s="37">
        <v>0</v>
      </c>
      <c r="CJ199" s="37">
        <v>0</v>
      </c>
      <c r="CK199" s="37">
        <v>0</v>
      </c>
      <c r="CL199" s="37">
        <v>0</v>
      </c>
      <c r="CM199" s="37">
        <v>0</v>
      </c>
      <c r="CN199" s="37">
        <v>0</v>
      </c>
      <c r="CO199" s="37">
        <v>0</v>
      </c>
      <c r="CP199" s="37">
        <v>0</v>
      </c>
      <c r="CQ199" s="37">
        <v>0</v>
      </c>
      <c r="CR199" s="37">
        <v>0</v>
      </c>
      <c r="CS199" s="37">
        <v>0</v>
      </c>
      <c r="CT199" s="37">
        <v>0</v>
      </c>
      <c r="CU199" s="37">
        <v>0</v>
      </c>
      <c r="CV199" s="37">
        <v>0</v>
      </c>
      <c r="CW199" s="37">
        <v>0</v>
      </c>
      <c r="CX199" s="37">
        <v>0</v>
      </c>
      <c r="CY199" s="37">
        <v>0</v>
      </c>
      <c r="CZ199" s="37">
        <v>0</v>
      </c>
      <c r="DA199" s="37">
        <v>0</v>
      </c>
      <c r="DB199" s="37">
        <v>0</v>
      </c>
      <c r="DC199" s="37">
        <v>0</v>
      </c>
      <c r="DD199" s="37">
        <v>-339.22439601633658</v>
      </c>
      <c r="DE199" s="37">
        <v>0</v>
      </c>
      <c r="DF199" s="37">
        <v>0</v>
      </c>
    </row>
    <row r="200" spans="1:110">
      <c r="A200" s="20" t="s">
        <v>236</v>
      </c>
      <c r="B200" s="1" t="str">
        <f>INDEX(ProductKey!$B$2:$B$27, MATCH(LEFT(A200,1),ProductKey!$A$2:$A$27))</f>
        <v>Headphones</v>
      </c>
      <c r="C200" s="37">
        <v>0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0</v>
      </c>
      <c r="AO200" s="37">
        <v>0</v>
      </c>
      <c r="AP200" s="37">
        <v>0</v>
      </c>
      <c r="AQ200" s="37">
        <v>0</v>
      </c>
      <c r="AR200" s="37">
        <v>0</v>
      </c>
      <c r="AS200" s="37">
        <v>0</v>
      </c>
      <c r="AT200" s="37">
        <v>0</v>
      </c>
      <c r="AU200" s="37">
        <v>0</v>
      </c>
      <c r="AV200" s="37">
        <v>0</v>
      </c>
      <c r="AW200" s="37">
        <v>0</v>
      </c>
      <c r="AX200" s="37">
        <v>0</v>
      </c>
      <c r="AY200" s="37">
        <v>0</v>
      </c>
      <c r="AZ200" s="37">
        <v>0</v>
      </c>
      <c r="BA200" s="37">
        <v>0</v>
      </c>
      <c r="BB200" s="37">
        <v>0</v>
      </c>
      <c r="BC200" s="37">
        <v>0</v>
      </c>
      <c r="BD200" s="37">
        <v>0</v>
      </c>
      <c r="BE200" s="37">
        <v>0</v>
      </c>
      <c r="BF200" s="37">
        <v>0</v>
      </c>
      <c r="BG200" s="37">
        <v>0</v>
      </c>
      <c r="BH200" s="37">
        <v>0</v>
      </c>
      <c r="BI200" s="37">
        <v>0</v>
      </c>
      <c r="BJ200" s="37">
        <v>0</v>
      </c>
      <c r="BK200" s="37">
        <v>0</v>
      </c>
      <c r="BL200" s="37">
        <v>0</v>
      </c>
      <c r="BM200" s="37">
        <v>0</v>
      </c>
      <c r="BN200" s="37">
        <v>0</v>
      </c>
      <c r="BO200" s="37">
        <v>0</v>
      </c>
      <c r="BP200" s="37">
        <v>0</v>
      </c>
      <c r="BQ200" s="37">
        <v>0</v>
      </c>
      <c r="BR200" s="37">
        <v>0</v>
      </c>
      <c r="BS200" s="37">
        <v>0</v>
      </c>
      <c r="BT200" s="37">
        <v>0</v>
      </c>
      <c r="BU200" s="37">
        <v>0</v>
      </c>
      <c r="BV200" s="37">
        <v>0</v>
      </c>
      <c r="BW200" s="37">
        <v>0</v>
      </c>
      <c r="BX200" s="37">
        <v>0</v>
      </c>
      <c r="BY200" s="37">
        <v>0</v>
      </c>
      <c r="BZ200" s="37">
        <v>0</v>
      </c>
      <c r="CA200" s="37">
        <v>0</v>
      </c>
      <c r="CB200" s="37">
        <v>0</v>
      </c>
      <c r="CC200" s="37">
        <v>0</v>
      </c>
      <c r="CD200" s="37">
        <v>0</v>
      </c>
      <c r="CE200" s="37">
        <v>0</v>
      </c>
      <c r="CF200" s="37">
        <v>0</v>
      </c>
      <c r="CG200" s="37">
        <v>0</v>
      </c>
      <c r="CH200" s="37">
        <v>0</v>
      </c>
      <c r="CI200" s="37">
        <v>0</v>
      </c>
      <c r="CJ200" s="37">
        <v>0</v>
      </c>
      <c r="CK200" s="37">
        <v>0</v>
      </c>
      <c r="CL200" s="37">
        <v>0</v>
      </c>
      <c r="CM200" s="37">
        <v>0</v>
      </c>
      <c r="CN200" s="37">
        <v>0</v>
      </c>
      <c r="CO200" s="37">
        <v>0</v>
      </c>
      <c r="CP200" s="37">
        <v>0</v>
      </c>
      <c r="CQ200" s="37">
        <v>0</v>
      </c>
      <c r="CR200" s="37">
        <v>0</v>
      </c>
      <c r="CS200" s="37">
        <v>0</v>
      </c>
      <c r="CT200" s="37">
        <v>0</v>
      </c>
      <c r="CU200" s="37">
        <v>0</v>
      </c>
      <c r="CV200" s="37">
        <v>0</v>
      </c>
      <c r="CW200" s="37">
        <v>0</v>
      </c>
      <c r="CX200" s="37">
        <v>0</v>
      </c>
      <c r="CY200" s="37">
        <v>0</v>
      </c>
      <c r="CZ200" s="37">
        <v>0</v>
      </c>
      <c r="DA200" s="37">
        <v>0</v>
      </c>
      <c r="DB200" s="37">
        <v>0</v>
      </c>
      <c r="DC200" s="37">
        <v>22.87034605310193</v>
      </c>
      <c r="DD200" s="37">
        <v>267972.81863019173</v>
      </c>
      <c r="DE200" s="37">
        <v>396970.19900487841</v>
      </c>
      <c r="DF200" s="37">
        <v>32075.438308549274</v>
      </c>
    </row>
    <row r="201" spans="1:110">
      <c r="A201" s="20" t="s">
        <v>237</v>
      </c>
      <c r="B201" s="1" t="str">
        <f>INDEX(ProductKey!$B$2:$B$27, MATCH(LEFT(A201,1),ProductKey!$A$2:$A$27))</f>
        <v>Headphones</v>
      </c>
      <c r="C201" s="37">
        <v>0</v>
      </c>
      <c r="D201" s="37">
        <v>0</v>
      </c>
      <c r="E201" s="37">
        <v>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v>0</v>
      </c>
      <c r="AW201" s="37">
        <v>0</v>
      </c>
      <c r="AX201" s="37">
        <v>0</v>
      </c>
      <c r="AY201" s="37">
        <v>0</v>
      </c>
      <c r="AZ201" s="37">
        <v>0</v>
      </c>
      <c r="BA201" s="37">
        <v>0</v>
      </c>
      <c r="BB201" s="37">
        <v>0</v>
      </c>
      <c r="BC201" s="37">
        <v>0</v>
      </c>
      <c r="BD201" s="37">
        <v>0</v>
      </c>
      <c r="BE201" s="37">
        <v>0</v>
      </c>
      <c r="BF201" s="37">
        <v>0</v>
      </c>
      <c r="BG201" s="37">
        <v>0</v>
      </c>
      <c r="BH201" s="37">
        <v>0</v>
      </c>
      <c r="BI201" s="37">
        <v>0</v>
      </c>
      <c r="BJ201" s="37">
        <v>0</v>
      </c>
      <c r="BK201" s="37">
        <v>0</v>
      </c>
      <c r="BL201" s="37">
        <v>0</v>
      </c>
      <c r="BM201" s="37">
        <v>0</v>
      </c>
      <c r="BN201" s="37">
        <v>0</v>
      </c>
      <c r="BO201" s="37">
        <v>0</v>
      </c>
      <c r="BP201" s="37">
        <v>0</v>
      </c>
      <c r="BQ201" s="37">
        <v>0</v>
      </c>
      <c r="BR201" s="37">
        <v>0</v>
      </c>
      <c r="BS201" s="37">
        <v>0</v>
      </c>
      <c r="BT201" s="37">
        <v>0</v>
      </c>
      <c r="BU201" s="37">
        <v>0</v>
      </c>
      <c r="BV201" s="37">
        <v>0</v>
      </c>
      <c r="BW201" s="37">
        <v>0</v>
      </c>
      <c r="BX201" s="37">
        <v>0</v>
      </c>
      <c r="BY201" s="37">
        <v>0</v>
      </c>
      <c r="BZ201" s="37">
        <v>0</v>
      </c>
      <c r="CA201" s="37">
        <v>0</v>
      </c>
      <c r="CB201" s="37">
        <v>0</v>
      </c>
      <c r="CC201" s="37">
        <v>0</v>
      </c>
      <c r="CD201" s="37">
        <v>0</v>
      </c>
      <c r="CE201" s="37">
        <v>0</v>
      </c>
      <c r="CF201" s="37">
        <v>0</v>
      </c>
      <c r="CG201" s="37">
        <v>0</v>
      </c>
      <c r="CH201" s="37">
        <v>0</v>
      </c>
      <c r="CI201" s="37">
        <v>0</v>
      </c>
      <c r="CJ201" s="37">
        <v>0</v>
      </c>
      <c r="CK201" s="37">
        <v>0</v>
      </c>
      <c r="CL201" s="37">
        <v>0</v>
      </c>
      <c r="CM201" s="37">
        <v>0</v>
      </c>
      <c r="CN201" s="37">
        <v>0</v>
      </c>
      <c r="CO201" s="37">
        <v>0</v>
      </c>
      <c r="CP201" s="37">
        <v>0</v>
      </c>
      <c r="CQ201" s="37">
        <v>0</v>
      </c>
      <c r="CR201" s="37">
        <v>0</v>
      </c>
      <c r="CS201" s="37">
        <v>0</v>
      </c>
      <c r="CT201" s="37">
        <v>0</v>
      </c>
      <c r="CU201" s="37">
        <v>0</v>
      </c>
      <c r="CV201" s="37">
        <v>0</v>
      </c>
      <c r="CW201" s="37">
        <v>0</v>
      </c>
      <c r="CX201" s="37">
        <v>0</v>
      </c>
      <c r="CY201" s="37">
        <v>0</v>
      </c>
      <c r="CZ201" s="37">
        <v>0</v>
      </c>
      <c r="DA201" s="37">
        <v>0</v>
      </c>
      <c r="DB201" s="37">
        <v>0</v>
      </c>
      <c r="DC201" s="37">
        <v>403.57952127396277</v>
      </c>
      <c r="DD201" s="37">
        <v>1008717.4593579175</v>
      </c>
      <c r="DE201" s="37">
        <v>1301924.22809448</v>
      </c>
      <c r="DF201" s="37">
        <v>14846.544948021565</v>
      </c>
    </row>
    <row r="202" spans="1:110">
      <c r="A202" s="20" t="s">
        <v>238</v>
      </c>
      <c r="B202" s="1" t="str">
        <f>INDEX(ProductKey!$B$2:$B$27, MATCH(LEFT(A202,1),ProductKey!$A$2:$A$27))</f>
        <v>TV</v>
      </c>
      <c r="C202" s="37">
        <v>0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  <c r="AN202" s="37">
        <v>0</v>
      </c>
      <c r="AO202" s="37">
        <v>0</v>
      </c>
      <c r="AP202" s="37">
        <v>0</v>
      </c>
      <c r="AQ202" s="37">
        <v>0</v>
      </c>
      <c r="AR202" s="37">
        <v>0</v>
      </c>
      <c r="AS202" s="37">
        <v>0</v>
      </c>
      <c r="AT202" s="37">
        <v>0</v>
      </c>
      <c r="AU202" s="37">
        <v>0</v>
      </c>
      <c r="AV202" s="37">
        <v>0</v>
      </c>
      <c r="AW202" s="37">
        <v>0</v>
      </c>
      <c r="AX202" s="37">
        <v>0</v>
      </c>
      <c r="AY202" s="37">
        <v>0</v>
      </c>
      <c r="AZ202" s="37">
        <v>0</v>
      </c>
      <c r="BA202" s="37">
        <v>0</v>
      </c>
      <c r="BB202" s="37">
        <v>0</v>
      </c>
      <c r="BC202" s="37">
        <v>0</v>
      </c>
      <c r="BD202" s="37">
        <v>0</v>
      </c>
      <c r="BE202" s="37">
        <v>0</v>
      </c>
      <c r="BF202" s="37">
        <v>0</v>
      </c>
      <c r="BG202" s="37">
        <v>0</v>
      </c>
      <c r="BH202" s="37">
        <v>0</v>
      </c>
      <c r="BI202" s="37">
        <v>0</v>
      </c>
      <c r="BJ202" s="37">
        <v>0</v>
      </c>
      <c r="BK202" s="37">
        <v>0</v>
      </c>
      <c r="BL202" s="37">
        <v>0</v>
      </c>
      <c r="BM202" s="37">
        <v>0</v>
      </c>
      <c r="BN202" s="37">
        <v>0</v>
      </c>
      <c r="BO202" s="37">
        <v>0</v>
      </c>
      <c r="BP202" s="37">
        <v>0</v>
      </c>
      <c r="BQ202" s="37">
        <v>0</v>
      </c>
      <c r="BR202" s="37">
        <v>0</v>
      </c>
      <c r="BS202" s="37">
        <v>0</v>
      </c>
      <c r="BT202" s="37">
        <v>0</v>
      </c>
      <c r="BU202" s="37">
        <v>0</v>
      </c>
      <c r="BV202" s="37">
        <v>0</v>
      </c>
      <c r="BW202" s="37">
        <v>0</v>
      </c>
      <c r="BX202" s="37">
        <v>0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7">
        <v>0</v>
      </c>
      <c r="CF202" s="37">
        <v>0</v>
      </c>
      <c r="CG202" s="37">
        <v>0</v>
      </c>
      <c r="CH202" s="37">
        <v>0</v>
      </c>
      <c r="CI202" s="37">
        <v>0</v>
      </c>
      <c r="CJ202" s="37">
        <v>0</v>
      </c>
      <c r="CK202" s="37">
        <v>0</v>
      </c>
      <c r="CL202" s="37">
        <v>0</v>
      </c>
      <c r="CM202" s="37">
        <v>0</v>
      </c>
      <c r="CN202" s="37">
        <v>0</v>
      </c>
      <c r="CO202" s="37">
        <v>0</v>
      </c>
      <c r="CP202" s="37">
        <v>0</v>
      </c>
      <c r="CQ202" s="37">
        <v>0</v>
      </c>
      <c r="CR202" s="37">
        <v>0</v>
      </c>
      <c r="CS202" s="37">
        <v>0</v>
      </c>
      <c r="CT202" s="37">
        <v>0</v>
      </c>
      <c r="CU202" s="37">
        <v>0</v>
      </c>
      <c r="CV202" s="37">
        <v>0</v>
      </c>
      <c r="CW202" s="37">
        <v>0</v>
      </c>
      <c r="CX202" s="37">
        <v>0</v>
      </c>
      <c r="CY202" s="37">
        <v>0</v>
      </c>
      <c r="CZ202" s="37">
        <v>0</v>
      </c>
      <c r="DA202" s="37">
        <v>0</v>
      </c>
      <c r="DB202" s="37">
        <v>0</v>
      </c>
      <c r="DC202" s="37">
        <v>842.52878137904861</v>
      </c>
      <c r="DD202" s="37">
        <v>121736.45336056643</v>
      </c>
      <c r="DE202" s="37">
        <v>273339.09795014409</v>
      </c>
      <c r="DF202" s="37">
        <v>22432.127875389197</v>
      </c>
    </row>
    <row r="203" spans="1:110">
      <c r="A203" s="20" t="s">
        <v>239</v>
      </c>
      <c r="B203" s="1" t="str">
        <f>INDEX(ProductKey!$B$2:$B$27, MATCH(LEFT(A203,1),ProductKey!$A$2:$A$27))</f>
        <v>Laptop</v>
      </c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v>0</v>
      </c>
      <c r="AW203" s="37">
        <v>0</v>
      </c>
      <c r="AX203" s="37">
        <v>0</v>
      </c>
      <c r="AY203" s="37">
        <v>0</v>
      </c>
      <c r="AZ203" s="37">
        <v>0</v>
      </c>
      <c r="BA203" s="37">
        <v>0</v>
      </c>
      <c r="BB203" s="37">
        <v>0</v>
      </c>
      <c r="BC203" s="37">
        <v>0</v>
      </c>
      <c r="BD203" s="37">
        <v>0</v>
      </c>
      <c r="BE203" s="37">
        <v>0</v>
      </c>
      <c r="BF203" s="37">
        <v>0</v>
      </c>
      <c r="BG203" s="37">
        <v>0</v>
      </c>
      <c r="BH203" s="37">
        <v>0</v>
      </c>
      <c r="BI203" s="37">
        <v>0</v>
      </c>
      <c r="BJ203" s="37">
        <v>0</v>
      </c>
      <c r="BK203" s="37">
        <v>0</v>
      </c>
      <c r="BL203" s="37">
        <v>0</v>
      </c>
      <c r="BM203" s="37">
        <v>0</v>
      </c>
      <c r="BN203" s="37">
        <v>0</v>
      </c>
      <c r="BO203" s="37">
        <v>0</v>
      </c>
      <c r="BP203" s="37">
        <v>0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37">
        <v>0</v>
      </c>
      <c r="BX203" s="37">
        <v>0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7">
        <v>0</v>
      </c>
      <c r="CF203" s="37">
        <v>0</v>
      </c>
      <c r="CG203" s="37">
        <v>0</v>
      </c>
      <c r="CH203" s="37">
        <v>0</v>
      </c>
      <c r="CI203" s="37">
        <v>0</v>
      </c>
      <c r="CJ203" s="37">
        <v>0</v>
      </c>
      <c r="CK203" s="37">
        <v>0</v>
      </c>
      <c r="CL203" s="37">
        <v>0</v>
      </c>
      <c r="CM203" s="37">
        <v>0</v>
      </c>
      <c r="CN203" s="37">
        <v>0</v>
      </c>
      <c r="CO203" s="37">
        <v>0</v>
      </c>
      <c r="CP203" s="37">
        <v>0</v>
      </c>
      <c r="CQ203" s="37">
        <v>0</v>
      </c>
      <c r="CR203" s="37">
        <v>0</v>
      </c>
      <c r="CS203" s="37">
        <v>0</v>
      </c>
      <c r="CT203" s="37">
        <v>0</v>
      </c>
      <c r="CU203" s="37">
        <v>0</v>
      </c>
      <c r="CV203" s="37">
        <v>0</v>
      </c>
      <c r="CW203" s="37">
        <v>0</v>
      </c>
      <c r="CX203" s="37">
        <v>0</v>
      </c>
      <c r="CY203" s="37">
        <v>0</v>
      </c>
      <c r="CZ203" s="37">
        <v>0</v>
      </c>
      <c r="DA203" s="37">
        <v>0</v>
      </c>
      <c r="DB203" s="37">
        <v>0</v>
      </c>
      <c r="DC203" s="37">
        <v>289.12358425367938</v>
      </c>
      <c r="DD203" s="37">
        <v>257942.61308003147</v>
      </c>
      <c r="DE203" s="37">
        <v>389699.85936286917</v>
      </c>
      <c r="DF203" s="37">
        <v>35611.490053368958</v>
      </c>
    </row>
    <row r="204" spans="1:110">
      <c r="A204" s="20" t="s">
        <v>240</v>
      </c>
      <c r="B204" s="1" t="str">
        <f>INDEX(ProductKey!$B$2:$B$27, MATCH(LEFT(A204,1),ProductKey!$A$2:$A$27))</f>
        <v>Laptop</v>
      </c>
      <c r="C204" s="37">
        <v>0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7">
        <v>0</v>
      </c>
      <c r="AP204" s="37">
        <v>0</v>
      </c>
      <c r="AQ204" s="37">
        <v>0</v>
      </c>
      <c r="AR204" s="37">
        <v>0</v>
      </c>
      <c r="AS204" s="37">
        <v>0</v>
      </c>
      <c r="AT204" s="37">
        <v>0</v>
      </c>
      <c r="AU204" s="37">
        <v>0</v>
      </c>
      <c r="AV204" s="37">
        <v>0</v>
      </c>
      <c r="AW204" s="37">
        <v>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37">
        <v>0</v>
      </c>
      <c r="BD204" s="37">
        <v>0</v>
      </c>
      <c r="BE204" s="37">
        <v>0</v>
      </c>
      <c r="BF204" s="37">
        <v>0</v>
      </c>
      <c r="BG204" s="37">
        <v>0</v>
      </c>
      <c r="BH204" s="37">
        <v>0</v>
      </c>
      <c r="BI204" s="37">
        <v>0</v>
      </c>
      <c r="BJ204" s="37">
        <v>0</v>
      </c>
      <c r="BK204" s="37">
        <v>0</v>
      </c>
      <c r="BL204" s="37">
        <v>0</v>
      </c>
      <c r="BM204" s="37">
        <v>0</v>
      </c>
      <c r="BN204" s="37">
        <v>0</v>
      </c>
      <c r="BO204" s="37">
        <v>0</v>
      </c>
      <c r="BP204" s="37">
        <v>0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37">
        <v>0</v>
      </c>
      <c r="BX204" s="37">
        <v>0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7">
        <v>0</v>
      </c>
      <c r="CF204" s="37">
        <v>0</v>
      </c>
      <c r="CG204" s="37">
        <v>0</v>
      </c>
      <c r="CH204" s="37">
        <v>0</v>
      </c>
      <c r="CI204" s="37">
        <v>0</v>
      </c>
      <c r="CJ204" s="37">
        <v>0</v>
      </c>
      <c r="CK204" s="37">
        <v>0</v>
      </c>
      <c r="CL204" s="37">
        <v>0</v>
      </c>
      <c r="CM204" s="37">
        <v>0</v>
      </c>
      <c r="CN204" s="37">
        <v>0</v>
      </c>
      <c r="CO204" s="37">
        <v>0</v>
      </c>
      <c r="CP204" s="37">
        <v>0</v>
      </c>
      <c r="CQ204" s="37">
        <v>0</v>
      </c>
      <c r="CR204" s="37">
        <v>0</v>
      </c>
      <c r="CS204" s="37">
        <v>0</v>
      </c>
      <c r="CT204" s="37">
        <v>0</v>
      </c>
      <c r="CU204" s="37">
        <v>0</v>
      </c>
      <c r="CV204" s="37">
        <v>0</v>
      </c>
      <c r="CW204" s="37">
        <v>0</v>
      </c>
      <c r="CX204" s="37">
        <v>0</v>
      </c>
      <c r="CY204" s="37">
        <v>0</v>
      </c>
      <c r="CZ204" s="37">
        <v>0</v>
      </c>
      <c r="DA204" s="37">
        <v>0</v>
      </c>
      <c r="DB204" s="37">
        <v>0</v>
      </c>
      <c r="DC204" s="37">
        <v>2.8198632378824824</v>
      </c>
      <c r="DD204" s="37">
        <v>38782.616346329363</v>
      </c>
      <c r="DE204" s="37">
        <v>5582.2246919214722</v>
      </c>
      <c r="DF204" s="37">
        <v>1434.1826720540878</v>
      </c>
    </row>
    <row r="205" spans="1:110">
      <c r="A205" s="20" t="s">
        <v>241</v>
      </c>
      <c r="B205" s="1" t="str">
        <f>INDEX(ProductKey!$B$2:$B$27, MATCH(LEFT(A205,1),ProductKey!$A$2:$A$27))</f>
        <v>Laptop</v>
      </c>
      <c r="C205" s="37">
        <v>0</v>
      </c>
      <c r="D205" s="37">
        <v>0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v>0</v>
      </c>
      <c r="AW205" s="37">
        <v>0</v>
      </c>
      <c r="AX205" s="37">
        <v>0</v>
      </c>
      <c r="AY205" s="37">
        <v>0</v>
      </c>
      <c r="AZ205" s="37">
        <v>0</v>
      </c>
      <c r="BA205" s="37">
        <v>0</v>
      </c>
      <c r="BB205" s="37">
        <v>0</v>
      </c>
      <c r="BC205" s="37">
        <v>0</v>
      </c>
      <c r="BD205" s="37">
        <v>0</v>
      </c>
      <c r="BE205" s="37">
        <v>0</v>
      </c>
      <c r="BF205" s="37">
        <v>0</v>
      </c>
      <c r="BG205" s="37">
        <v>0</v>
      </c>
      <c r="BH205" s="37">
        <v>0</v>
      </c>
      <c r="BI205" s="37">
        <v>0</v>
      </c>
      <c r="BJ205" s="37">
        <v>0</v>
      </c>
      <c r="BK205" s="37">
        <v>0</v>
      </c>
      <c r="BL205" s="37">
        <v>0</v>
      </c>
      <c r="BM205" s="37">
        <v>0</v>
      </c>
      <c r="BN205" s="37">
        <v>0</v>
      </c>
      <c r="BO205" s="37">
        <v>0</v>
      </c>
      <c r="BP205" s="37">
        <v>0</v>
      </c>
      <c r="BQ205" s="37">
        <v>0</v>
      </c>
      <c r="BR205" s="37">
        <v>0</v>
      </c>
      <c r="BS205" s="37">
        <v>0</v>
      </c>
      <c r="BT205" s="37">
        <v>0</v>
      </c>
      <c r="BU205" s="37">
        <v>0</v>
      </c>
      <c r="BV205" s="37">
        <v>0</v>
      </c>
      <c r="BW205" s="37">
        <v>0</v>
      </c>
      <c r="BX205" s="37">
        <v>0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7">
        <v>0</v>
      </c>
      <c r="CF205" s="37">
        <v>0</v>
      </c>
      <c r="CG205" s="37">
        <v>0</v>
      </c>
      <c r="CH205" s="37">
        <v>0</v>
      </c>
      <c r="CI205" s="37">
        <v>0</v>
      </c>
      <c r="CJ205" s="37">
        <v>0</v>
      </c>
      <c r="CK205" s="37">
        <v>0</v>
      </c>
      <c r="CL205" s="37">
        <v>0</v>
      </c>
      <c r="CM205" s="37">
        <v>0</v>
      </c>
      <c r="CN205" s="37">
        <v>0</v>
      </c>
      <c r="CO205" s="37">
        <v>0</v>
      </c>
      <c r="CP205" s="37">
        <v>0</v>
      </c>
      <c r="CQ205" s="37">
        <v>0</v>
      </c>
      <c r="CR205" s="37">
        <v>0</v>
      </c>
      <c r="CS205" s="37">
        <v>0</v>
      </c>
      <c r="CT205" s="37">
        <v>0</v>
      </c>
      <c r="CU205" s="37">
        <v>0</v>
      </c>
      <c r="CV205" s="37">
        <v>0</v>
      </c>
      <c r="CW205" s="37">
        <v>0</v>
      </c>
      <c r="CX205" s="37">
        <v>0</v>
      </c>
      <c r="CY205" s="37">
        <v>0</v>
      </c>
      <c r="CZ205" s="37">
        <v>0</v>
      </c>
      <c r="DA205" s="37">
        <v>0</v>
      </c>
      <c r="DB205" s="37">
        <v>0</v>
      </c>
      <c r="DC205" s="37">
        <v>52.432487214536749</v>
      </c>
      <c r="DD205" s="37">
        <v>324489.72539973987</v>
      </c>
      <c r="DE205" s="37">
        <v>135272.21478302416</v>
      </c>
      <c r="DF205" s="37">
        <v>45896.045000269711</v>
      </c>
    </row>
    <row r="206" spans="1:110">
      <c r="A206" s="20" t="s">
        <v>242</v>
      </c>
      <c r="B206" s="1" t="str">
        <f>INDEX(ProductKey!$B$2:$B$27, MATCH(LEFT(A206,1),ProductKey!$A$2:$A$27))</f>
        <v>TV</v>
      </c>
      <c r="C206" s="37">
        <v>0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37">
        <v>0</v>
      </c>
      <c r="AV206" s="37">
        <v>0</v>
      </c>
      <c r="AW206" s="37">
        <v>0</v>
      </c>
      <c r="AX206" s="37">
        <v>0</v>
      </c>
      <c r="AY206" s="37">
        <v>0</v>
      </c>
      <c r="AZ206" s="37">
        <v>0</v>
      </c>
      <c r="BA206" s="37">
        <v>0</v>
      </c>
      <c r="BB206" s="37">
        <v>0</v>
      </c>
      <c r="BC206" s="37">
        <v>0</v>
      </c>
      <c r="BD206" s="37">
        <v>0</v>
      </c>
      <c r="BE206" s="37">
        <v>0</v>
      </c>
      <c r="BF206" s="37">
        <v>0</v>
      </c>
      <c r="BG206" s="37">
        <v>0</v>
      </c>
      <c r="BH206" s="37">
        <v>0</v>
      </c>
      <c r="BI206" s="37">
        <v>0</v>
      </c>
      <c r="BJ206" s="37">
        <v>0</v>
      </c>
      <c r="BK206" s="37">
        <v>0</v>
      </c>
      <c r="BL206" s="37">
        <v>0</v>
      </c>
      <c r="BM206" s="37">
        <v>0</v>
      </c>
      <c r="BN206" s="37">
        <v>0</v>
      </c>
      <c r="BO206" s="37">
        <v>0</v>
      </c>
      <c r="BP206" s="37">
        <v>0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7">
        <v>0</v>
      </c>
      <c r="CF206" s="37">
        <v>0</v>
      </c>
      <c r="CG206" s="37">
        <v>0</v>
      </c>
      <c r="CH206" s="37">
        <v>0</v>
      </c>
      <c r="CI206" s="37">
        <v>0</v>
      </c>
      <c r="CJ206" s="37">
        <v>0</v>
      </c>
      <c r="CK206" s="37">
        <v>0</v>
      </c>
      <c r="CL206" s="37">
        <v>0</v>
      </c>
      <c r="CM206" s="37">
        <v>0</v>
      </c>
      <c r="CN206" s="37">
        <v>0</v>
      </c>
      <c r="CO206" s="37">
        <v>0</v>
      </c>
      <c r="CP206" s="37">
        <v>0</v>
      </c>
      <c r="CQ206" s="37">
        <v>0</v>
      </c>
      <c r="CR206" s="37">
        <v>0</v>
      </c>
      <c r="CS206" s="37">
        <v>0</v>
      </c>
      <c r="CT206" s="37">
        <v>0</v>
      </c>
      <c r="CU206" s="37">
        <v>0</v>
      </c>
      <c r="CV206" s="37">
        <v>0</v>
      </c>
      <c r="CW206" s="37">
        <v>0</v>
      </c>
      <c r="CX206" s="37">
        <v>0</v>
      </c>
      <c r="CY206" s="37">
        <v>0</v>
      </c>
      <c r="CZ206" s="37">
        <v>0</v>
      </c>
      <c r="DA206" s="37">
        <v>0</v>
      </c>
      <c r="DB206" s="37">
        <v>0</v>
      </c>
      <c r="DC206" s="37">
        <v>284.90332736349865</v>
      </c>
      <c r="DD206" s="37">
        <v>300448.76870929054</v>
      </c>
      <c r="DE206" s="37">
        <v>103798.6552883955</v>
      </c>
      <c r="DF206" s="37">
        <v>8439.0749852878635</v>
      </c>
    </row>
    <row r="207" spans="1:110">
      <c r="A207" s="20" t="s">
        <v>243</v>
      </c>
      <c r="B207" s="1" t="str">
        <f>INDEX(ProductKey!$B$2:$B$27, MATCH(LEFT(A207,1),ProductKey!$A$2:$A$27))</f>
        <v>Laptop</v>
      </c>
      <c r="C207" s="37">
        <v>0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  <c r="AN207" s="37">
        <v>0</v>
      </c>
      <c r="AO207" s="37"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v>0</v>
      </c>
      <c r="AW207" s="37">
        <v>0</v>
      </c>
      <c r="AX207" s="37">
        <v>0</v>
      </c>
      <c r="AY207" s="37">
        <v>0</v>
      </c>
      <c r="AZ207" s="37">
        <v>0</v>
      </c>
      <c r="BA207" s="37">
        <v>0</v>
      </c>
      <c r="BB207" s="37">
        <v>0</v>
      </c>
      <c r="BC207" s="37">
        <v>0</v>
      </c>
      <c r="BD207" s="37">
        <v>0</v>
      </c>
      <c r="BE207" s="37">
        <v>0</v>
      </c>
      <c r="BF207" s="37">
        <v>0</v>
      </c>
      <c r="BG207" s="37">
        <v>0</v>
      </c>
      <c r="BH207" s="37">
        <v>0</v>
      </c>
      <c r="BI207" s="37">
        <v>0</v>
      </c>
      <c r="BJ207" s="37">
        <v>0</v>
      </c>
      <c r="BK207" s="37">
        <v>0</v>
      </c>
      <c r="BL207" s="37">
        <v>0</v>
      </c>
      <c r="BM207" s="37">
        <v>0</v>
      </c>
      <c r="BN207" s="37">
        <v>0</v>
      </c>
      <c r="BO207" s="37">
        <v>0</v>
      </c>
      <c r="BP207" s="37">
        <v>0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0</v>
      </c>
      <c r="BY207" s="37">
        <v>0</v>
      </c>
      <c r="BZ207" s="37">
        <v>0</v>
      </c>
      <c r="CA207" s="37">
        <v>0</v>
      </c>
      <c r="CB207" s="37">
        <v>0</v>
      </c>
      <c r="CC207" s="37">
        <v>0</v>
      </c>
      <c r="CD207" s="37">
        <v>0</v>
      </c>
      <c r="CE207" s="37">
        <v>0</v>
      </c>
      <c r="CF207" s="37">
        <v>0</v>
      </c>
      <c r="CG207" s="37">
        <v>0</v>
      </c>
      <c r="CH207" s="37">
        <v>0</v>
      </c>
      <c r="CI207" s="37">
        <v>0</v>
      </c>
      <c r="CJ207" s="37">
        <v>0</v>
      </c>
      <c r="CK207" s="37">
        <v>0</v>
      </c>
      <c r="CL207" s="37">
        <v>0</v>
      </c>
      <c r="CM207" s="37">
        <v>0</v>
      </c>
      <c r="CN207" s="37">
        <v>0</v>
      </c>
      <c r="CO207" s="37">
        <v>0</v>
      </c>
      <c r="CP207" s="37">
        <v>0</v>
      </c>
      <c r="CQ207" s="37">
        <v>0</v>
      </c>
      <c r="CR207" s="37">
        <v>0</v>
      </c>
      <c r="CS207" s="37">
        <v>0</v>
      </c>
      <c r="CT207" s="37">
        <v>0</v>
      </c>
      <c r="CU207" s="37">
        <v>0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0</v>
      </c>
      <c r="DB207" s="37">
        <v>0</v>
      </c>
      <c r="DC207" s="37">
        <v>0</v>
      </c>
      <c r="DD207" s="37">
        <v>-4299.750076976391</v>
      </c>
      <c r="DE207" s="37">
        <v>0</v>
      </c>
      <c r="DF207" s="37">
        <v>0</v>
      </c>
    </row>
    <row r="208" spans="1:110">
      <c r="A208" s="20" t="s">
        <v>244</v>
      </c>
      <c r="B208" s="1" t="str">
        <f>INDEX(ProductKey!$B$2:$B$27, MATCH(LEFT(A208,1),ProductKey!$A$2:$A$27))</f>
        <v>Laptop</v>
      </c>
      <c r="C208" s="37">
        <v>0</v>
      </c>
      <c r="D208" s="37">
        <v>0</v>
      </c>
      <c r="E208" s="37">
        <v>0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  <c r="AN208" s="37">
        <v>0</v>
      </c>
      <c r="AO208" s="37">
        <v>0</v>
      </c>
      <c r="AP208" s="37">
        <v>0</v>
      </c>
      <c r="AQ208" s="37">
        <v>0</v>
      </c>
      <c r="AR208" s="37">
        <v>0</v>
      </c>
      <c r="AS208" s="37">
        <v>0</v>
      </c>
      <c r="AT208" s="37">
        <v>0</v>
      </c>
      <c r="AU208" s="37">
        <v>0</v>
      </c>
      <c r="AV208" s="37">
        <v>0</v>
      </c>
      <c r="AW208" s="37">
        <v>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37">
        <v>0</v>
      </c>
      <c r="BE208" s="37">
        <v>0</v>
      </c>
      <c r="BF208" s="37">
        <v>0</v>
      </c>
      <c r="BG208" s="37">
        <v>0</v>
      </c>
      <c r="BH208" s="37">
        <v>0</v>
      </c>
      <c r="BI208" s="37">
        <v>0</v>
      </c>
      <c r="BJ208" s="37">
        <v>0</v>
      </c>
      <c r="BK208" s="37">
        <v>0</v>
      </c>
      <c r="BL208" s="37">
        <v>0</v>
      </c>
      <c r="BM208" s="37">
        <v>0</v>
      </c>
      <c r="BN208" s="37">
        <v>0</v>
      </c>
      <c r="BO208" s="37">
        <v>0</v>
      </c>
      <c r="BP208" s="37">
        <v>0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37">
        <v>0</v>
      </c>
      <c r="BX208" s="37">
        <v>0</v>
      </c>
      <c r="BY208" s="37">
        <v>0</v>
      </c>
      <c r="BZ208" s="37">
        <v>0</v>
      </c>
      <c r="CA208" s="37">
        <v>0</v>
      </c>
      <c r="CB208" s="37">
        <v>0</v>
      </c>
      <c r="CC208" s="37">
        <v>0</v>
      </c>
      <c r="CD208" s="37">
        <v>0</v>
      </c>
      <c r="CE208" s="37">
        <v>0</v>
      </c>
      <c r="CF208" s="37">
        <v>0</v>
      </c>
      <c r="CG208" s="37">
        <v>0</v>
      </c>
      <c r="CH208" s="37">
        <v>0</v>
      </c>
      <c r="CI208" s="37">
        <v>0</v>
      </c>
      <c r="CJ208" s="37">
        <v>0</v>
      </c>
      <c r="CK208" s="37">
        <v>0</v>
      </c>
      <c r="CL208" s="37">
        <v>0</v>
      </c>
      <c r="CM208" s="37">
        <v>0</v>
      </c>
      <c r="CN208" s="37">
        <v>0</v>
      </c>
      <c r="CO208" s="37">
        <v>0</v>
      </c>
      <c r="CP208" s="37">
        <v>0</v>
      </c>
      <c r="CQ208" s="37">
        <v>0</v>
      </c>
      <c r="CR208" s="37">
        <v>0</v>
      </c>
      <c r="CS208" s="37">
        <v>0</v>
      </c>
      <c r="CT208" s="37">
        <v>0</v>
      </c>
      <c r="CU208" s="37">
        <v>0</v>
      </c>
      <c r="CV208" s="37">
        <v>0</v>
      </c>
      <c r="CW208" s="37">
        <v>0</v>
      </c>
      <c r="CX208" s="37">
        <v>0</v>
      </c>
      <c r="CY208" s="37">
        <v>0</v>
      </c>
      <c r="CZ208" s="37">
        <v>0</v>
      </c>
      <c r="DA208" s="37">
        <v>0</v>
      </c>
      <c r="DB208" s="37">
        <v>0</v>
      </c>
      <c r="DC208" s="37">
        <v>186.30746640727287</v>
      </c>
      <c r="DD208" s="37">
        <v>312312.06115622289</v>
      </c>
      <c r="DE208" s="37">
        <v>442787.69989183545</v>
      </c>
      <c r="DF208" s="37">
        <v>16183.531073578863</v>
      </c>
    </row>
    <row r="209" spans="1:110">
      <c r="A209" s="20" t="s">
        <v>245</v>
      </c>
      <c r="B209" s="1" t="str">
        <f>INDEX(ProductKey!$B$2:$B$27, MATCH(LEFT(A209,1),ProductKey!$A$2:$A$27))</f>
        <v>Laptop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37">
        <v>0</v>
      </c>
      <c r="BE209" s="37">
        <v>0</v>
      </c>
      <c r="BF209" s="37">
        <v>0</v>
      </c>
      <c r="BG209" s="37">
        <v>0</v>
      </c>
      <c r="BH209" s="37">
        <v>0</v>
      </c>
      <c r="BI209" s="37">
        <v>0</v>
      </c>
      <c r="BJ209" s="37">
        <v>0</v>
      </c>
      <c r="BK209" s="37">
        <v>0</v>
      </c>
      <c r="BL209" s="37">
        <v>0</v>
      </c>
      <c r="BM209" s="37">
        <v>0</v>
      </c>
      <c r="BN209" s="37">
        <v>0</v>
      </c>
      <c r="BO209" s="37">
        <v>0</v>
      </c>
      <c r="BP209" s="37">
        <v>0</v>
      </c>
      <c r="BQ209" s="37">
        <v>0</v>
      </c>
      <c r="BR209" s="37">
        <v>0</v>
      </c>
      <c r="BS209" s="37">
        <v>0</v>
      </c>
      <c r="BT209" s="37">
        <v>0</v>
      </c>
      <c r="BU209" s="37">
        <v>0</v>
      </c>
      <c r="BV209" s="37">
        <v>0</v>
      </c>
      <c r="BW209" s="37">
        <v>0</v>
      </c>
      <c r="BX209" s="37">
        <v>0</v>
      </c>
      <c r="BY209" s="37">
        <v>0</v>
      </c>
      <c r="BZ209" s="37">
        <v>0</v>
      </c>
      <c r="CA209" s="37">
        <v>0</v>
      </c>
      <c r="CB209" s="37">
        <v>0</v>
      </c>
      <c r="CC209" s="37">
        <v>0</v>
      </c>
      <c r="CD209" s="37">
        <v>0</v>
      </c>
      <c r="CE209" s="37">
        <v>0</v>
      </c>
      <c r="CF209" s="37">
        <v>0</v>
      </c>
      <c r="CG209" s="37">
        <v>0</v>
      </c>
      <c r="CH209" s="37">
        <v>0</v>
      </c>
      <c r="CI209" s="37">
        <v>0</v>
      </c>
      <c r="CJ209" s="37">
        <v>0</v>
      </c>
      <c r="CK209" s="37">
        <v>0</v>
      </c>
      <c r="CL209" s="37">
        <v>0</v>
      </c>
      <c r="CM209" s="37">
        <v>0</v>
      </c>
      <c r="CN209" s="37">
        <v>0</v>
      </c>
      <c r="CO209" s="37">
        <v>0</v>
      </c>
      <c r="CP209" s="37">
        <v>0</v>
      </c>
      <c r="CQ209" s="37">
        <v>0</v>
      </c>
      <c r="CR209" s="37">
        <v>0</v>
      </c>
      <c r="CS209" s="37">
        <v>0</v>
      </c>
      <c r="CT209" s="37">
        <v>0</v>
      </c>
      <c r="CU209" s="37">
        <v>0</v>
      </c>
      <c r="CV209" s="37">
        <v>0</v>
      </c>
      <c r="CW209" s="37">
        <v>0</v>
      </c>
      <c r="CX209" s="37">
        <v>0</v>
      </c>
      <c r="CY209" s="37">
        <v>0</v>
      </c>
      <c r="CZ209" s="37">
        <v>0</v>
      </c>
      <c r="DA209" s="37">
        <v>0</v>
      </c>
      <c r="DB209" s="37">
        <v>0</v>
      </c>
      <c r="DC209" s="37">
        <v>387.46124414080566</v>
      </c>
      <c r="DD209" s="37">
        <v>243048.37743229032</v>
      </c>
      <c r="DE209" s="37">
        <v>2280992.1405942049</v>
      </c>
      <c r="DF209" s="37">
        <v>163042.15154321535</v>
      </c>
    </row>
    <row r="210" spans="1:110">
      <c r="A210" s="20" t="s">
        <v>246</v>
      </c>
      <c r="B210" s="1" t="str">
        <f>INDEX(ProductKey!$B$2:$B$27, MATCH(LEFT(A210,1),ProductKey!$A$2:$A$27))</f>
        <v>TV</v>
      </c>
      <c r="C210" s="37">
        <v>0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  <c r="AN210" s="37">
        <v>0</v>
      </c>
      <c r="AO210" s="37">
        <v>0</v>
      </c>
      <c r="AP210" s="37">
        <v>0</v>
      </c>
      <c r="AQ210" s="37">
        <v>0</v>
      </c>
      <c r="AR210" s="37">
        <v>0</v>
      </c>
      <c r="AS210" s="37">
        <v>0</v>
      </c>
      <c r="AT210" s="37">
        <v>0</v>
      </c>
      <c r="AU210" s="37">
        <v>0</v>
      </c>
      <c r="AV210" s="37">
        <v>0</v>
      </c>
      <c r="AW210" s="37">
        <v>0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37">
        <v>0</v>
      </c>
      <c r="BE210" s="37">
        <v>0</v>
      </c>
      <c r="BF210" s="37">
        <v>0</v>
      </c>
      <c r="BG210" s="37">
        <v>0</v>
      </c>
      <c r="BH210" s="37">
        <v>0</v>
      </c>
      <c r="BI210" s="37">
        <v>0</v>
      </c>
      <c r="BJ210" s="37">
        <v>0</v>
      </c>
      <c r="BK210" s="37">
        <v>0</v>
      </c>
      <c r="BL210" s="37">
        <v>0</v>
      </c>
      <c r="BM210" s="37">
        <v>0</v>
      </c>
      <c r="BN210" s="37">
        <v>0</v>
      </c>
      <c r="BO210" s="37">
        <v>0</v>
      </c>
      <c r="BP210" s="37">
        <v>0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37">
        <v>0</v>
      </c>
      <c r="BX210" s="37">
        <v>0</v>
      </c>
      <c r="BY210" s="37">
        <v>0</v>
      </c>
      <c r="BZ210" s="37">
        <v>0</v>
      </c>
      <c r="CA210" s="37">
        <v>0</v>
      </c>
      <c r="CB210" s="37">
        <v>0</v>
      </c>
      <c r="CC210" s="37">
        <v>0</v>
      </c>
      <c r="CD210" s="37">
        <v>0</v>
      </c>
      <c r="CE210" s="37">
        <v>0</v>
      </c>
      <c r="CF210" s="37">
        <v>0</v>
      </c>
      <c r="CG210" s="37">
        <v>0</v>
      </c>
      <c r="CH210" s="37">
        <v>0</v>
      </c>
      <c r="CI210" s="37">
        <v>0</v>
      </c>
      <c r="CJ210" s="37">
        <v>0</v>
      </c>
      <c r="CK210" s="37">
        <v>0</v>
      </c>
      <c r="CL210" s="37">
        <v>0</v>
      </c>
      <c r="CM210" s="37">
        <v>0</v>
      </c>
      <c r="CN210" s="37">
        <v>0</v>
      </c>
      <c r="CO210" s="37">
        <v>0</v>
      </c>
      <c r="CP210" s="37">
        <v>0</v>
      </c>
      <c r="CQ210" s="37">
        <v>0</v>
      </c>
      <c r="CR210" s="37">
        <v>0</v>
      </c>
      <c r="CS210" s="37">
        <v>0</v>
      </c>
      <c r="CT210" s="37">
        <v>0</v>
      </c>
      <c r="CU210" s="37">
        <v>0</v>
      </c>
      <c r="CV210" s="37">
        <v>0</v>
      </c>
      <c r="CW210" s="37">
        <v>0</v>
      </c>
      <c r="CX210" s="37">
        <v>0</v>
      </c>
      <c r="CY210" s="37">
        <v>0</v>
      </c>
      <c r="CZ210" s="37">
        <v>0</v>
      </c>
      <c r="DA210" s="37">
        <v>0</v>
      </c>
      <c r="DB210" s="37">
        <v>0</v>
      </c>
      <c r="DC210" s="37">
        <v>5295.435938231315</v>
      </c>
      <c r="DD210" s="37">
        <v>1197723.0386254292</v>
      </c>
      <c r="DE210" s="37">
        <v>342929.45364148921</v>
      </c>
      <c r="DF210" s="37">
        <v>80154.528382546268</v>
      </c>
    </row>
    <row r="211" spans="1:110">
      <c r="A211" s="20" t="s">
        <v>247</v>
      </c>
      <c r="B211" s="1" t="str">
        <f>INDEX(ProductKey!$B$2:$B$27, MATCH(LEFT(A211,1),ProductKey!$A$2:$A$27))</f>
        <v>Virtual Reality Headset</v>
      </c>
      <c r="C211" s="37">
        <v>0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>
        <v>0</v>
      </c>
      <c r="AN211" s="37">
        <v>0</v>
      </c>
      <c r="AO211" s="37"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v>0</v>
      </c>
      <c r="AW211" s="37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0</v>
      </c>
      <c r="BD211" s="37">
        <v>0</v>
      </c>
      <c r="BE211" s="37">
        <v>0</v>
      </c>
      <c r="BF211" s="37">
        <v>0</v>
      </c>
      <c r="BG211" s="37">
        <v>0</v>
      </c>
      <c r="BH211" s="37">
        <v>0</v>
      </c>
      <c r="BI211" s="37">
        <v>0</v>
      </c>
      <c r="BJ211" s="37">
        <v>0</v>
      </c>
      <c r="BK211" s="37">
        <v>0</v>
      </c>
      <c r="BL211" s="37">
        <v>0</v>
      </c>
      <c r="BM211" s="37">
        <v>0</v>
      </c>
      <c r="BN211" s="37">
        <v>0</v>
      </c>
      <c r="BO211" s="37">
        <v>0</v>
      </c>
      <c r="BP211" s="37">
        <v>0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37">
        <v>0</v>
      </c>
      <c r="BX211" s="37">
        <v>0</v>
      </c>
      <c r="BY211" s="37">
        <v>0</v>
      </c>
      <c r="BZ211" s="37">
        <v>0</v>
      </c>
      <c r="CA211" s="37">
        <v>0</v>
      </c>
      <c r="CB211" s="37">
        <v>0</v>
      </c>
      <c r="CC211" s="37">
        <v>0</v>
      </c>
      <c r="CD211" s="37">
        <v>0</v>
      </c>
      <c r="CE211" s="37">
        <v>0</v>
      </c>
      <c r="CF211" s="37">
        <v>0</v>
      </c>
      <c r="CG211" s="37">
        <v>0</v>
      </c>
      <c r="CH211" s="37">
        <v>0</v>
      </c>
      <c r="CI211" s="37">
        <v>0</v>
      </c>
      <c r="CJ211" s="37">
        <v>0</v>
      </c>
      <c r="CK211" s="37">
        <v>0</v>
      </c>
      <c r="CL211" s="37">
        <v>0</v>
      </c>
      <c r="CM211" s="37">
        <v>0</v>
      </c>
      <c r="CN211" s="37">
        <v>0</v>
      </c>
      <c r="CO211" s="37">
        <v>0</v>
      </c>
      <c r="CP211" s="37">
        <v>0</v>
      </c>
      <c r="CQ211" s="37">
        <v>0</v>
      </c>
      <c r="CR211" s="37">
        <v>0</v>
      </c>
      <c r="CS211" s="37">
        <v>0</v>
      </c>
      <c r="CT211" s="37">
        <v>0</v>
      </c>
      <c r="CU211" s="37">
        <v>0</v>
      </c>
      <c r="CV211" s="37">
        <v>0</v>
      </c>
      <c r="CW211" s="37">
        <v>0</v>
      </c>
      <c r="CX211" s="37">
        <v>0</v>
      </c>
      <c r="CY211" s="37">
        <v>0</v>
      </c>
      <c r="CZ211" s="37">
        <v>0</v>
      </c>
      <c r="DA211" s="37">
        <v>0</v>
      </c>
      <c r="DB211" s="37">
        <v>0</v>
      </c>
      <c r="DC211" s="37">
        <v>611.32819920111342</v>
      </c>
      <c r="DD211" s="37">
        <v>2051327.5629581942</v>
      </c>
      <c r="DE211" s="37">
        <v>724537.92848345591</v>
      </c>
      <c r="DF211" s="37">
        <v>180579.03485470143</v>
      </c>
    </row>
    <row r="212" spans="1:110">
      <c r="A212" s="20" t="s">
        <v>248</v>
      </c>
      <c r="B212" s="1" t="str">
        <f>INDEX(ProductKey!$B$2:$B$27, MATCH(LEFT(A212,1),ProductKey!$A$2:$A$27))</f>
        <v>TV</v>
      </c>
      <c r="C212" s="37">
        <v>0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>
        <v>0</v>
      </c>
      <c r="AN212" s="37">
        <v>0</v>
      </c>
      <c r="AO212" s="37">
        <v>0</v>
      </c>
      <c r="AP212" s="37">
        <v>0</v>
      </c>
      <c r="AQ212" s="37">
        <v>0</v>
      </c>
      <c r="AR212" s="37">
        <v>0</v>
      </c>
      <c r="AS212" s="37">
        <v>0</v>
      </c>
      <c r="AT212" s="37">
        <v>0</v>
      </c>
      <c r="AU212" s="37">
        <v>0</v>
      </c>
      <c r="AV212" s="37">
        <v>0</v>
      </c>
      <c r="AW212" s="37">
        <v>0</v>
      </c>
      <c r="AX212" s="37">
        <v>0</v>
      </c>
      <c r="AY212" s="37">
        <v>0</v>
      </c>
      <c r="AZ212" s="37">
        <v>0</v>
      </c>
      <c r="BA212" s="37">
        <v>0</v>
      </c>
      <c r="BB212" s="37">
        <v>0</v>
      </c>
      <c r="BC212" s="37">
        <v>0</v>
      </c>
      <c r="BD212" s="37">
        <v>0</v>
      </c>
      <c r="BE212" s="37">
        <v>0</v>
      </c>
      <c r="BF212" s="37">
        <v>0</v>
      </c>
      <c r="BG212" s="37">
        <v>0</v>
      </c>
      <c r="BH212" s="37">
        <v>0</v>
      </c>
      <c r="BI212" s="37">
        <v>0</v>
      </c>
      <c r="BJ212" s="37">
        <v>0</v>
      </c>
      <c r="BK212" s="37">
        <v>0</v>
      </c>
      <c r="BL212" s="37">
        <v>0</v>
      </c>
      <c r="BM212" s="37">
        <v>0</v>
      </c>
      <c r="BN212" s="37">
        <v>0</v>
      </c>
      <c r="BO212" s="37">
        <v>0</v>
      </c>
      <c r="BP212" s="37">
        <v>0</v>
      </c>
      <c r="BQ212" s="37">
        <v>0</v>
      </c>
      <c r="BR212" s="37">
        <v>0</v>
      </c>
      <c r="BS212" s="37">
        <v>0</v>
      </c>
      <c r="BT212" s="37">
        <v>0</v>
      </c>
      <c r="BU212" s="37">
        <v>0</v>
      </c>
      <c r="BV212" s="37">
        <v>0</v>
      </c>
      <c r="BW212" s="37">
        <v>0</v>
      </c>
      <c r="BX212" s="37">
        <v>0</v>
      </c>
      <c r="BY212" s="37">
        <v>0</v>
      </c>
      <c r="BZ212" s="37">
        <v>0</v>
      </c>
      <c r="CA212" s="37">
        <v>0</v>
      </c>
      <c r="CB212" s="37">
        <v>0</v>
      </c>
      <c r="CC212" s="37">
        <v>0</v>
      </c>
      <c r="CD212" s="37">
        <v>0</v>
      </c>
      <c r="CE212" s="37">
        <v>0</v>
      </c>
      <c r="CF212" s="37">
        <v>0</v>
      </c>
      <c r="CG212" s="37">
        <v>0</v>
      </c>
      <c r="CH212" s="37">
        <v>0</v>
      </c>
      <c r="CI212" s="37">
        <v>0</v>
      </c>
      <c r="CJ212" s="37">
        <v>0</v>
      </c>
      <c r="CK212" s="37">
        <v>0</v>
      </c>
      <c r="CL212" s="37">
        <v>0</v>
      </c>
      <c r="CM212" s="37">
        <v>0</v>
      </c>
      <c r="CN212" s="37">
        <v>0</v>
      </c>
      <c r="CO212" s="37">
        <v>0</v>
      </c>
      <c r="CP212" s="37">
        <v>0</v>
      </c>
      <c r="CQ212" s="37">
        <v>0</v>
      </c>
      <c r="CR212" s="37">
        <v>0</v>
      </c>
      <c r="CS212" s="37">
        <v>0</v>
      </c>
      <c r="CT212" s="37">
        <v>0</v>
      </c>
      <c r="CU212" s="37">
        <v>0</v>
      </c>
      <c r="CV212" s="37">
        <v>0</v>
      </c>
      <c r="CW212" s="37">
        <v>0</v>
      </c>
      <c r="CX212" s="37">
        <v>0</v>
      </c>
      <c r="CY212" s="37">
        <v>0</v>
      </c>
      <c r="CZ212" s="37">
        <v>0</v>
      </c>
      <c r="DA212" s="37">
        <v>0</v>
      </c>
      <c r="DB212" s="37">
        <v>0</v>
      </c>
      <c r="DC212" s="37">
        <v>0</v>
      </c>
      <c r="DD212" s="37">
        <v>-1321.1231513493692</v>
      </c>
      <c r="DE212" s="37">
        <v>0</v>
      </c>
      <c r="DF212" s="37">
        <v>0</v>
      </c>
    </row>
    <row r="213" spans="1:110">
      <c r="A213" s="20" t="s">
        <v>249</v>
      </c>
      <c r="B213" s="1" t="str">
        <f>INDEX(ProductKey!$B$2:$B$27, MATCH(LEFT(A213,1),ProductKey!$A$2:$A$27))</f>
        <v>Virtual Reality Headset</v>
      </c>
      <c r="C213" s="37">
        <v>0</v>
      </c>
      <c r="D213" s="37">
        <v>0</v>
      </c>
      <c r="E213" s="37">
        <v>0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7">
        <v>0</v>
      </c>
      <c r="AV213" s="37">
        <v>0</v>
      </c>
      <c r="AW213" s="37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0</v>
      </c>
      <c r="BD213" s="37">
        <v>0</v>
      </c>
      <c r="BE213" s="37">
        <v>0</v>
      </c>
      <c r="BF213" s="37">
        <v>0</v>
      </c>
      <c r="BG213" s="37">
        <v>0</v>
      </c>
      <c r="BH213" s="37">
        <v>0</v>
      </c>
      <c r="BI213" s="37">
        <v>0</v>
      </c>
      <c r="BJ213" s="37">
        <v>0</v>
      </c>
      <c r="BK213" s="37">
        <v>0</v>
      </c>
      <c r="BL213" s="37">
        <v>0</v>
      </c>
      <c r="BM213" s="37">
        <v>0</v>
      </c>
      <c r="BN213" s="37">
        <v>0</v>
      </c>
      <c r="BO213" s="37">
        <v>0</v>
      </c>
      <c r="BP213" s="37">
        <v>0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37">
        <v>0</v>
      </c>
      <c r="BX213" s="37">
        <v>0</v>
      </c>
      <c r="BY213" s="37">
        <v>0</v>
      </c>
      <c r="BZ213" s="37">
        <v>0</v>
      </c>
      <c r="CA213" s="37">
        <v>0</v>
      </c>
      <c r="CB213" s="37">
        <v>0</v>
      </c>
      <c r="CC213" s="37">
        <v>0</v>
      </c>
      <c r="CD213" s="37">
        <v>0</v>
      </c>
      <c r="CE213" s="37">
        <v>0</v>
      </c>
      <c r="CF213" s="37">
        <v>0</v>
      </c>
      <c r="CG213" s="37">
        <v>0</v>
      </c>
      <c r="CH213" s="37">
        <v>0</v>
      </c>
      <c r="CI213" s="37">
        <v>0</v>
      </c>
      <c r="CJ213" s="37">
        <v>0</v>
      </c>
      <c r="CK213" s="37">
        <v>0</v>
      </c>
      <c r="CL213" s="37">
        <v>0</v>
      </c>
      <c r="CM213" s="37">
        <v>0</v>
      </c>
      <c r="CN213" s="37">
        <v>0</v>
      </c>
      <c r="CO213" s="37">
        <v>0</v>
      </c>
      <c r="CP213" s="37">
        <v>0</v>
      </c>
      <c r="CQ213" s="37">
        <v>0</v>
      </c>
      <c r="CR213" s="37">
        <v>0</v>
      </c>
      <c r="CS213" s="37">
        <v>0</v>
      </c>
      <c r="CT213" s="37">
        <v>0</v>
      </c>
      <c r="CU213" s="37">
        <v>0</v>
      </c>
      <c r="CV213" s="37">
        <v>0</v>
      </c>
      <c r="CW213" s="37">
        <v>0</v>
      </c>
      <c r="CX213" s="37">
        <v>0</v>
      </c>
      <c r="CY213" s="37">
        <v>0</v>
      </c>
      <c r="CZ213" s="37">
        <v>0</v>
      </c>
      <c r="DA213" s="37">
        <v>0</v>
      </c>
      <c r="DB213" s="37">
        <v>0</v>
      </c>
      <c r="DC213" s="37">
        <v>20.9501412042375</v>
      </c>
      <c r="DD213" s="37">
        <v>26172.626591840457</v>
      </c>
      <c r="DE213" s="37">
        <v>16518.255118499375</v>
      </c>
      <c r="DF213" s="37">
        <v>4118.8844416107422</v>
      </c>
    </row>
    <row r="214" spans="1:110">
      <c r="A214" s="20" t="s">
        <v>250</v>
      </c>
      <c r="B214" s="1" t="str">
        <f>INDEX(ProductKey!$B$2:$B$27, MATCH(LEFT(A214,1),ProductKey!$A$2:$A$27))</f>
        <v>Headphones</v>
      </c>
      <c r="C214" s="37">
        <v>0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  <c r="AN214" s="37">
        <v>0</v>
      </c>
      <c r="AO214" s="37">
        <v>0</v>
      </c>
      <c r="AP214" s="37">
        <v>0</v>
      </c>
      <c r="AQ214" s="37">
        <v>0</v>
      </c>
      <c r="AR214" s="37">
        <v>0</v>
      </c>
      <c r="AS214" s="37">
        <v>0</v>
      </c>
      <c r="AT214" s="37">
        <v>0</v>
      </c>
      <c r="AU214" s="37">
        <v>0</v>
      </c>
      <c r="AV214" s="37">
        <v>0</v>
      </c>
      <c r="AW214" s="37">
        <v>0</v>
      </c>
      <c r="AX214" s="37">
        <v>0</v>
      </c>
      <c r="AY214" s="37">
        <v>0</v>
      </c>
      <c r="AZ214" s="37">
        <v>0</v>
      </c>
      <c r="BA214" s="37">
        <v>0</v>
      </c>
      <c r="BB214" s="37">
        <v>0</v>
      </c>
      <c r="BC214" s="37">
        <v>0</v>
      </c>
      <c r="BD214" s="37">
        <v>0</v>
      </c>
      <c r="BE214" s="37">
        <v>0</v>
      </c>
      <c r="BF214" s="37">
        <v>0</v>
      </c>
      <c r="BG214" s="37">
        <v>0</v>
      </c>
      <c r="BH214" s="37">
        <v>0</v>
      </c>
      <c r="BI214" s="37">
        <v>0</v>
      </c>
      <c r="BJ214" s="37">
        <v>0</v>
      </c>
      <c r="BK214" s="37">
        <v>0</v>
      </c>
      <c r="BL214" s="37">
        <v>0</v>
      </c>
      <c r="BM214" s="37">
        <v>0</v>
      </c>
      <c r="BN214" s="37">
        <v>0</v>
      </c>
      <c r="BO214" s="37">
        <v>0</v>
      </c>
      <c r="BP214" s="37">
        <v>0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v>0</v>
      </c>
      <c r="CB214" s="37">
        <v>0</v>
      </c>
      <c r="CC214" s="37">
        <v>0</v>
      </c>
      <c r="CD214" s="37">
        <v>0</v>
      </c>
      <c r="CE214" s="37">
        <v>0</v>
      </c>
      <c r="CF214" s="37">
        <v>0</v>
      </c>
      <c r="CG214" s="37">
        <v>0</v>
      </c>
      <c r="CH214" s="37">
        <v>0</v>
      </c>
      <c r="CI214" s="37">
        <v>0</v>
      </c>
      <c r="CJ214" s="37">
        <v>0</v>
      </c>
      <c r="CK214" s="37">
        <v>0</v>
      </c>
      <c r="CL214" s="37">
        <v>0</v>
      </c>
      <c r="CM214" s="37">
        <v>0</v>
      </c>
      <c r="CN214" s="37">
        <v>0</v>
      </c>
      <c r="CO214" s="37">
        <v>0</v>
      </c>
      <c r="CP214" s="37">
        <v>0</v>
      </c>
      <c r="CQ214" s="37">
        <v>0</v>
      </c>
      <c r="CR214" s="37">
        <v>0</v>
      </c>
      <c r="CS214" s="37">
        <v>0</v>
      </c>
      <c r="CT214" s="37">
        <v>0</v>
      </c>
      <c r="CU214" s="37">
        <v>0</v>
      </c>
      <c r="CV214" s="37">
        <v>0</v>
      </c>
      <c r="CW214" s="37">
        <v>0</v>
      </c>
      <c r="CX214" s="37">
        <v>0</v>
      </c>
      <c r="CY214" s="37">
        <v>0</v>
      </c>
      <c r="CZ214" s="37">
        <v>0</v>
      </c>
      <c r="DA214" s="37">
        <v>0</v>
      </c>
      <c r="DB214" s="37">
        <v>0</v>
      </c>
      <c r="DC214" s="37">
        <v>28.787442945382857</v>
      </c>
      <c r="DD214" s="37">
        <v>34047.494751655955</v>
      </c>
      <c r="DE214" s="37">
        <v>18012.476040207959</v>
      </c>
      <c r="DF214" s="37">
        <v>4191.8442976048627</v>
      </c>
    </row>
    <row r="215" spans="1:110">
      <c r="A215" s="20" t="s">
        <v>251</v>
      </c>
      <c r="B215" s="1" t="str">
        <f>INDEX(ProductKey!$B$2:$B$27, MATCH(LEFT(A215,1),ProductKey!$A$2:$A$27))</f>
        <v>TV</v>
      </c>
      <c r="C215" s="37">
        <v>0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7">
        <v>0</v>
      </c>
      <c r="AV215" s="37">
        <v>0</v>
      </c>
      <c r="AW215" s="37">
        <v>0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37">
        <v>0</v>
      </c>
      <c r="BD215" s="37">
        <v>0</v>
      </c>
      <c r="BE215" s="37">
        <v>0</v>
      </c>
      <c r="BF215" s="37">
        <v>0</v>
      </c>
      <c r="BG215" s="37">
        <v>0</v>
      </c>
      <c r="BH215" s="37">
        <v>0</v>
      </c>
      <c r="BI215" s="37">
        <v>0</v>
      </c>
      <c r="BJ215" s="37">
        <v>0</v>
      </c>
      <c r="BK215" s="37">
        <v>0</v>
      </c>
      <c r="BL215" s="37">
        <v>0</v>
      </c>
      <c r="BM215" s="37">
        <v>0</v>
      </c>
      <c r="BN215" s="37">
        <v>0</v>
      </c>
      <c r="BO215" s="37">
        <v>0</v>
      </c>
      <c r="BP215" s="37">
        <v>0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37">
        <v>0</v>
      </c>
      <c r="BX215" s="37">
        <v>0</v>
      </c>
      <c r="BY215" s="37">
        <v>0</v>
      </c>
      <c r="BZ215" s="37">
        <v>0</v>
      </c>
      <c r="CA215" s="37">
        <v>0</v>
      </c>
      <c r="CB215" s="37">
        <v>0</v>
      </c>
      <c r="CC215" s="37">
        <v>0</v>
      </c>
      <c r="CD215" s="37">
        <v>0</v>
      </c>
      <c r="CE215" s="37">
        <v>0</v>
      </c>
      <c r="CF215" s="37">
        <v>0</v>
      </c>
      <c r="CG215" s="37">
        <v>0</v>
      </c>
      <c r="CH215" s="37">
        <v>0</v>
      </c>
      <c r="CI215" s="37">
        <v>0</v>
      </c>
      <c r="CJ215" s="37">
        <v>0</v>
      </c>
      <c r="CK215" s="37">
        <v>0</v>
      </c>
      <c r="CL215" s="37">
        <v>0</v>
      </c>
      <c r="CM215" s="37">
        <v>0</v>
      </c>
      <c r="CN215" s="37">
        <v>0</v>
      </c>
      <c r="CO215" s="37">
        <v>0</v>
      </c>
      <c r="CP215" s="37">
        <v>0</v>
      </c>
      <c r="CQ215" s="37">
        <v>0</v>
      </c>
      <c r="CR215" s="37">
        <v>0</v>
      </c>
      <c r="CS215" s="37">
        <v>0</v>
      </c>
      <c r="CT215" s="37">
        <v>0</v>
      </c>
      <c r="CU215" s="37">
        <v>0</v>
      </c>
      <c r="CV215" s="37">
        <v>0</v>
      </c>
      <c r="CW215" s="37">
        <v>0</v>
      </c>
      <c r="CX215" s="37">
        <v>0</v>
      </c>
      <c r="CY215" s="37">
        <v>0</v>
      </c>
      <c r="CZ215" s="37">
        <v>0</v>
      </c>
      <c r="DA215" s="37">
        <v>0</v>
      </c>
      <c r="DB215" s="37">
        <v>0</v>
      </c>
      <c r="DC215" s="37">
        <v>6.0883345903309571</v>
      </c>
      <c r="DD215" s="37">
        <v>2582.5109832109906</v>
      </c>
      <c r="DE215" s="37">
        <v>3206.0090290398261</v>
      </c>
      <c r="DF215" s="37">
        <v>674.6551199947553</v>
      </c>
    </row>
    <row r="216" spans="1:110">
      <c r="A216" s="20" t="s">
        <v>252</v>
      </c>
      <c r="B216" s="1" t="str">
        <f>INDEX(ProductKey!$B$2:$B$27, MATCH(LEFT(A216,1),ProductKey!$A$2:$A$27))</f>
        <v>Headphones</v>
      </c>
      <c r="C216" s="37">
        <v>0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>
        <v>0</v>
      </c>
      <c r="AN216" s="37">
        <v>0</v>
      </c>
      <c r="AO216" s="37">
        <v>0</v>
      </c>
      <c r="AP216" s="37">
        <v>0</v>
      </c>
      <c r="AQ216" s="37">
        <v>0</v>
      </c>
      <c r="AR216" s="37">
        <v>0</v>
      </c>
      <c r="AS216" s="37">
        <v>0</v>
      </c>
      <c r="AT216" s="37">
        <v>0</v>
      </c>
      <c r="AU216" s="37">
        <v>0</v>
      </c>
      <c r="AV216" s="37">
        <v>0</v>
      </c>
      <c r="AW216" s="37">
        <v>0</v>
      </c>
      <c r="AX216" s="37">
        <v>0</v>
      </c>
      <c r="AY216" s="37">
        <v>0</v>
      </c>
      <c r="AZ216" s="37">
        <v>0</v>
      </c>
      <c r="BA216" s="37">
        <v>0</v>
      </c>
      <c r="BB216" s="37">
        <v>0</v>
      </c>
      <c r="BC216" s="37">
        <v>0</v>
      </c>
      <c r="BD216" s="37">
        <v>0</v>
      </c>
      <c r="BE216" s="37">
        <v>0</v>
      </c>
      <c r="BF216" s="37">
        <v>0</v>
      </c>
      <c r="BG216" s="37">
        <v>0</v>
      </c>
      <c r="BH216" s="37">
        <v>0</v>
      </c>
      <c r="BI216" s="37">
        <v>0</v>
      </c>
      <c r="BJ216" s="37">
        <v>0</v>
      </c>
      <c r="BK216" s="37">
        <v>0</v>
      </c>
      <c r="BL216" s="37">
        <v>0</v>
      </c>
      <c r="BM216" s="37">
        <v>0</v>
      </c>
      <c r="BN216" s="37">
        <v>0</v>
      </c>
      <c r="BO216" s="37">
        <v>0</v>
      </c>
      <c r="BP216" s="37">
        <v>0</v>
      </c>
      <c r="BQ216" s="37">
        <v>0</v>
      </c>
      <c r="BR216" s="37">
        <v>0</v>
      </c>
      <c r="BS216" s="37">
        <v>0</v>
      </c>
      <c r="BT216" s="37">
        <v>0</v>
      </c>
      <c r="BU216" s="37">
        <v>0</v>
      </c>
      <c r="BV216" s="37">
        <v>0</v>
      </c>
      <c r="BW216" s="37">
        <v>0</v>
      </c>
      <c r="BX216" s="37">
        <v>0</v>
      </c>
      <c r="BY216" s="37">
        <v>0</v>
      </c>
      <c r="BZ216" s="37">
        <v>0</v>
      </c>
      <c r="CA216" s="37">
        <v>0</v>
      </c>
      <c r="CB216" s="37">
        <v>0</v>
      </c>
      <c r="CC216" s="37">
        <v>0</v>
      </c>
      <c r="CD216" s="37">
        <v>0</v>
      </c>
      <c r="CE216" s="37">
        <v>0</v>
      </c>
      <c r="CF216" s="37">
        <v>0</v>
      </c>
      <c r="CG216" s="37">
        <v>0</v>
      </c>
      <c r="CH216" s="37">
        <v>0</v>
      </c>
      <c r="CI216" s="37">
        <v>0</v>
      </c>
      <c r="CJ216" s="37">
        <v>0</v>
      </c>
      <c r="CK216" s="37">
        <v>0</v>
      </c>
      <c r="CL216" s="37">
        <v>0</v>
      </c>
      <c r="CM216" s="37">
        <v>0</v>
      </c>
      <c r="CN216" s="37">
        <v>0</v>
      </c>
      <c r="CO216" s="37">
        <v>0</v>
      </c>
      <c r="CP216" s="37">
        <v>0</v>
      </c>
      <c r="CQ216" s="37">
        <v>0</v>
      </c>
      <c r="CR216" s="37">
        <v>0</v>
      </c>
      <c r="CS216" s="37">
        <v>0</v>
      </c>
      <c r="CT216" s="37">
        <v>0</v>
      </c>
      <c r="CU216" s="37">
        <v>0</v>
      </c>
      <c r="CV216" s="37">
        <v>0</v>
      </c>
      <c r="CW216" s="37">
        <v>0</v>
      </c>
      <c r="CX216" s="37">
        <v>0</v>
      </c>
      <c r="CY216" s="37">
        <v>0</v>
      </c>
      <c r="CZ216" s="37">
        <v>0</v>
      </c>
      <c r="DA216" s="37">
        <v>0</v>
      </c>
      <c r="DB216" s="37">
        <v>0</v>
      </c>
      <c r="DC216" s="37">
        <v>0</v>
      </c>
      <c r="DD216" s="37">
        <v>-1635.0535961335711</v>
      </c>
      <c r="DE216" s="37">
        <v>0</v>
      </c>
      <c r="DF216" s="37">
        <v>0</v>
      </c>
    </row>
    <row r="217" spans="1:110">
      <c r="A217" s="20" t="s">
        <v>253</v>
      </c>
      <c r="B217" s="1" t="str">
        <f>INDEX(ProductKey!$B$2:$B$27, MATCH(LEFT(A217,1),ProductKey!$A$2:$A$27))</f>
        <v>Virtual Reality Headset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v>0</v>
      </c>
      <c r="AW217" s="37">
        <v>0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37">
        <v>0</v>
      </c>
      <c r="BD217" s="37">
        <v>0</v>
      </c>
      <c r="BE217" s="37">
        <v>0</v>
      </c>
      <c r="BF217" s="37">
        <v>0</v>
      </c>
      <c r="BG217" s="37">
        <v>0</v>
      </c>
      <c r="BH217" s="37">
        <v>0</v>
      </c>
      <c r="BI217" s="37">
        <v>0</v>
      </c>
      <c r="BJ217" s="37">
        <v>0</v>
      </c>
      <c r="BK217" s="37">
        <v>0</v>
      </c>
      <c r="BL217" s="37">
        <v>0</v>
      </c>
      <c r="BM217" s="37">
        <v>0</v>
      </c>
      <c r="BN217" s="37">
        <v>0</v>
      </c>
      <c r="BO217" s="37">
        <v>0</v>
      </c>
      <c r="BP217" s="37">
        <v>0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37">
        <v>0</v>
      </c>
      <c r="BX217" s="37">
        <v>0</v>
      </c>
      <c r="BY217" s="37">
        <v>0</v>
      </c>
      <c r="BZ217" s="37">
        <v>0</v>
      </c>
      <c r="CA217" s="37">
        <v>0</v>
      </c>
      <c r="CB217" s="37">
        <v>0</v>
      </c>
      <c r="CC217" s="37">
        <v>0</v>
      </c>
      <c r="CD217" s="37">
        <v>0</v>
      </c>
      <c r="CE217" s="37">
        <v>0</v>
      </c>
      <c r="CF217" s="37">
        <v>0</v>
      </c>
      <c r="CG217" s="37">
        <v>0</v>
      </c>
      <c r="CH217" s="37">
        <v>0</v>
      </c>
      <c r="CI217" s="37">
        <v>0</v>
      </c>
      <c r="CJ217" s="37">
        <v>0</v>
      </c>
      <c r="CK217" s="37">
        <v>0</v>
      </c>
      <c r="CL217" s="37">
        <v>0</v>
      </c>
      <c r="CM217" s="37">
        <v>0</v>
      </c>
      <c r="CN217" s="37">
        <v>0</v>
      </c>
      <c r="CO217" s="37">
        <v>0</v>
      </c>
      <c r="CP217" s="37">
        <v>0</v>
      </c>
      <c r="CQ217" s="37">
        <v>0</v>
      </c>
      <c r="CR217" s="37">
        <v>0</v>
      </c>
      <c r="CS217" s="37">
        <v>0</v>
      </c>
      <c r="CT217" s="37">
        <v>0</v>
      </c>
      <c r="CU217" s="37">
        <v>0</v>
      </c>
      <c r="CV217" s="37">
        <v>0</v>
      </c>
      <c r="CW217" s="37">
        <v>0</v>
      </c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0</v>
      </c>
      <c r="DD217" s="37">
        <v>-94.173632731548039</v>
      </c>
      <c r="DE217" s="37">
        <v>0</v>
      </c>
      <c r="DF217" s="37">
        <v>0</v>
      </c>
    </row>
    <row r="218" spans="1:110">
      <c r="A218" s="20" t="s">
        <v>254</v>
      </c>
      <c r="B218" s="1" t="str">
        <f>INDEX(ProductKey!$B$2:$B$27, MATCH(LEFT(A218,1),ProductKey!$A$2:$A$27))</f>
        <v>Laptop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>
        <v>0</v>
      </c>
      <c r="AN218" s="37">
        <v>0</v>
      </c>
      <c r="AO218" s="37">
        <v>0</v>
      </c>
      <c r="AP218" s="37">
        <v>0</v>
      </c>
      <c r="AQ218" s="37">
        <v>0</v>
      </c>
      <c r="AR218" s="37">
        <v>0</v>
      </c>
      <c r="AS218" s="37">
        <v>0</v>
      </c>
      <c r="AT218" s="37">
        <v>0</v>
      </c>
      <c r="AU218" s="37">
        <v>0</v>
      </c>
      <c r="AV218" s="37">
        <v>0</v>
      </c>
      <c r="AW218" s="37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37">
        <v>0</v>
      </c>
      <c r="BE218" s="37">
        <v>0</v>
      </c>
      <c r="BF218" s="37">
        <v>0</v>
      </c>
      <c r="BG218" s="37">
        <v>0</v>
      </c>
      <c r="BH218" s="37">
        <v>0</v>
      </c>
      <c r="BI218" s="37">
        <v>0</v>
      </c>
      <c r="BJ218" s="37">
        <v>0</v>
      </c>
      <c r="BK218" s="37">
        <v>0</v>
      </c>
      <c r="BL218" s="37">
        <v>0</v>
      </c>
      <c r="BM218" s="37">
        <v>0</v>
      </c>
      <c r="BN218" s="37">
        <v>0</v>
      </c>
      <c r="BO218" s="37">
        <v>0</v>
      </c>
      <c r="BP218" s="37">
        <v>0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37">
        <v>0</v>
      </c>
      <c r="BX218" s="37">
        <v>0</v>
      </c>
      <c r="BY218" s="37">
        <v>0</v>
      </c>
      <c r="BZ218" s="37">
        <v>0</v>
      </c>
      <c r="CA218" s="37">
        <v>0</v>
      </c>
      <c r="CB218" s="37">
        <v>0</v>
      </c>
      <c r="CC218" s="37">
        <v>0</v>
      </c>
      <c r="CD218" s="37">
        <v>0</v>
      </c>
      <c r="CE218" s="37">
        <v>0</v>
      </c>
      <c r="CF218" s="37">
        <v>0</v>
      </c>
      <c r="CG218" s="37">
        <v>0</v>
      </c>
      <c r="CH218" s="37">
        <v>0</v>
      </c>
      <c r="CI218" s="37">
        <v>0</v>
      </c>
      <c r="CJ218" s="37">
        <v>0</v>
      </c>
      <c r="CK218" s="37">
        <v>0</v>
      </c>
      <c r="CL218" s="37">
        <v>0</v>
      </c>
      <c r="CM218" s="37">
        <v>0</v>
      </c>
      <c r="CN218" s="37">
        <v>0</v>
      </c>
      <c r="CO218" s="37">
        <v>0</v>
      </c>
      <c r="CP218" s="37">
        <v>0</v>
      </c>
      <c r="CQ218" s="37">
        <v>0</v>
      </c>
      <c r="CR218" s="37">
        <v>0</v>
      </c>
      <c r="CS218" s="37">
        <v>0</v>
      </c>
      <c r="CT218" s="37">
        <v>0</v>
      </c>
      <c r="CU218" s="37">
        <v>0</v>
      </c>
      <c r="CV218" s="37">
        <v>0</v>
      </c>
      <c r="CW218" s="37">
        <v>0</v>
      </c>
      <c r="CX218" s="37">
        <v>0</v>
      </c>
      <c r="CY218" s="37">
        <v>0</v>
      </c>
      <c r="CZ218" s="37">
        <v>0</v>
      </c>
      <c r="DA218" s="37">
        <v>0</v>
      </c>
      <c r="DB218" s="37">
        <v>0</v>
      </c>
      <c r="DC218" s="37">
        <v>130.19899132885243</v>
      </c>
      <c r="DD218" s="37">
        <v>56305.111045823644</v>
      </c>
      <c r="DE218" s="37">
        <v>296876.42131588311</v>
      </c>
      <c r="DF218" s="37">
        <v>5667.8690211242629</v>
      </c>
    </row>
    <row r="219" spans="1:110">
      <c r="A219" s="20" t="s">
        <v>255</v>
      </c>
      <c r="B219" s="1" t="str">
        <f>INDEX(ProductKey!$B$2:$B$27, MATCH(LEFT(A219,1),ProductKey!$A$2:$A$27))</f>
        <v>Headphones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37">
        <v>0</v>
      </c>
      <c r="BE219" s="37">
        <v>0</v>
      </c>
      <c r="BF219" s="37">
        <v>0</v>
      </c>
      <c r="BG219" s="37">
        <v>0</v>
      </c>
      <c r="BH219" s="37">
        <v>0</v>
      </c>
      <c r="BI219" s="37">
        <v>0</v>
      </c>
      <c r="BJ219" s="37">
        <v>0</v>
      </c>
      <c r="BK219" s="37">
        <v>0</v>
      </c>
      <c r="BL219" s="37">
        <v>0</v>
      </c>
      <c r="BM219" s="37">
        <v>0</v>
      </c>
      <c r="BN219" s="37">
        <v>0</v>
      </c>
      <c r="BO219" s="37">
        <v>0</v>
      </c>
      <c r="BP219" s="37">
        <v>0</v>
      </c>
      <c r="BQ219" s="37">
        <v>0</v>
      </c>
      <c r="BR219" s="37">
        <v>0</v>
      </c>
      <c r="BS219" s="37">
        <v>0</v>
      </c>
      <c r="BT219" s="37">
        <v>0</v>
      </c>
      <c r="BU219" s="37">
        <v>0</v>
      </c>
      <c r="BV219" s="37">
        <v>0</v>
      </c>
      <c r="BW219" s="37">
        <v>0</v>
      </c>
      <c r="BX219" s="37">
        <v>0</v>
      </c>
      <c r="BY219" s="37">
        <v>0</v>
      </c>
      <c r="BZ219" s="37">
        <v>0</v>
      </c>
      <c r="CA219" s="37">
        <v>0</v>
      </c>
      <c r="CB219" s="37">
        <v>0</v>
      </c>
      <c r="CC219" s="37">
        <v>0</v>
      </c>
      <c r="CD219" s="37">
        <v>0</v>
      </c>
      <c r="CE219" s="37">
        <v>0</v>
      </c>
      <c r="CF219" s="37">
        <v>0</v>
      </c>
      <c r="CG219" s="37">
        <v>0</v>
      </c>
      <c r="CH219" s="37">
        <v>0</v>
      </c>
      <c r="CI219" s="37">
        <v>0</v>
      </c>
      <c r="CJ219" s="37">
        <v>0</v>
      </c>
      <c r="CK219" s="37">
        <v>0</v>
      </c>
      <c r="CL219" s="37">
        <v>0</v>
      </c>
      <c r="CM219" s="37">
        <v>0</v>
      </c>
      <c r="CN219" s="37">
        <v>0</v>
      </c>
      <c r="CO219" s="37">
        <v>0</v>
      </c>
      <c r="CP219" s="37">
        <v>0</v>
      </c>
      <c r="CQ219" s="37">
        <v>0</v>
      </c>
      <c r="CR219" s="37">
        <v>0</v>
      </c>
      <c r="CS219" s="37">
        <v>0</v>
      </c>
      <c r="CT219" s="37">
        <v>0</v>
      </c>
      <c r="CU219" s="37">
        <v>0</v>
      </c>
      <c r="CV219" s="37">
        <v>0</v>
      </c>
      <c r="CW219" s="37">
        <v>0</v>
      </c>
      <c r="CX219" s="37">
        <v>0</v>
      </c>
      <c r="CY219" s="37">
        <v>0</v>
      </c>
      <c r="CZ219" s="37">
        <v>0</v>
      </c>
      <c r="DA219" s="37">
        <v>0</v>
      </c>
      <c r="DB219" s="37">
        <v>0</v>
      </c>
      <c r="DC219" s="37">
        <v>440.16383944352771</v>
      </c>
      <c r="DD219" s="37">
        <v>185853.91794631205</v>
      </c>
      <c r="DE219" s="37">
        <v>620887.03352585318</v>
      </c>
      <c r="DF219" s="37">
        <v>28074.268060695649</v>
      </c>
    </row>
    <row r="220" spans="1:110">
      <c r="A220" s="20" t="s">
        <v>256</v>
      </c>
      <c r="B220" s="1" t="str">
        <f>INDEX(ProductKey!$B$2:$B$27, MATCH(LEFT(A220,1),ProductKey!$A$2:$A$27))</f>
        <v>Laptop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>
        <v>0</v>
      </c>
      <c r="AN220" s="37">
        <v>0</v>
      </c>
      <c r="AO220" s="37">
        <v>0</v>
      </c>
      <c r="AP220" s="37">
        <v>0</v>
      </c>
      <c r="AQ220" s="37">
        <v>0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0</v>
      </c>
      <c r="AX220" s="37">
        <v>0</v>
      </c>
      <c r="AY220" s="37">
        <v>0</v>
      </c>
      <c r="AZ220" s="37">
        <v>0</v>
      </c>
      <c r="BA220" s="37">
        <v>0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37">
        <v>0</v>
      </c>
      <c r="BO220" s="37">
        <v>0</v>
      </c>
      <c r="BP220" s="37">
        <v>0</v>
      </c>
      <c r="BQ220" s="37">
        <v>0</v>
      </c>
      <c r="BR220" s="37">
        <v>0</v>
      </c>
      <c r="BS220" s="37">
        <v>0</v>
      </c>
      <c r="BT220" s="37">
        <v>0</v>
      </c>
      <c r="BU220" s="37">
        <v>0</v>
      </c>
      <c r="BV220" s="37">
        <v>0</v>
      </c>
      <c r="BW220" s="37">
        <v>0</v>
      </c>
      <c r="BX220" s="37">
        <v>0</v>
      </c>
      <c r="BY220" s="37">
        <v>0</v>
      </c>
      <c r="BZ220" s="37">
        <v>0</v>
      </c>
      <c r="CA220" s="37">
        <v>0</v>
      </c>
      <c r="CB220" s="37">
        <v>0</v>
      </c>
      <c r="CC220" s="37">
        <v>0</v>
      </c>
      <c r="CD220" s="37">
        <v>0</v>
      </c>
      <c r="CE220" s="37">
        <v>0</v>
      </c>
      <c r="CF220" s="37">
        <v>0</v>
      </c>
      <c r="CG220" s="37">
        <v>0</v>
      </c>
      <c r="CH220" s="37">
        <v>0</v>
      </c>
      <c r="CI220" s="37">
        <v>0</v>
      </c>
      <c r="CJ220" s="37">
        <v>0</v>
      </c>
      <c r="CK220" s="37">
        <v>0</v>
      </c>
      <c r="CL220" s="37">
        <v>0</v>
      </c>
      <c r="CM220" s="37">
        <v>0</v>
      </c>
      <c r="CN220" s="37">
        <v>0</v>
      </c>
      <c r="CO220" s="37">
        <v>0</v>
      </c>
      <c r="CP220" s="37">
        <v>0</v>
      </c>
      <c r="CQ220" s="37">
        <v>0</v>
      </c>
      <c r="CR220" s="37">
        <v>0</v>
      </c>
      <c r="CS220" s="37">
        <v>0</v>
      </c>
      <c r="CT220" s="37">
        <v>0</v>
      </c>
      <c r="CU220" s="37">
        <v>0</v>
      </c>
      <c r="CV220" s="37">
        <v>0</v>
      </c>
      <c r="CW220" s="37">
        <v>0</v>
      </c>
      <c r="CX220" s="37">
        <v>0</v>
      </c>
      <c r="CY220" s="37">
        <v>0</v>
      </c>
      <c r="CZ220" s="37">
        <v>0</v>
      </c>
      <c r="DA220" s="37">
        <v>0</v>
      </c>
      <c r="DB220" s="37">
        <v>0</v>
      </c>
      <c r="DC220" s="37">
        <v>1038.0901958797324</v>
      </c>
      <c r="DD220" s="37">
        <v>1102840.1986220805</v>
      </c>
      <c r="DE220" s="37">
        <v>622011.93977408018</v>
      </c>
      <c r="DF220" s="37">
        <v>134780.73674365721</v>
      </c>
    </row>
    <row r="221" spans="1:110">
      <c r="A221" s="20" t="s">
        <v>257</v>
      </c>
      <c r="B221" s="1" t="str">
        <f>INDEX(ProductKey!$B$2:$B$27, MATCH(LEFT(A221,1),ProductKey!$A$2:$A$27))</f>
        <v>Headphones</v>
      </c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v>0</v>
      </c>
      <c r="AW221" s="37">
        <v>0</v>
      </c>
      <c r="AX221" s="37">
        <v>0</v>
      </c>
      <c r="AY221" s="37">
        <v>0</v>
      </c>
      <c r="AZ221" s="37">
        <v>0</v>
      </c>
      <c r="BA221" s="37">
        <v>0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0</v>
      </c>
      <c r="BH221" s="37">
        <v>0</v>
      </c>
      <c r="BI221" s="37">
        <v>0</v>
      </c>
      <c r="BJ221" s="37">
        <v>0</v>
      </c>
      <c r="BK221" s="37">
        <v>0</v>
      </c>
      <c r="BL221" s="37">
        <v>0</v>
      </c>
      <c r="BM221" s="37">
        <v>0</v>
      </c>
      <c r="BN221" s="37">
        <v>0</v>
      </c>
      <c r="BO221" s="37">
        <v>0</v>
      </c>
      <c r="BP221" s="37">
        <v>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37">
        <v>0</v>
      </c>
      <c r="BX221" s="37">
        <v>0</v>
      </c>
      <c r="BY221" s="37">
        <v>0</v>
      </c>
      <c r="BZ221" s="37">
        <v>0</v>
      </c>
      <c r="CA221" s="37">
        <v>0</v>
      </c>
      <c r="CB221" s="37">
        <v>0</v>
      </c>
      <c r="CC221" s="37">
        <v>0</v>
      </c>
      <c r="CD221" s="37">
        <v>0</v>
      </c>
      <c r="CE221" s="37">
        <v>0</v>
      </c>
      <c r="CF221" s="37">
        <v>0</v>
      </c>
      <c r="CG221" s="37">
        <v>0</v>
      </c>
      <c r="CH221" s="37">
        <v>0</v>
      </c>
      <c r="CI221" s="37">
        <v>0</v>
      </c>
      <c r="CJ221" s="37">
        <v>0</v>
      </c>
      <c r="CK221" s="37">
        <v>0</v>
      </c>
      <c r="CL221" s="37">
        <v>0</v>
      </c>
      <c r="CM221" s="37">
        <v>0</v>
      </c>
      <c r="CN221" s="37">
        <v>0</v>
      </c>
      <c r="CO221" s="37">
        <v>0</v>
      </c>
      <c r="CP221" s="37">
        <v>0</v>
      </c>
      <c r="CQ221" s="37">
        <v>0</v>
      </c>
      <c r="CR221" s="37">
        <v>0</v>
      </c>
      <c r="CS221" s="37">
        <v>0</v>
      </c>
      <c r="CT221" s="37">
        <v>0</v>
      </c>
      <c r="CU221" s="37">
        <v>0</v>
      </c>
      <c r="CV221" s="37">
        <v>0</v>
      </c>
      <c r="CW221" s="37">
        <v>0</v>
      </c>
      <c r="CX221" s="37">
        <v>0</v>
      </c>
      <c r="CY221" s="37">
        <v>0</v>
      </c>
      <c r="CZ221" s="37">
        <v>0</v>
      </c>
      <c r="DA221" s="37">
        <v>0</v>
      </c>
      <c r="DB221" s="37">
        <v>0</v>
      </c>
      <c r="DC221" s="37">
        <v>1719.22314927154</v>
      </c>
      <c r="DD221" s="37">
        <v>1200620.41022021</v>
      </c>
      <c r="DE221" s="37">
        <v>466782.84499986412</v>
      </c>
      <c r="DF221" s="37">
        <v>71039.953443775259</v>
      </c>
    </row>
    <row r="222" spans="1:110">
      <c r="A222" s="20" t="s">
        <v>258</v>
      </c>
      <c r="B222" s="1" t="str">
        <f>INDEX(ProductKey!$B$2:$B$27, MATCH(LEFT(A222,1),ProductKey!$A$2:$A$27))</f>
        <v>TV</v>
      </c>
      <c r="C222" s="37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0</v>
      </c>
      <c r="BH222" s="37">
        <v>0</v>
      </c>
      <c r="BI222" s="37">
        <v>0</v>
      </c>
      <c r="BJ222" s="37">
        <v>0</v>
      </c>
      <c r="BK222" s="37">
        <v>0</v>
      </c>
      <c r="BL222" s="37">
        <v>0</v>
      </c>
      <c r="BM222" s="37">
        <v>0</v>
      </c>
      <c r="BN222" s="37">
        <v>0</v>
      </c>
      <c r="BO222" s="37">
        <v>0</v>
      </c>
      <c r="BP222" s="37">
        <v>0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37">
        <v>0</v>
      </c>
      <c r="BX222" s="37">
        <v>0</v>
      </c>
      <c r="BY222" s="37">
        <v>0</v>
      </c>
      <c r="BZ222" s="37">
        <v>0</v>
      </c>
      <c r="CA222" s="37">
        <v>0</v>
      </c>
      <c r="CB222" s="37">
        <v>0</v>
      </c>
      <c r="CC222" s="37">
        <v>0</v>
      </c>
      <c r="CD222" s="37">
        <v>0</v>
      </c>
      <c r="CE222" s="37">
        <v>0</v>
      </c>
      <c r="CF222" s="37">
        <v>0</v>
      </c>
      <c r="CG222" s="37">
        <v>0</v>
      </c>
      <c r="CH222" s="37">
        <v>0</v>
      </c>
      <c r="CI222" s="37">
        <v>0</v>
      </c>
      <c r="CJ222" s="37">
        <v>0</v>
      </c>
      <c r="CK222" s="37">
        <v>0</v>
      </c>
      <c r="CL222" s="37">
        <v>0</v>
      </c>
      <c r="CM222" s="37">
        <v>0</v>
      </c>
      <c r="CN222" s="37">
        <v>0</v>
      </c>
      <c r="CO222" s="37">
        <v>0</v>
      </c>
      <c r="CP222" s="37">
        <v>0</v>
      </c>
      <c r="CQ222" s="37">
        <v>0</v>
      </c>
      <c r="CR222" s="37">
        <v>0</v>
      </c>
      <c r="CS222" s="37">
        <v>0</v>
      </c>
      <c r="CT222" s="37">
        <v>0</v>
      </c>
      <c r="CU222" s="37">
        <v>0</v>
      </c>
      <c r="CV222" s="37">
        <v>0</v>
      </c>
      <c r="CW222" s="37">
        <v>0</v>
      </c>
      <c r="CX222" s="37">
        <v>0</v>
      </c>
      <c r="CY222" s="37">
        <v>0</v>
      </c>
      <c r="CZ222" s="37">
        <v>0</v>
      </c>
      <c r="DA222" s="37">
        <v>0</v>
      </c>
      <c r="DB222" s="37">
        <v>0</v>
      </c>
      <c r="DC222" s="37">
        <v>0</v>
      </c>
      <c r="DD222" s="37">
        <v>-3545.485603576732</v>
      </c>
      <c r="DE222" s="37">
        <v>0</v>
      </c>
      <c r="DF222" s="37">
        <v>0</v>
      </c>
    </row>
    <row r="223" spans="1:110">
      <c r="A223" s="20" t="s">
        <v>259</v>
      </c>
      <c r="B223" s="1" t="str">
        <f>INDEX(ProductKey!$B$2:$B$27, MATCH(LEFT(A223,1),ProductKey!$A$2:$A$27))</f>
        <v>TV</v>
      </c>
      <c r="C223" s="37">
        <v>0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7">
        <v>0</v>
      </c>
      <c r="BL223" s="37">
        <v>0</v>
      </c>
      <c r="BM223" s="37">
        <v>0</v>
      </c>
      <c r="BN223" s="37">
        <v>0</v>
      </c>
      <c r="BO223" s="37">
        <v>0</v>
      </c>
      <c r="BP223" s="37">
        <v>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37">
        <v>0</v>
      </c>
      <c r="BX223" s="37">
        <v>0</v>
      </c>
      <c r="BY223" s="37">
        <v>0</v>
      </c>
      <c r="BZ223" s="37">
        <v>0</v>
      </c>
      <c r="CA223" s="37">
        <v>0</v>
      </c>
      <c r="CB223" s="37">
        <v>0</v>
      </c>
      <c r="CC223" s="37">
        <v>0</v>
      </c>
      <c r="CD223" s="37">
        <v>0</v>
      </c>
      <c r="CE223" s="37">
        <v>0</v>
      </c>
      <c r="CF223" s="37">
        <v>0</v>
      </c>
      <c r="CG223" s="37">
        <v>0</v>
      </c>
      <c r="CH223" s="37">
        <v>0</v>
      </c>
      <c r="CI223" s="37">
        <v>0</v>
      </c>
      <c r="CJ223" s="37">
        <v>0</v>
      </c>
      <c r="CK223" s="37">
        <v>0</v>
      </c>
      <c r="CL223" s="37">
        <v>0</v>
      </c>
      <c r="CM223" s="37">
        <v>0</v>
      </c>
      <c r="CN223" s="37">
        <v>0</v>
      </c>
      <c r="CO223" s="37">
        <v>0</v>
      </c>
      <c r="CP223" s="37">
        <v>0</v>
      </c>
      <c r="CQ223" s="37">
        <v>0</v>
      </c>
      <c r="CR223" s="37">
        <v>0</v>
      </c>
      <c r="CS223" s="37">
        <v>0</v>
      </c>
      <c r="CT223" s="37">
        <v>0</v>
      </c>
      <c r="CU223" s="37">
        <v>0</v>
      </c>
      <c r="CV223" s="37">
        <v>0</v>
      </c>
      <c r="CW223" s="37">
        <v>0</v>
      </c>
      <c r="CX223" s="37">
        <v>0</v>
      </c>
      <c r="CY223" s="37">
        <v>0</v>
      </c>
      <c r="CZ223" s="37">
        <v>0</v>
      </c>
      <c r="DA223" s="37">
        <v>0</v>
      </c>
      <c r="DB223" s="37">
        <v>0</v>
      </c>
      <c r="DC223" s="37">
        <v>9.9703143357513735</v>
      </c>
      <c r="DD223" s="37">
        <v>31093.5867704109</v>
      </c>
      <c r="DE223" s="37">
        <v>10905.61354908125</v>
      </c>
      <c r="DF223" s="37">
        <v>3594.8119672977023</v>
      </c>
    </row>
    <row r="224" spans="1:110">
      <c r="A224" s="20" t="s">
        <v>260</v>
      </c>
      <c r="B224" s="1" t="str">
        <f>INDEX(ProductKey!$B$2:$B$27, MATCH(LEFT(A224,1),ProductKey!$A$2:$A$27))</f>
        <v>Virtual Reality Headset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>
        <v>0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37">
        <v>0</v>
      </c>
      <c r="AV224" s="37">
        <v>0</v>
      </c>
      <c r="AW224" s="37">
        <v>0</v>
      </c>
      <c r="AX224" s="37">
        <v>0</v>
      </c>
      <c r="AY224" s="37">
        <v>0</v>
      </c>
      <c r="AZ224" s="37">
        <v>0</v>
      </c>
      <c r="BA224" s="37">
        <v>0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0</v>
      </c>
      <c r="BH224" s="37">
        <v>0</v>
      </c>
      <c r="BI224" s="37">
        <v>0</v>
      </c>
      <c r="BJ224" s="37">
        <v>0</v>
      </c>
      <c r="BK224" s="37">
        <v>0</v>
      </c>
      <c r="BL224" s="37">
        <v>0</v>
      </c>
      <c r="BM224" s="37">
        <v>0</v>
      </c>
      <c r="BN224" s="37">
        <v>0</v>
      </c>
      <c r="BO224" s="37">
        <v>0</v>
      </c>
      <c r="BP224" s="37">
        <v>0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37">
        <v>0</v>
      </c>
      <c r="BX224" s="37">
        <v>0</v>
      </c>
      <c r="BY224" s="37">
        <v>0</v>
      </c>
      <c r="BZ224" s="37">
        <v>0</v>
      </c>
      <c r="CA224" s="37">
        <v>0</v>
      </c>
      <c r="CB224" s="37">
        <v>0</v>
      </c>
      <c r="CC224" s="37">
        <v>0</v>
      </c>
      <c r="CD224" s="37">
        <v>0</v>
      </c>
      <c r="CE224" s="37">
        <v>0</v>
      </c>
      <c r="CF224" s="37">
        <v>0</v>
      </c>
      <c r="CG224" s="37">
        <v>0</v>
      </c>
      <c r="CH224" s="37">
        <v>0</v>
      </c>
      <c r="CI224" s="37">
        <v>0</v>
      </c>
      <c r="CJ224" s="37">
        <v>0</v>
      </c>
      <c r="CK224" s="37">
        <v>0</v>
      </c>
      <c r="CL224" s="37">
        <v>0</v>
      </c>
      <c r="CM224" s="37">
        <v>0</v>
      </c>
      <c r="CN224" s="37">
        <v>0</v>
      </c>
      <c r="CO224" s="37">
        <v>0</v>
      </c>
      <c r="CP224" s="37">
        <v>0</v>
      </c>
      <c r="CQ224" s="37">
        <v>0</v>
      </c>
      <c r="CR224" s="37">
        <v>0</v>
      </c>
      <c r="CS224" s="37">
        <v>0</v>
      </c>
      <c r="CT224" s="37">
        <v>0</v>
      </c>
      <c r="CU224" s="37">
        <v>0</v>
      </c>
      <c r="CV224" s="37">
        <v>0</v>
      </c>
      <c r="CW224" s="37">
        <v>0</v>
      </c>
      <c r="CX224" s="37">
        <v>0</v>
      </c>
      <c r="CY224" s="37">
        <v>0</v>
      </c>
      <c r="CZ224" s="37">
        <v>0</v>
      </c>
      <c r="DA224" s="37">
        <v>0</v>
      </c>
      <c r="DB224" s="37">
        <v>0</v>
      </c>
      <c r="DC224" s="37">
        <v>988.62185377429898</v>
      </c>
      <c r="DD224" s="37">
        <v>23235.422946528317</v>
      </c>
      <c r="DE224" s="37">
        <v>61472.203030621662</v>
      </c>
      <c r="DF224" s="37">
        <v>27128.302527612672</v>
      </c>
    </row>
    <row r="225" spans="1:110">
      <c r="A225" s="20" t="s">
        <v>261</v>
      </c>
      <c r="B225" s="1" t="str">
        <f>INDEX(ProductKey!$B$2:$B$27, MATCH(LEFT(A225,1),ProductKey!$A$2:$A$27))</f>
        <v>TV</v>
      </c>
      <c r="C225" s="37">
        <v>0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s="37">
        <v>0</v>
      </c>
      <c r="AI225" s="37">
        <v>0</v>
      </c>
      <c r="AJ225" s="37">
        <v>0</v>
      </c>
      <c r="AK225" s="37">
        <v>0</v>
      </c>
      <c r="AL225" s="37">
        <v>0</v>
      </c>
      <c r="AM225" s="37">
        <v>0</v>
      </c>
      <c r="AN225" s="37">
        <v>0</v>
      </c>
      <c r="AO225" s="37"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v>0</v>
      </c>
      <c r="AW225" s="37">
        <v>0</v>
      </c>
      <c r="AX225" s="37">
        <v>0</v>
      </c>
      <c r="AY225" s="37">
        <v>0</v>
      </c>
      <c r="AZ225" s="37">
        <v>0</v>
      </c>
      <c r="BA225" s="37">
        <v>0</v>
      </c>
      <c r="BB225" s="37">
        <v>0</v>
      </c>
      <c r="BC225" s="37">
        <v>0</v>
      </c>
      <c r="BD225" s="37">
        <v>0</v>
      </c>
      <c r="BE225" s="37">
        <v>0</v>
      </c>
      <c r="BF225" s="37">
        <v>0</v>
      </c>
      <c r="BG225" s="37">
        <v>0</v>
      </c>
      <c r="BH225" s="37">
        <v>0</v>
      </c>
      <c r="BI225" s="37">
        <v>0</v>
      </c>
      <c r="BJ225" s="37">
        <v>0</v>
      </c>
      <c r="BK225" s="37">
        <v>0</v>
      </c>
      <c r="BL225" s="37">
        <v>0</v>
      </c>
      <c r="BM225" s="37">
        <v>0</v>
      </c>
      <c r="BN225" s="37">
        <v>0</v>
      </c>
      <c r="BO225" s="37">
        <v>0</v>
      </c>
      <c r="BP225" s="37">
        <v>0</v>
      </c>
      <c r="BQ225" s="37">
        <v>0</v>
      </c>
      <c r="BR225" s="37">
        <v>0</v>
      </c>
      <c r="BS225" s="37">
        <v>0</v>
      </c>
      <c r="BT225" s="37">
        <v>0</v>
      </c>
      <c r="BU225" s="37">
        <v>0</v>
      </c>
      <c r="BV225" s="37">
        <v>0</v>
      </c>
      <c r="BW225" s="37">
        <v>0</v>
      </c>
      <c r="BX225" s="37">
        <v>0</v>
      </c>
      <c r="BY225" s="37">
        <v>0</v>
      </c>
      <c r="BZ225" s="37">
        <v>0</v>
      </c>
      <c r="CA225" s="37">
        <v>0</v>
      </c>
      <c r="CB225" s="37">
        <v>0</v>
      </c>
      <c r="CC225" s="37">
        <v>0</v>
      </c>
      <c r="CD225" s="37">
        <v>0</v>
      </c>
      <c r="CE225" s="37">
        <v>0</v>
      </c>
      <c r="CF225" s="37">
        <v>0</v>
      </c>
      <c r="CG225" s="37">
        <v>0</v>
      </c>
      <c r="CH225" s="37">
        <v>0</v>
      </c>
      <c r="CI225" s="37">
        <v>0</v>
      </c>
      <c r="CJ225" s="37">
        <v>0</v>
      </c>
      <c r="CK225" s="37">
        <v>0</v>
      </c>
      <c r="CL225" s="37">
        <v>0</v>
      </c>
      <c r="CM225" s="37">
        <v>0</v>
      </c>
      <c r="CN225" s="37">
        <v>0</v>
      </c>
      <c r="CO225" s="37">
        <v>0</v>
      </c>
      <c r="CP225" s="37">
        <v>0</v>
      </c>
      <c r="CQ225" s="37">
        <v>0</v>
      </c>
      <c r="CR225" s="37">
        <v>0</v>
      </c>
      <c r="CS225" s="37">
        <v>0</v>
      </c>
      <c r="CT225" s="37">
        <v>0</v>
      </c>
      <c r="CU225" s="37">
        <v>0</v>
      </c>
      <c r="CV225" s="37">
        <v>0</v>
      </c>
      <c r="CW225" s="37">
        <v>0</v>
      </c>
      <c r="CX225" s="37">
        <v>0</v>
      </c>
      <c r="CY225" s="37">
        <v>0</v>
      </c>
      <c r="CZ225" s="37">
        <v>0</v>
      </c>
      <c r="DA225" s="37">
        <v>0</v>
      </c>
      <c r="DB225" s="37">
        <v>0</v>
      </c>
      <c r="DC225" s="37">
        <v>0</v>
      </c>
      <c r="DD225" s="37">
        <v>-8295.9843457430816</v>
      </c>
      <c r="DE225" s="37">
        <v>0</v>
      </c>
      <c r="DF225" s="37">
        <v>0</v>
      </c>
    </row>
    <row r="226" spans="1:110">
      <c r="A226" s="20" t="s">
        <v>262</v>
      </c>
      <c r="B226" s="1" t="str">
        <f>INDEX(ProductKey!$B$2:$B$27, MATCH(LEFT(A226,1),ProductKey!$A$2:$A$27))</f>
        <v>Virtual Reality Headset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0</v>
      </c>
      <c r="AM226" s="37">
        <v>0</v>
      </c>
      <c r="AN226" s="37">
        <v>0</v>
      </c>
      <c r="AO226" s="37">
        <v>0</v>
      </c>
      <c r="AP226" s="37">
        <v>0</v>
      </c>
      <c r="AQ226" s="37">
        <v>0</v>
      </c>
      <c r="AR226" s="37">
        <v>0</v>
      </c>
      <c r="AS226" s="37">
        <v>0</v>
      </c>
      <c r="AT226" s="37">
        <v>0</v>
      </c>
      <c r="AU226" s="37">
        <v>0</v>
      </c>
      <c r="AV226" s="37">
        <v>0</v>
      </c>
      <c r="AW226" s="37">
        <v>0</v>
      </c>
      <c r="AX226" s="37">
        <v>0</v>
      </c>
      <c r="AY226" s="37">
        <v>0</v>
      </c>
      <c r="AZ226" s="37">
        <v>0</v>
      </c>
      <c r="BA226" s="37">
        <v>0</v>
      </c>
      <c r="BB226" s="37">
        <v>0</v>
      </c>
      <c r="BC226" s="37">
        <v>0</v>
      </c>
      <c r="BD226" s="37">
        <v>0</v>
      </c>
      <c r="BE226" s="37">
        <v>0</v>
      </c>
      <c r="BF226" s="37">
        <v>0</v>
      </c>
      <c r="BG226" s="37">
        <v>0</v>
      </c>
      <c r="BH226" s="37">
        <v>0</v>
      </c>
      <c r="BI226" s="37">
        <v>0</v>
      </c>
      <c r="BJ226" s="37">
        <v>0</v>
      </c>
      <c r="BK226" s="37">
        <v>0</v>
      </c>
      <c r="BL226" s="37">
        <v>0</v>
      </c>
      <c r="BM226" s="37">
        <v>0</v>
      </c>
      <c r="BN226" s="37">
        <v>0</v>
      </c>
      <c r="BO226" s="37">
        <v>0</v>
      </c>
      <c r="BP226" s="37">
        <v>0</v>
      </c>
      <c r="BQ226" s="37">
        <v>0</v>
      </c>
      <c r="BR226" s="37">
        <v>0</v>
      </c>
      <c r="BS226" s="37">
        <v>0</v>
      </c>
      <c r="BT226" s="37">
        <v>0</v>
      </c>
      <c r="BU226" s="37">
        <v>0</v>
      </c>
      <c r="BV226" s="37">
        <v>0</v>
      </c>
      <c r="BW226" s="37">
        <v>0</v>
      </c>
      <c r="BX226" s="37">
        <v>0</v>
      </c>
      <c r="BY226" s="37">
        <v>0</v>
      </c>
      <c r="BZ226" s="37">
        <v>0</v>
      </c>
      <c r="CA226" s="37">
        <v>0</v>
      </c>
      <c r="CB226" s="37">
        <v>0</v>
      </c>
      <c r="CC226" s="37">
        <v>0</v>
      </c>
      <c r="CD226" s="37">
        <v>0</v>
      </c>
      <c r="CE226" s="37">
        <v>0</v>
      </c>
      <c r="CF226" s="37">
        <v>0</v>
      </c>
      <c r="CG226" s="37">
        <v>0</v>
      </c>
      <c r="CH226" s="37">
        <v>0</v>
      </c>
      <c r="CI226" s="37">
        <v>0</v>
      </c>
      <c r="CJ226" s="37">
        <v>0</v>
      </c>
      <c r="CK226" s="37">
        <v>0</v>
      </c>
      <c r="CL226" s="37">
        <v>0</v>
      </c>
      <c r="CM226" s="37">
        <v>0</v>
      </c>
      <c r="CN226" s="37">
        <v>0</v>
      </c>
      <c r="CO226" s="37">
        <v>0</v>
      </c>
      <c r="CP226" s="37">
        <v>0</v>
      </c>
      <c r="CQ226" s="37">
        <v>0</v>
      </c>
      <c r="CR226" s="37">
        <v>0</v>
      </c>
      <c r="CS226" s="37">
        <v>0</v>
      </c>
      <c r="CT226" s="37">
        <v>0</v>
      </c>
      <c r="CU226" s="37">
        <v>0</v>
      </c>
      <c r="CV226" s="37">
        <v>0</v>
      </c>
      <c r="CW226" s="37">
        <v>0</v>
      </c>
      <c r="CX226" s="37">
        <v>0</v>
      </c>
      <c r="CY226" s="37">
        <v>0</v>
      </c>
      <c r="CZ226" s="37">
        <v>0</v>
      </c>
      <c r="DA226" s="37">
        <v>0</v>
      </c>
      <c r="DB226" s="37">
        <v>0</v>
      </c>
      <c r="DC226" s="37">
        <v>274.41387271149182</v>
      </c>
      <c r="DD226" s="37">
        <v>183283.6418300971</v>
      </c>
      <c r="DE226" s="37">
        <v>39148.053125467064</v>
      </c>
      <c r="DF226" s="37">
        <v>4961.9014920143254</v>
      </c>
    </row>
    <row r="227" spans="1:110">
      <c r="A227" s="20" t="s">
        <v>263</v>
      </c>
      <c r="B227" s="1" t="str">
        <f>INDEX(ProductKey!$B$2:$B$27, MATCH(LEFT(A227,1),ProductKey!$A$2:$A$27))</f>
        <v>Laptop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s="37">
        <v>0</v>
      </c>
      <c r="AI227" s="37">
        <v>0</v>
      </c>
      <c r="AJ227" s="37">
        <v>0</v>
      </c>
      <c r="AK227" s="37">
        <v>0</v>
      </c>
      <c r="AL227" s="37">
        <v>0</v>
      </c>
      <c r="AM227" s="37">
        <v>0</v>
      </c>
      <c r="AN227" s="37">
        <v>0</v>
      </c>
      <c r="AO227" s="37"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v>0</v>
      </c>
      <c r="AW227" s="37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0</v>
      </c>
      <c r="BH227" s="37">
        <v>0</v>
      </c>
      <c r="BI227" s="37">
        <v>0</v>
      </c>
      <c r="BJ227" s="37">
        <v>0</v>
      </c>
      <c r="BK227" s="37">
        <v>0</v>
      </c>
      <c r="BL227" s="37">
        <v>0</v>
      </c>
      <c r="BM227" s="37">
        <v>0</v>
      </c>
      <c r="BN227" s="37">
        <v>0</v>
      </c>
      <c r="BO227" s="37">
        <v>0</v>
      </c>
      <c r="BP227" s="37">
        <v>0</v>
      </c>
      <c r="BQ227" s="37">
        <v>0</v>
      </c>
      <c r="BR227" s="37">
        <v>0</v>
      </c>
      <c r="BS227" s="37">
        <v>0</v>
      </c>
      <c r="BT227" s="37">
        <v>0</v>
      </c>
      <c r="BU227" s="37">
        <v>0</v>
      </c>
      <c r="BV227" s="37">
        <v>0</v>
      </c>
      <c r="BW227" s="37">
        <v>0</v>
      </c>
      <c r="BX227" s="37">
        <v>0</v>
      </c>
      <c r="BY227" s="37">
        <v>0</v>
      </c>
      <c r="BZ227" s="37">
        <v>0</v>
      </c>
      <c r="CA227" s="37">
        <v>0</v>
      </c>
      <c r="CB227" s="37">
        <v>0</v>
      </c>
      <c r="CC227" s="37">
        <v>0</v>
      </c>
      <c r="CD227" s="37">
        <v>0</v>
      </c>
      <c r="CE227" s="37">
        <v>0</v>
      </c>
      <c r="CF227" s="37">
        <v>0</v>
      </c>
      <c r="CG227" s="37">
        <v>0</v>
      </c>
      <c r="CH227" s="37">
        <v>0</v>
      </c>
      <c r="CI227" s="37">
        <v>0</v>
      </c>
      <c r="CJ227" s="37">
        <v>0</v>
      </c>
      <c r="CK227" s="37">
        <v>0</v>
      </c>
      <c r="CL227" s="37">
        <v>0</v>
      </c>
      <c r="CM227" s="37">
        <v>0</v>
      </c>
      <c r="CN227" s="37">
        <v>0</v>
      </c>
      <c r="CO227" s="37">
        <v>0</v>
      </c>
      <c r="CP227" s="37">
        <v>0</v>
      </c>
      <c r="CQ227" s="37">
        <v>0</v>
      </c>
      <c r="CR227" s="37">
        <v>0</v>
      </c>
      <c r="CS227" s="37">
        <v>0</v>
      </c>
      <c r="CT227" s="37">
        <v>0</v>
      </c>
      <c r="CU227" s="37">
        <v>0</v>
      </c>
      <c r="CV227" s="37">
        <v>0</v>
      </c>
      <c r="CW227" s="37">
        <v>0</v>
      </c>
      <c r="CX227" s="37">
        <v>0</v>
      </c>
      <c r="CY227" s="37">
        <v>0</v>
      </c>
      <c r="CZ227" s="37">
        <v>0</v>
      </c>
      <c r="DA227" s="37">
        <v>0</v>
      </c>
      <c r="DB227" s="37">
        <v>0</v>
      </c>
      <c r="DC227" s="37">
        <v>1546.7349619388347</v>
      </c>
      <c r="DD227" s="37">
        <v>214844.40571027345</v>
      </c>
      <c r="DE227" s="37">
        <v>503670.98816978215</v>
      </c>
      <c r="DF227" s="37">
        <v>25766.047561547264</v>
      </c>
    </row>
    <row r="228" spans="1:110">
      <c r="A228" s="20" t="s">
        <v>264</v>
      </c>
      <c r="B228" s="1" t="str">
        <f>INDEX(ProductKey!$B$2:$B$27, MATCH(LEFT(A228,1),ProductKey!$A$2:$A$27))</f>
        <v>Laptop</v>
      </c>
      <c r="C228" s="37">
        <v>0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>
        <v>0</v>
      </c>
      <c r="AN228" s="37">
        <v>0</v>
      </c>
      <c r="AO228" s="37">
        <v>0</v>
      </c>
      <c r="AP228" s="37">
        <v>0</v>
      </c>
      <c r="AQ228" s="37">
        <v>0</v>
      </c>
      <c r="AR228" s="37">
        <v>0</v>
      </c>
      <c r="AS228" s="37">
        <v>0</v>
      </c>
      <c r="AT228" s="37">
        <v>0</v>
      </c>
      <c r="AU228" s="37">
        <v>0</v>
      </c>
      <c r="AV228" s="37">
        <v>0</v>
      </c>
      <c r="AW228" s="37">
        <v>0</v>
      </c>
      <c r="AX228" s="37">
        <v>0</v>
      </c>
      <c r="AY228" s="37">
        <v>0</v>
      </c>
      <c r="AZ228" s="37">
        <v>0</v>
      </c>
      <c r="BA228" s="37">
        <v>0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0</v>
      </c>
      <c r="BH228" s="37">
        <v>0</v>
      </c>
      <c r="BI228" s="37">
        <v>0</v>
      </c>
      <c r="BJ228" s="37">
        <v>0</v>
      </c>
      <c r="BK228" s="37">
        <v>0</v>
      </c>
      <c r="BL228" s="37">
        <v>0</v>
      </c>
      <c r="BM228" s="37">
        <v>0</v>
      </c>
      <c r="BN228" s="37">
        <v>0</v>
      </c>
      <c r="BO228" s="37">
        <v>0</v>
      </c>
      <c r="BP228" s="37">
        <v>0</v>
      </c>
      <c r="BQ228" s="37">
        <v>0</v>
      </c>
      <c r="BR228" s="37">
        <v>0</v>
      </c>
      <c r="BS228" s="37">
        <v>0</v>
      </c>
      <c r="BT228" s="37">
        <v>0</v>
      </c>
      <c r="BU228" s="37">
        <v>0</v>
      </c>
      <c r="BV228" s="37">
        <v>0</v>
      </c>
      <c r="BW228" s="37">
        <v>0</v>
      </c>
      <c r="BX228" s="37">
        <v>0</v>
      </c>
      <c r="BY228" s="37">
        <v>0</v>
      </c>
      <c r="BZ228" s="37">
        <v>0</v>
      </c>
      <c r="CA228" s="37">
        <v>0</v>
      </c>
      <c r="CB228" s="37">
        <v>0</v>
      </c>
      <c r="CC228" s="37">
        <v>0</v>
      </c>
      <c r="CD228" s="37">
        <v>0</v>
      </c>
      <c r="CE228" s="37">
        <v>0</v>
      </c>
      <c r="CF228" s="37">
        <v>0</v>
      </c>
      <c r="CG228" s="37">
        <v>0</v>
      </c>
      <c r="CH228" s="37">
        <v>0</v>
      </c>
      <c r="CI228" s="37">
        <v>0</v>
      </c>
      <c r="CJ228" s="37">
        <v>0</v>
      </c>
      <c r="CK228" s="37">
        <v>0</v>
      </c>
      <c r="CL228" s="37">
        <v>0</v>
      </c>
      <c r="CM228" s="37">
        <v>0</v>
      </c>
      <c r="CN228" s="37">
        <v>0</v>
      </c>
      <c r="CO228" s="37">
        <v>0</v>
      </c>
      <c r="CP228" s="37">
        <v>0</v>
      </c>
      <c r="CQ228" s="37">
        <v>0</v>
      </c>
      <c r="CR228" s="37">
        <v>0</v>
      </c>
      <c r="CS228" s="37">
        <v>0</v>
      </c>
      <c r="CT228" s="37">
        <v>0</v>
      </c>
      <c r="CU228" s="37">
        <v>0</v>
      </c>
      <c r="CV228" s="37">
        <v>0</v>
      </c>
      <c r="CW228" s="37">
        <v>0</v>
      </c>
      <c r="CX228" s="37">
        <v>0</v>
      </c>
      <c r="CY228" s="37">
        <v>0</v>
      </c>
      <c r="CZ228" s="37">
        <v>0</v>
      </c>
      <c r="DA228" s="37">
        <v>0</v>
      </c>
      <c r="DB228" s="37">
        <v>0</v>
      </c>
      <c r="DC228" s="37">
        <v>712.82455168518982</v>
      </c>
      <c r="DD228" s="37">
        <v>600559.63960434636</v>
      </c>
      <c r="DE228" s="37">
        <v>386553.46931600332</v>
      </c>
      <c r="DF228" s="37">
        <v>45546.708724170065</v>
      </c>
    </row>
    <row r="229" spans="1:110">
      <c r="A229" s="20" t="s">
        <v>265</v>
      </c>
      <c r="B229" s="1" t="str">
        <f>INDEX(ProductKey!$B$2:$B$27, MATCH(LEFT(A229,1),ProductKey!$A$2:$A$27))</f>
        <v>Laptop</v>
      </c>
      <c r="C229" s="37">
        <v>0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  <c r="AN229" s="37">
        <v>0</v>
      </c>
      <c r="AO229" s="37">
        <v>0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0</v>
      </c>
      <c r="BH229" s="37">
        <v>0</v>
      </c>
      <c r="BI229" s="37">
        <v>0</v>
      </c>
      <c r="BJ229" s="37">
        <v>0</v>
      </c>
      <c r="BK229" s="37">
        <v>0</v>
      </c>
      <c r="BL229" s="37">
        <v>0</v>
      </c>
      <c r="BM229" s="37">
        <v>0</v>
      </c>
      <c r="BN229" s="37">
        <v>0</v>
      </c>
      <c r="BO229" s="37">
        <v>0</v>
      </c>
      <c r="BP229" s="37">
        <v>0</v>
      </c>
      <c r="BQ229" s="37">
        <v>0</v>
      </c>
      <c r="BR229" s="37">
        <v>0</v>
      </c>
      <c r="BS229" s="37">
        <v>0</v>
      </c>
      <c r="BT229" s="37">
        <v>0</v>
      </c>
      <c r="BU229" s="37">
        <v>0</v>
      </c>
      <c r="BV229" s="37">
        <v>0</v>
      </c>
      <c r="BW229" s="37">
        <v>0</v>
      </c>
      <c r="BX229" s="37">
        <v>0</v>
      </c>
      <c r="BY229" s="37">
        <v>0</v>
      </c>
      <c r="BZ229" s="37">
        <v>0</v>
      </c>
      <c r="CA229" s="37">
        <v>0</v>
      </c>
      <c r="CB229" s="37">
        <v>0</v>
      </c>
      <c r="CC229" s="37">
        <v>0</v>
      </c>
      <c r="CD229" s="37">
        <v>0</v>
      </c>
      <c r="CE229" s="37">
        <v>0</v>
      </c>
      <c r="CF229" s="37">
        <v>0</v>
      </c>
      <c r="CG229" s="37">
        <v>0</v>
      </c>
      <c r="CH229" s="37">
        <v>0</v>
      </c>
      <c r="CI229" s="37">
        <v>0</v>
      </c>
      <c r="CJ229" s="37">
        <v>0</v>
      </c>
      <c r="CK229" s="37">
        <v>0</v>
      </c>
      <c r="CL229" s="37">
        <v>0</v>
      </c>
      <c r="CM229" s="37">
        <v>0</v>
      </c>
      <c r="CN229" s="37">
        <v>0</v>
      </c>
      <c r="CO229" s="37">
        <v>0</v>
      </c>
      <c r="CP229" s="37">
        <v>0</v>
      </c>
      <c r="CQ229" s="37">
        <v>0</v>
      </c>
      <c r="CR229" s="37">
        <v>0</v>
      </c>
      <c r="CS229" s="37">
        <v>0</v>
      </c>
      <c r="CT229" s="37">
        <v>0</v>
      </c>
      <c r="CU229" s="37">
        <v>0</v>
      </c>
      <c r="CV229" s="37">
        <v>0</v>
      </c>
      <c r="CW229" s="37">
        <v>0</v>
      </c>
      <c r="CX229" s="37">
        <v>0</v>
      </c>
      <c r="CY229" s="37">
        <v>0</v>
      </c>
      <c r="CZ229" s="37">
        <v>0</v>
      </c>
      <c r="DA229" s="37">
        <v>0</v>
      </c>
      <c r="DB229" s="37">
        <v>0</v>
      </c>
      <c r="DC229" s="37">
        <v>0</v>
      </c>
      <c r="DD229" s="37">
        <v>-15.122507232922809</v>
      </c>
      <c r="DE229" s="37">
        <v>0</v>
      </c>
      <c r="DF229" s="37">
        <v>0</v>
      </c>
    </row>
    <row r="230" spans="1:110">
      <c r="A230" s="20" t="s">
        <v>266</v>
      </c>
      <c r="B230" s="1" t="str">
        <f>INDEX(ProductKey!$B$2:$B$27, MATCH(LEFT(A230,1),ProductKey!$A$2:$A$27))</f>
        <v>Laptop</v>
      </c>
      <c r="C230" s="37">
        <v>0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0</v>
      </c>
      <c r="AN230" s="37">
        <v>0</v>
      </c>
      <c r="AO230" s="37">
        <v>0</v>
      </c>
      <c r="AP230" s="37">
        <v>0</v>
      </c>
      <c r="AQ230" s="37">
        <v>0</v>
      </c>
      <c r="AR230" s="37">
        <v>0</v>
      </c>
      <c r="AS230" s="37">
        <v>0</v>
      </c>
      <c r="AT230" s="37">
        <v>0</v>
      </c>
      <c r="AU230" s="37">
        <v>0</v>
      </c>
      <c r="AV230" s="37">
        <v>0</v>
      </c>
      <c r="AW230" s="37">
        <v>0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0</v>
      </c>
      <c r="BH230" s="37">
        <v>0</v>
      </c>
      <c r="BI230" s="37">
        <v>0</v>
      </c>
      <c r="BJ230" s="37">
        <v>0</v>
      </c>
      <c r="BK230" s="37">
        <v>0</v>
      </c>
      <c r="BL230" s="37">
        <v>0</v>
      </c>
      <c r="BM230" s="37">
        <v>0</v>
      </c>
      <c r="BN230" s="37">
        <v>0</v>
      </c>
      <c r="BO230" s="37">
        <v>0</v>
      </c>
      <c r="BP230" s="37">
        <v>0</v>
      </c>
      <c r="BQ230" s="37">
        <v>0</v>
      </c>
      <c r="BR230" s="37">
        <v>0</v>
      </c>
      <c r="BS230" s="37">
        <v>0</v>
      </c>
      <c r="BT230" s="37">
        <v>0</v>
      </c>
      <c r="BU230" s="37">
        <v>0</v>
      </c>
      <c r="BV230" s="37">
        <v>0</v>
      </c>
      <c r="BW230" s="37">
        <v>0</v>
      </c>
      <c r="BX230" s="37">
        <v>0</v>
      </c>
      <c r="BY230" s="37">
        <v>0</v>
      </c>
      <c r="BZ230" s="37">
        <v>0</v>
      </c>
      <c r="CA230" s="37">
        <v>0</v>
      </c>
      <c r="CB230" s="37">
        <v>0</v>
      </c>
      <c r="CC230" s="37">
        <v>0</v>
      </c>
      <c r="CD230" s="37">
        <v>0</v>
      </c>
      <c r="CE230" s="37">
        <v>0</v>
      </c>
      <c r="CF230" s="37">
        <v>0</v>
      </c>
      <c r="CG230" s="37">
        <v>0</v>
      </c>
      <c r="CH230" s="37">
        <v>0</v>
      </c>
      <c r="CI230" s="37">
        <v>0</v>
      </c>
      <c r="CJ230" s="37">
        <v>0</v>
      </c>
      <c r="CK230" s="37">
        <v>0</v>
      </c>
      <c r="CL230" s="37">
        <v>0</v>
      </c>
      <c r="CM230" s="37">
        <v>0</v>
      </c>
      <c r="CN230" s="37">
        <v>0</v>
      </c>
      <c r="CO230" s="37">
        <v>0</v>
      </c>
      <c r="CP230" s="37">
        <v>0</v>
      </c>
      <c r="CQ230" s="37">
        <v>0</v>
      </c>
      <c r="CR230" s="37">
        <v>0</v>
      </c>
      <c r="CS230" s="37">
        <v>0</v>
      </c>
      <c r="CT230" s="37">
        <v>0</v>
      </c>
      <c r="CU230" s="37">
        <v>0</v>
      </c>
      <c r="CV230" s="37">
        <v>0</v>
      </c>
      <c r="CW230" s="37">
        <v>0</v>
      </c>
      <c r="CX230" s="37">
        <v>0</v>
      </c>
      <c r="CY230" s="37">
        <v>0</v>
      </c>
      <c r="CZ230" s="37">
        <v>0</v>
      </c>
      <c r="DA230" s="37">
        <v>0</v>
      </c>
      <c r="DB230" s="37">
        <v>0</v>
      </c>
      <c r="DC230" s="37">
        <v>4986.7659944122506</v>
      </c>
      <c r="DD230" s="37">
        <v>964004.50918276678</v>
      </c>
      <c r="DE230" s="37">
        <v>2640090.3815056002</v>
      </c>
      <c r="DF230" s="37">
        <v>93481.078323198424</v>
      </c>
    </row>
    <row r="231" spans="1:110">
      <c r="A231" s="20" t="s">
        <v>267</v>
      </c>
      <c r="B231" s="1" t="str">
        <f>INDEX(ProductKey!$B$2:$B$27, MATCH(LEFT(A231,1),ProductKey!$A$2:$A$27))</f>
        <v>TV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7">
        <v>0</v>
      </c>
      <c r="AV231" s="37">
        <v>0</v>
      </c>
      <c r="AW231" s="37">
        <v>0</v>
      </c>
      <c r="AX231" s="37">
        <v>0</v>
      </c>
      <c r="AY231" s="37">
        <v>0</v>
      </c>
      <c r="AZ231" s="37">
        <v>0</v>
      </c>
      <c r="BA231" s="37">
        <v>0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0</v>
      </c>
      <c r="BH231" s="37">
        <v>0</v>
      </c>
      <c r="BI231" s="37">
        <v>0</v>
      </c>
      <c r="BJ231" s="37">
        <v>0</v>
      </c>
      <c r="BK231" s="37">
        <v>0</v>
      </c>
      <c r="BL231" s="37">
        <v>0</v>
      </c>
      <c r="BM231" s="37">
        <v>0</v>
      </c>
      <c r="BN231" s="37">
        <v>0</v>
      </c>
      <c r="BO231" s="37">
        <v>0</v>
      </c>
      <c r="BP231" s="37">
        <v>0</v>
      </c>
      <c r="BQ231" s="37">
        <v>0</v>
      </c>
      <c r="BR231" s="37">
        <v>0</v>
      </c>
      <c r="BS231" s="37">
        <v>0</v>
      </c>
      <c r="BT231" s="37">
        <v>0</v>
      </c>
      <c r="BU231" s="37">
        <v>0</v>
      </c>
      <c r="BV231" s="37">
        <v>0</v>
      </c>
      <c r="BW231" s="37">
        <v>0</v>
      </c>
      <c r="BX231" s="37">
        <v>0</v>
      </c>
      <c r="BY231" s="37">
        <v>0</v>
      </c>
      <c r="BZ231" s="37">
        <v>0</v>
      </c>
      <c r="CA231" s="37">
        <v>0</v>
      </c>
      <c r="CB231" s="37">
        <v>0</v>
      </c>
      <c r="CC231" s="37">
        <v>0</v>
      </c>
      <c r="CD231" s="37">
        <v>0</v>
      </c>
      <c r="CE231" s="37">
        <v>0</v>
      </c>
      <c r="CF231" s="37">
        <v>0</v>
      </c>
      <c r="CG231" s="37">
        <v>0</v>
      </c>
      <c r="CH231" s="37">
        <v>0</v>
      </c>
      <c r="CI231" s="37">
        <v>0</v>
      </c>
      <c r="CJ231" s="37">
        <v>0</v>
      </c>
      <c r="CK231" s="37">
        <v>0</v>
      </c>
      <c r="CL231" s="37">
        <v>0</v>
      </c>
      <c r="CM231" s="37">
        <v>0</v>
      </c>
      <c r="CN231" s="37">
        <v>0</v>
      </c>
      <c r="CO231" s="37">
        <v>0</v>
      </c>
      <c r="CP231" s="37">
        <v>0</v>
      </c>
      <c r="CQ231" s="37">
        <v>0</v>
      </c>
      <c r="CR231" s="37">
        <v>0</v>
      </c>
      <c r="CS231" s="37">
        <v>0</v>
      </c>
      <c r="CT231" s="37">
        <v>0</v>
      </c>
      <c r="CU231" s="37">
        <v>0</v>
      </c>
      <c r="CV231" s="37">
        <v>0</v>
      </c>
      <c r="CW231" s="37">
        <v>0</v>
      </c>
      <c r="CX231" s="37">
        <v>0</v>
      </c>
      <c r="CY231" s="37">
        <v>0</v>
      </c>
      <c r="CZ231" s="37">
        <v>0</v>
      </c>
      <c r="DA231" s="37">
        <v>0</v>
      </c>
      <c r="DB231" s="37">
        <v>0</v>
      </c>
      <c r="DC231" s="37">
        <v>1290.3315918884919</v>
      </c>
      <c r="DD231" s="37">
        <v>116133.63244737018</v>
      </c>
      <c r="DE231" s="37">
        <v>169358.2827746307</v>
      </c>
      <c r="DF231" s="37">
        <v>63838.04990294914</v>
      </c>
    </row>
    <row r="232" spans="1:110">
      <c r="A232" s="20" t="s">
        <v>268</v>
      </c>
      <c r="B232" s="1" t="str">
        <f>INDEX(ProductKey!$B$2:$B$27, MATCH(LEFT(A232,1),ProductKey!$A$2:$A$27))</f>
        <v>TV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>
        <v>0</v>
      </c>
      <c r="AN232" s="37">
        <v>0</v>
      </c>
      <c r="AO232" s="37">
        <v>0</v>
      </c>
      <c r="AP232" s="37">
        <v>0</v>
      </c>
      <c r="AQ232" s="37">
        <v>0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0</v>
      </c>
      <c r="AX232" s="37">
        <v>0</v>
      </c>
      <c r="AY232" s="37">
        <v>0</v>
      </c>
      <c r="AZ232" s="37">
        <v>0</v>
      </c>
      <c r="BA232" s="37">
        <v>0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0</v>
      </c>
      <c r="BH232" s="37">
        <v>0</v>
      </c>
      <c r="BI232" s="37">
        <v>0</v>
      </c>
      <c r="BJ232" s="37">
        <v>0</v>
      </c>
      <c r="BK232" s="37">
        <v>0</v>
      </c>
      <c r="BL232" s="37">
        <v>0</v>
      </c>
      <c r="BM232" s="37">
        <v>0</v>
      </c>
      <c r="BN232" s="37">
        <v>0</v>
      </c>
      <c r="BO232" s="37">
        <v>0</v>
      </c>
      <c r="BP232" s="37">
        <v>0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37">
        <v>0</v>
      </c>
      <c r="BX232" s="37">
        <v>0</v>
      </c>
      <c r="BY232" s="37">
        <v>0</v>
      </c>
      <c r="BZ232" s="37">
        <v>0</v>
      </c>
      <c r="CA232" s="37">
        <v>0</v>
      </c>
      <c r="CB232" s="37">
        <v>0</v>
      </c>
      <c r="CC232" s="37">
        <v>0</v>
      </c>
      <c r="CD232" s="37">
        <v>0</v>
      </c>
      <c r="CE232" s="37">
        <v>0</v>
      </c>
      <c r="CF232" s="37">
        <v>0</v>
      </c>
      <c r="CG232" s="37">
        <v>0</v>
      </c>
      <c r="CH232" s="37">
        <v>0</v>
      </c>
      <c r="CI232" s="37">
        <v>0</v>
      </c>
      <c r="CJ232" s="37">
        <v>0</v>
      </c>
      <c r="CK232" s="37">
        <v>0</v>
      </c>
      <c r="CL232" s="37">
        <v>0</v>
      </c>
      <c r="CM232" s="37">
        <v>0</v>
      </c>
      <c r="CN232" s="37">
        <v>0</v>
      </c>
      <c r="CO232" s="37">
        <v>0</v>
      </c>
      <c r="CP232" s="37">
        <v>0</v>
      </c>
      <c r="CQ232" s="37">
        <v>0</v>
      </c>
      <c r="CR232" s="37">
        <v>0</v>
      </c>
      <c r="CS232" s="37">
        <v>0</v>
      </c>
      <c r="CT232" s="37">
        <v>0</v>
      </c>
      <c r="CU232" s="37">
        <v>0</v>
      </c>
      <c r="CV232" s="37">
        <v>0</v>
      </c>
      <c r="CW232" s="37">
        <v>0</v>
      </c>
      <c r="CX232" s="37">
        <v>0</v>
      </c>
      <c r="CY232" s="37">
        <v>0</v>
      </c>
      <c r="CZ232" s="37">
        <v>0</v>
      </c>
      <c r="DA232" s="37">
        <v>0</v>
      </c>
      <c r="DB232" s="37">
        <v>0</v>
      </c>
      <c r="DC232" s="37">
        <v>8256.9437183262216</v>
      </c>
      <c r="DD232" s="37">
        <v>3349749.8349120966</v>
      </c>
      <c r="DE232" s="37">
        <v>734586.06496864522</v>
      </c>
      <c r="DF232" s="37">
        <v>71940.794213081506</v>
      </c>
    </row>
    <row r="233" spans="1:110">
      <c r="A233" s="20" t="s">
        <v>269</v>
      </c>
      <c r="B233" s="1" t="str">
        <f>INDEX(ProductKey!$B$2:$B$27, MATCH(LEFT(A233,1),ProductKey!$A$2:$A$27))</f>
        <v>Virtual Reality Headset</v>
      </c>
      <c r="C233" s="37">
        <v>0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0</v>
      </c>
      <c r="AN233" s="37">
        <v>0</v>
      </c>
      <c r="AO233" s="37"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37">
        <v>0</v>
      </c>
      <c r="AV233" s="37">
        <v>0</v>
      </c>
      <c r="AW233" s="37">
        <v>0</v>
      </c>
      <c r="AX233" s="37">
        <v>0</v>
      </c>
      <c r="AY233" s="37">
        <v>0</v>
      </c>
      <c r="AZ233" s="37">
        <v>0</v>
      </c>
      <c r="BA233" s="37">
        <v>0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0</v>
      </c>
      <c r="BH233" s="37">
        <v>0</v>
      </c>
      <c r="BI233" s="37">
        <v>0</v>
      </c>
      <c r="BJ233" s="37">
        <v>0</v>
      </c>
      <c r="BK233" s="37">
        <v>0</v>
      </c>
      <c r="BL233" s="37">
        <v>0</v>
      </c>
      <c r="BM233" s="37">
        <v>0</v>
      </c>
      <c r="BN233" s="37">
        <v>0</v>
      </c>
      <c r="BO233" s="37">
        <v>0</v>
      </c>
      <c r="BP233" s="37">
        <v>0</v>
      </c>
      <c r="BQ233" s="37">
        <v>0</v>
      </c>
      <c r="BR233" s="37">
        <v>0</v>
      </c>
      <c r="BS233" s="37">
        <v>0</v>
      </c>
      <c r="BT233" s="37">
        <v>0</v>
      </c>
      <c r="BU233" s="37">
        <v>0</v>
      </c>
      <c r="BV233" s="37">
        <v>0</v>
      </c>
      <c r="BW233" s="37">
        <v>0</v>
      </c>
      <c r="BX233" s="37">
        <v>0</v>
      </c>
      <c r="BY233" s="37">
        <v>0</v>
      </c>
      <c r="BZ233" s="37">
        <v>0</v>
      </c>
      <c r="CA233" s="37">
        <v>0</v>
      </c>
      <c r="CB233" s="37">
        <v>0</v>
      </c>
      <c r="CC233" s="37">
        <v>0</v>
      </c>
      <c r="CD233" s="37">
        <v>0</v>
      </c>
      <c r="CE233" s="37">
        <v>0</v>
      </c>
      <c r="CF233" s="37">
        <v>0</v>
      </c>
      <c r="CG233" s="37">
        <v>0</v>
      </c>
      <c r="CH233" s="37">
        <v>0</v>
      </c>
      <c r="CI233" s="37">
        <v>0</v>
      </c>
      <c r="CJ233" s="37">
        <v>0</v>
      </c>
      <c r="CK233" s="37">
        <v>0</v>
      </c>
      <c r="CL233" s="37">
        <v>0</v>
      </c>
      <c r="CM233" s="37">
        <v>0</v>
      </c>
      <c r="CN233" s="37">
        <v>0</v>
      </c>
      <c r="CO233" s="37">
        <v>0</v>
      </c>
      <c r="CP233" s="37">
        <v>0</v>
      </c>
      <c r="CQ233" s="37">
        <v>0</v>
      </c>
      <c r="CR233" s="37">
        <v>0</v>
      </c>
      <c r="CS233" s="37">
        <v>0</v>
      </c>
      <c r="CT233" s="37">
        <v>0</v>
      </c>
      <c r="CU233" s="37">
        <v>0</v>
      </c>
      <c r="CV233" s="37">
        <v>0</v>
      </c>
      <c r="CW233" s="37">
        <v>0</v>
      </c>
      <c r="CX233" s="37">
        <v>0</v>
      </c>
      <c r="CY233" s="37">
        <v>0</v>
      </c>
      <c r="CZ233" s="37">
        <v>0</v>
      </c>
      <c r="DA233" s="37">
        <v>0</v>
      </c>
      <c r="DB233" s="37">
        <v>0</v>
      </c>
      <c r="DC233" s="37">
        <v>1532.7385742222336</v>
      </c>
      <c r="DD233" s="37">
        <v>291034.90880883968</v>
      </c>
      <c r="DE233" s="37">
        <v>378985.08642870834</v>
      </c>
      <c r="DF233" s="37">
        <v>90886.735135815165</v>
      </c>
    </row>
    <row r="234" spans="1:110">
      <c r="A234" s="20" t="s">
        <v>270</v>
      </c>
      <c r="B234" s="1" t="str">
        <f>INDEX(ProductKey!$B$2:$B$27, MATCH(LEFT(A234,1),ProductKey!$A$2:$A$27))</f>
        <v>TV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0</v>
      </c>
      <c r="BH234" s="37">
        <v>0</v>
      </c>
      <c r="BI234" s="37">
        <v>0</v>
      </c>
      <c r="BJ234" s="37">
        <v>0</v>
      </c>
      <c r="BK234" s="37">
        <v>0</v>
      </c>
      <c r="BL234" s="37">
        <v>0</v>
      </c>
      <c r="BM234" s="37">
        <v>0</v>
      </c>
      <c r="BN234" s="37">
        <v>0</v>
      </c>
      <c r="BO234" s="37">
        <v>0</v>
      </c>
      <c r="BP234" s="37">
        <v>0</v>
      </c>
      <c r="BQ234" s="37">
        <v>0</v>
      </c>
      <c r="BR234" s="37">
        <v>0</v>
      </c>
      <c r="BS234" s="37">
        <v>0</v>
      </c>
      <c r="BT234" s="37">
        <v>0</v>
      </c>
      <c r="BU234" s="37">
        <v>0</v>
      </c>
      <c r="BV234" s="37">
        <v>0</v>
      </c>
      <c r="BW234" s="37">
        <v>0</v>
      </c>
      <c r="BX234" s="37">
        <v>0</v>
      </c>
      <c r="BY234" s="37">
        <v>0</v>
      </c>
      <c r="BZ234" s="37">
        <v>0</v>
      </c>
      <c r="CA234" s="37">
        <v>0</v>
      </c>
      <c r="CB234" s="37">
        <v>0</v>
      </c>
      <c r="CC234" s="37">
        <v>0</v>
      </c>
      <c r="CD234" s="37">
        <v>0</v>
      </c>
      <c r="CE234" s="37">
        <v>0</v>
      </c>
      <c r="CF234" s="37">
        <v>0</v>
      </c>
      <c r="CG234" s="37">
        <v>0</v>
      </c>
      <c r="CH234" s="37">
        <v>0</v>
      </c>
      <c r="CI234" s="37">
        <v>0</v>
      </c>
      <c r="CJ234" s="37">
        <v>0</v>
      </c>
      <c r="CK234" s="37">
        <v>0</v>
      </c>
      <c r="CL234" s="37">
        <v>0</v>
      </c>
      <c r="CM234" s="37">
        <v>0</v>
      </c>
      <c r="CN234" s="37">
        <v>0</v>
      </c>
      <c r="CO234" s="37">
        <v>0</v>
      </c>
      <c r="CP234" s="37">
        <v>0</v>
      </c>
      <c r="CQ234" s="37">
        <v>0</v>
      </c>
      <c r="CR234" s="37">
        <v>0</v>
      </c>
      <c r="CS234" s="37">
        <v>0</v>
      </c>
      <c r="CT234" s="37">
        <v>0</v>
      </c>
      <c r="CU234" s="37">
        <v>0</v>
      </c>
      <c r="CV234" s="37">
        <v>0</v>
      </c>
      <c r="CW234" s="37">
        <v>0</v>
      </c>
      <c r="CX234" s="37">
        <v>0</v>
      </c>
      <c r="CY234" s="37">
        <v>0</v>
      </c>
      <c r="CZ234" s="37">
        <v>0</v>
      </c>
      <c r="DA234" s="37">
        <v>0</v>
      </c>
      <c r="DB234" s="37">
        <v>0</v>
      </c>
      <c r="DC234" s="37">
        <v>941.0030495252779</v>
      </c>
      <c r="DD234" s="37">
        <v>248933.31418071495</v>
      </c>
      <c r="DE234" s="37">
        <v>1667616.9463186797</v>
      </c>
      <c r="DF234" s="37">
        <v>125249.4157272509</v>
      </c>
    </row>
    <row r="235" spans="1:110">
      <c r="A235" s="20" t="s">
        <v>271</v>
      </c>
      <c r="B235" s="1" t="str">
        <f>INDEX(ProductKey!$B$2:$B$27, MATCH(LEFT(A235,1),ProductKey!$A$2:$A$27))</f>
        <v>TV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  <c r="BK235" s="37">
        <v>0</v>
      </c>
      <c r="BL235" s="37">
        <v>0</v>
      </c>
      <c r="BM235" s="37">
        <v>0</v>
      </c>
      <c r="BN235" s="37">
        <v>0</v>
      </c>
      <c r="BO235" s="37">
        <v>0</v>
      </c>
      <c r="BP235" s="37">
        <v>0</v>
      </c>
      <c r="BQ235" s="37">
        <v>0</v>
      </c>
      <c r="BR235" s="37">
        <v>0</v>
      </c>
      <c r="BS235" s="37">
        <v>0</v>
      </c>
      <c r="BT235" s="37">
        <v>0</v>
      </c>
      <c r="BU235" s="37">
        <v>0</v>
      </c>
      <c r="BV235" s="37">
        <v>0</v>
      </c>
      <c r="BW235" s="37">
        <v>0</v>
      </c>
      <c r="BX235" s="37">
        <v>0</v>
      </c>
      <c r="BY235" s="37">
        <v>0</v>
      </c>
      <c r="BZ235" s="37">
        <v>0</v>
      </c>
      <c r="CA235" s="37">
        <v>0</v>
      </c>
      <c r="CB235" s="37">
        <v>0</v>
      </c>
      <c r="CC235" s="37">
        <v>0</v>
      </c>
      <c r="CD235" s="37">
        <v>0</v>
      </c>
      <c r="CE235" s="37">
        <v>0</v>
      </c>
      <c r="CF235" s="37">
        <v>0</v>
      </c>
      <c r="CG235" s="37">
        <v>0</v>
      </c>
      <c r="CH235" s="37">
        <v>0</v>
      </c>
      <c r="CI235" s="37">
        <v>0</v>
      </c>
      <c r="CJ235" s="37">
        <v>0</v>
      </c>
      <c r="CK235" s="37">
        <v>0</v>
      </c>
      <c r="CL235" s="37">
        <v>0</v>
      </c>
      <c r="CM235" s="37">
        <v>0</v>
      </c>
      <c r="CN235" s="37">
        <v>0</v>
      </c>
      <c r="CO235" s="37">
        <v>0</v>
      </c>
      <c r="CP235" s="37">
        <v>0</v>
      </c>
      <c r="CQ235" s="37">
        <v>0</v>
      </c>
      <c r="CR235" s="37">
        <v>0</v>
      </c>
      <c r="CS235" s="37">
        <v>0</v>
      </c>
      <c r="CT235" s="37">
        <v>0</v>
      </c>
      <c r="CU235" s="37">
        <v>0</v>
      </c>
      <c r="CV235" s="37">
        <v>0</v>
      </c>
      <c r="CW235" s="37">
        <v>0</v>
      </c>
      <c r="CX235" s="37">
        <v>0</v>
      </c>
      <c r="CY235" s="37">
        <v>0</v>
      </c>
      <c r="CZ235" s="37">
        <v>0</v>
      </c>
      <c r="DA235" s="37">
        <v>0</v>
      </c>
      <c r="DB235" s="37">
        <v>0</v>
      </c>
      <c r="DC235" s="37">
        <v>0</v>
      </c>
      <c r="DD235" s="37">
        <v>-559.27155140944217</v>
      </c>
      <c r="DE235" s="37">
        <v>0</v>
      </c>
      <c r="DF235" s="37">
        <v>0</v>
      </c>
    </row>
    <row r="236" spans="1:110">
      <c r="A236" s="20" t="s">
        <v>272</v>
      </c>
      <c r="B236" s="1" t="str">
        <f>INDEX(ProductKey!$B$2:$B$27, MATCH(LEFT(A236,1),ProductKey!$A$2:$A$27))</f>
        <v>Laptop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0</v>
      </c>
      <c r="AN236" s="37">
        <v>0</v>
      </c>
      <c r="AO236" s="37">
        <v>0</v>
      </c>
      <c r="AP236" s="37">
        <v>0</v>
      </c>
      <c r="AQ236" s="37">
        <v>0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0</v>
      </c>
      <c r="AX236" s="37">
        <v>0</v>
      </c>
      <c r="AY236" s="37">
        <v>0</v>
      </c>
      <c r="AZ236" s="37">
        <v>0</v>
      </c>
      <c r="BA236" s="37">
        <v>0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0</v>
      </c>
      <c r="BH236" s="37">
        <v>0</v>
      </c>
      <c r="BI236" s="37">
        <v>0</v>
      </c>
      <c r="BJ236" s="37">
        <v>0</v>
      </c>
      <c r="BK236" s="37">
        <v>0</v>
      </c>
      <c r="BL236" s="37">
        <v>0</v>
      </c>
      <c r="BM236" s="37">
        <v>0</v>
      </c>
      <c r="BN236" s="37">
        <v>0</v>
      </c>
      <c r="BO236" s="37">
        <v>0</v>
      </c>
      <c r="BP236" s="37">
        <v>0</v>
      </c>
      <c r="BQ236" s="37">
        <v>0</v>
      </c>
      <c r="BR236" s="37">
        <v>0</v>
      </c>
      <c r="BS236" s="37">
        <v>0</v>
      </c>
      <c r="BT236" s="37">
        <v>0</v>
      </c>
      <c r="BU236" s="37">
        <v>0</v>
      </c>
      <c r="BV236" s="37">
        <v>0</v>
      </c>
      <c r="BW236" s="37">
        <v>0</v>
      </c>
      <c r="BX236" s="37">
        <v>0</v>
      </c>
      <c r="BY236" s="37">
        <v>0</v>
      </c>
      <c r="BZ236" s="37">
        <v>0</v>
      </c>
      <c r="CA236" s="37">
        <v>0</v>
      </c>
      <c r="CB236" s="37">
        <v>0</v>
      </c>
      <c r="CC236" s="37">
        <v>0</v>
      </c>
      <c r="CD236" s="37">
        <v>0</v>
      </c>
      <c r="CE236" s="37">
        <v>0</v>
      </c>
      <c r="CF236" s="37">
        <v>0</v>
      </c>
      <c r="CG236" s="37">
        <v>0</v>
      </c>
      <c r="CH236" s="37">
        <v>0</v>
      </c>
      <c r="CI236" s="37">
        <v>0</v>
      </c>
      <c r="CJ236" s="37">
        <v>0</v>
      </c>
      <c r="CK236" s="37">
        <v>0</v>
      </c>
      <c r="CL236" s="37">
        <v>0</v>
      </c>
      <c r="CM236" s="37">
        <v>0</v>
      </c>
      <c r="CN236" s="37">
        <v>0</v>
      </c>
      <c r="CO236" s="37">
        <v>0</v>
      </c>
      <c r="CP236" s="37">
        <v>0</v>
      </c>
      <c r="CQ236" s="37">
        <v>0</v>
      </c>
      <c r="CR236" s="37">
        <v>0</v>
      </c>
      <c r="CS236" s="37">
        <v>0</v>
      </c>
      <c r="CT236" s="37">
        <v>0</v>
      </c>
      <c r="CU236" s="37">
        <v>0</v>
      </c>
      <c r="CV236" s="37">
        <v>0</v>
      </c>
      <c r="CW236" s="37">
        <v>0</v>
      </c>
      <c r="CX236" s="37">
        <v>0</v>
      </c>
      <c r="CY236" s="37">
        <v>0</v>
      </c>
      <c r="CZ236" s="37">
        <v>0</v>
      </c>
      <c r="DA236" s="37">
        <v>0</v>
      </c>
      <c r="DB236" s="37">
        <v>0</v>
      </c>
      <c r="DC236" s="37">
        <v>919.61080418238942</v>
      </c>
      <c r="DD236" s="37">
        <v>263791.56942741381</v>
      </c>
      <c r="DE236" s="37">
        <v>1311834.9040395047</v>
      </c>
      <c r="DF236" s="37">
        <v>144758.91462625552</v>
      </c>
    </row>
    <row r="237" spans="1:110">
      <c r="A237" s="20" t="s">
        <v>273</v>
      </c>
      <c r="B237" s="1" t="str">
        <f>INDEX(ProductKey!$B$2:$B$27, MATCH(LEFT(A237,1),ProductKey!$A$2:$A$27))</f>
        <v>Headphones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37">
        <v>0</v>
      </c>
      <c r="BL237" s="37">
        <v>0</v>
      </c>
      <c r="BM237" s="37">
        <v>0</v>
      </c>
      <c r="BN237" s="37">
        <v>0</v>
      </c>
      <c r="BO237" s="37">
        <v>0</v>
      </c>
      <c r="BP237" s="37">
        <v>0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37">
        <v>0</v>
      </c>
      <c r="BX237" s="37">
        <v>0</v>
      </c>
      <c r="BY237" s="37">
        <v>0</v>
      </c>
      <c r="BZ237" s="37">
        <v>0</v>
      </c>
      <c r="CA237" s="37">
        <v>0</v>
      </c>
      <c r="CB237" s="37">
        <v>0</v>
      </c>
      <c r="CC237" s="37">
        <v>0</v>
      </c>
      <c r="CD237" s="37">
        <v>0</v>
      </c>
      <c r="CE237" s="37">
        <v>0</v>
      </c>
      <c r="CF237" s="37">
        <v>0</v>
      </c>
      <c r="CG237" s="37">
        <v>0</v>
      </c>
      <c r="CH237" s="37">
        <v>0</v>
      </c>
      <c r="CI237" s="37">
        <v>0</v>
      </c>
      <c r="CJ237" s="37">
        <v>0</v>
      </c>
      <c r="CK237" s="37">
        <v>0</v>
      </c>
      <c r="CL237" s="37">
        <v>0</v>
      </c>
      <c r="CM237" s="37">
        <v>0</v>
      </c>
      <c r="CN237" s="37">
        <v>0</v>
      </c>
      <c r="CO237" s="37">
        <v>0</v>
      </c>
      <c r="CP237" s="37">
        <v>0</v>
      </c>
      <c r="CQ237" s="37">
        <v>0</v>
      </c>
      <c r="CR237" s="37">
        <v>0</v>
      </c>
      <c r="CS237" s="37">
        <v>0</v>
      </c>
      <c r="CT237" s="37">
        <v>0</v>
      </c>
      <c r="CU237" s="37">
        <v>0</v>
      </c>
      <c r="CV237" s="37">
        <v>0</v>
      </c>
      <c r="CW237" s="37">
        <v>0</v>
      </c>
      <c r="CX237" s="37">
        <v>0</v>
      </c>
      <c r="CY237" s="37">
        <v>0</v>
      </c>
      <c r="CZ237" s="37">
        <v>0</v>
      </c>
      <c r="DA237" s="37">
        <v>0</v>
      </c>
      <c r="DB237" s="37">
        <v>0</v>
      </c>
      <c r="DC237" s="37">
        <v>0</v>
      </c>
      <c r="DD237" s="37">
        <v>-9224.2136047654949</v>
      </c>
      <c r="DE237" s="37">
        <v>0</v>
      </c>
      <c r="DF237" s="37">
        <v>0</v>
      </c>
    </row>
    <row r="238" spans="1:110">
      <c r="A238" s="20" t="s">
        <v>274</v>
      </c>
      <c r="B238" s="1" t="str">
        <f>INDEX(ProductKey!$B$2:$B$27, MATCH(LEFT(A238,1),ProductKey!$A$2:$A$27))</f>
        <v>Laptop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0</v>
      </c>
      <c r="AN238" s="37">
        <v>0</v>
      </c>
      <c r="AO238" s="37">
        <v>0</v>
      </c>
      <c r="AP238" s="37">
        <v>0</v>
      </c>
      <c r="AQ238" s="37">
        <v>0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0</v>
      </c>
      <c r="AX238" s="37">
        <v>0</v>
      </c>
      <c r="AY238" s="37">
        <v>0</v>
      </c>
      <c r="AZ238" s="37">
        <v>0</v>
      </c>
      <c r="BA238" s="37">
        <v>0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0</v>
      </c>
      <c r="BH238" s="37">
        <v>0</v>
      </c>
      <c r="BI238" s="37">
        <v>0</v>
      </c>
      <c r="BJ238" s="37">
        <v>0</v>
      </c>
      <c r="BK238" s="37">
        <v>0</v>
      </c>
      <c r="BL238" s="37">
        <v>0</v>
      </c>
      <c r="BM238" s="37">
        <v>0</v>
      </c>
      <c r="BN238" s="37">
        <v>0</v>
      </c>
      <c r="BO238" s="37">
        <v>0</v>
      </c>
      <c r="BP238" s="37">
        <v>0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37">
        <v>0</v>
      </c>
      <c r="BX238" s="37">
        <v>0</v>
      </c>
      <c r="BY238" s="37">
        <v>0</v>
      </c>
      <c r="BZ238" s="37">
        <v>0</v>
      </c>
      <c r="CA238" s="37">
        <v>0</v>
      </c>
      <c r="CB238" s="37">
        <v>0</v>
      </c>
      <c r="CC238" s="37">
        <v>0</v>
      </c>
      <c r="CD238" s="37">
        <v>0</v>
      </c>
      <c r="CE238" s="37">
        <v>0</v>
      </c>
      <c r="CF238" s="37">
        <v>0</v>
      </c>
      <c r="CG238" s="37">
        <v>0</v>
      </c>
      <c r="CH238" s="37">
        <v>0</v>
      </c>
      <c r="CI238" s="37">
        <v>0</v>
      </c>
      <c r="CJ238" s="37">
        <v>0</v>
      </c>
      <c r="CK238" s="37">
        <v>0</v>
      </c>
      <c r="CL238" s="37">
        <v>0</v>
      </c>
      <c r="CM238" s="37">
        <v>0</v>
      </c>
      <c r="CN238" s="37">
        <v>0</v>
      </c>
      <c r="CO238" s="37">
        <v>0</v>
      </c>
      <c r="CP238" s="37">
        <v>0</v>
      </c>
      <c r="CQ238" s="37">
        <v>0</v>
      </c>
      <c r="CR238" s="37">
        <v>0</v>
      </c>
      <c r="CS238" s="37">
        <v>0</v>
      </c>
      <c r="CT238" s="37">
        <v>0</v>
      </c>
      <c r="CU238" s="37">
        <v>0</v>
      </c>
      <c r="CV238" s="37">
        <v>0</v>
      </c>
      <c r="CW238" s="37">
        <v>0</v>
      </c>
      <c r="CX238" s="37">
        <v>0</v>
      </c>
      <c r="CY238" s="37">
        <v>0</v>
      </c>
      <c r="CZ238" s="37">
        <v>0</v>
      </c>
      <c r="DA238" s="37">
        <v>0</v>
      </c>
      <c r="DB238" s="37">
        <v>0</v>
      </c>
      <c r="DC238" s="37">
        <v>0</v>
      </c>
      <c r="DD238" s="37">
        <v>-3127.0069724063992</v>
      </c>
      <c r="DE238" s="37">
        <v>0</v>
      </c>
      <c r="DF238" s="37">
        <v>0</v>
      </c>
    </row>
    <row r="239" spans="1:110">
      <c r="A239" s="20" t="s">
        <v>275</v>
      </c>
      <c r="B239" s="1" t="str">
        <f>INDEX(ProductKey!$B$2:$B$27, MATCH(LEFT(A239,1),ProductKey!$A$2:$A$27))</f>
        <v>Virtual Reality Headset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37">
        <v>0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0</v>
      </c>
      <c r="AN239" s="37">
        <v>0</v>
      </c>
      <c r="AO239" s="37"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v>0</v>
      </c>
      <c r="AW239" s="37">
        <v>0</v>
      </c>
      <c r="AX239" s="37">
        <v>0</v>
      </c>
      <c r="AY239" s="37">
        <v>0</v>
      </c>
      <c r="AZ239" s="37">
        <v>0</v>
      </c>
      <c r="BA239" s="37">
        <v>0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0</v>
      </c>
      <c r="BH239" s="37">
        <v>0</v>
      </c>
      <c r="BI239" s="37">
        <v>0</v>
      </c>
      <c r="BJ239" s="37">
        <v>0</v>
      </c>
      <c r="BK239" s="37">
        <v>0</v>
      </c>
      <c r="BL239" s="37">
        <v>0</v>
      </c>
      <c r="BM239" s="37">
        <v>0</v>
      </c>
      <c r="BN239" s="37">
        <v>0</v>
      </c>
      <c r="BO239" s="37">
        <v>0</v>
      </c>
      <c r="BP239" s="37">
        <v>0</v>
      </c>
      <c r="BQ239" s="37">
        <v>0</v>
      </c>
      <c r="BR239" s="37">
        <v>0</v>
      </c>
      <c r="BS239" s="37">
        <v>0</v>
      </c>
      <c r="BT239" s="37">
        <v>0</v>
      </c>
      <c r="BU239" s="37">
        <v>0</v>
      </c>
      <c r="BV239" s="37">
        <v>0</v>
      </c>
      <c r="BW239" s="37">
        <v>0</v>
      </c>
      <c r="BX239" s="37">
        <v>0</v>
      </c>
      <c r="BY239" s="37">
        <v>0</v>
      </c>
      <c r="BZ239" s="37">
        <v>0</v>
      </c>
      <c r="CA239" s="37">
        <v>0</v>
      </c>
      <c r="CB239" s="37">
        <v>0</v>
      </c>
      <c r="CC239" s="37">
        <v>0</v>
      </c>
      <c r="CD239" s="37">
        <v>0</v>
      </c>
      <c r="CE239" s="37">
        <v>0</v>
      </c>
      <c r="CF239" s="37">
        <v>0</v>
      </c>
      <c r="CG239" s="37">
        <v>0</v>
      </c>
      <c r="CH239" s="37">
        <v>0</v>
      </c>
      <c r="CI239" s="37">
        <v>0</v>
      </c>
      <c r="CJ239" s="37">
        <v>0</v>
      </c>
      <c r="CK239" s="37">
        <v>0</v>
      </c>
      <c r="CL239" s="37">
        <v>0</v>
      </c>
      <c r="CM239" s="37">
        <v>0</v>
      </c>
      <c r="CN239" s="37">
        <v>0</v>
      </c>
      <c r="CO239" s="37">
        <v>0</v>
      </c>
      <c r="CP239" s="37">
        <v>0</v>
      </c>
      <c r="CQ239" s="37">
        <v>0</v>
      </c>
      <c r="CR239" s="37">
        <v>0</v>
      </c>
      <c r="CS239" s="37">
        <v>0</v>
      </c>
      <c r="CT239" s="37">
        <v>0</v>
      </c>
      <c r="CU239" s="37">
        <v>0</v>
      </c>
      <c r="CV239" s="37">
        <v>0</v>
      </c>
      <c r="CW239" s="37">
        <v>0</v>
      </c>
      <c r="CX239" s="37">
        <v>0</v>
      </c>
      <c r="CY239" s="37">
        <v>0</v>
      </c>
      <c r="CZ239" s="37">
        <v>0</v>
      </c>
      <c r="DA239" s="37">
        <v>0</v>
      </c>
      <c r="DB239" s="37">
        <v>0</v>
      </c>
      <c r="DC239" s="37">
        <v>1.1517646802117421</v>
      </c>
      <c r="DD239" s="37">
        <v>546480.51801982941</v>
      </c>
      <c r="DE239" s="37">
        <v>2915.3488279195976</v>
      </c>
      <c r="DF239" s="37">
        <v>22592.367380683627</v>
      </c>
    </row>
    <row r="240" spans="1:110">
      <c r="A240" s="20" t="s">
        <v>276</v>
      </c>
      <c r="B240" s="1" t="str">
        <f>INDEX(ProductKey!$B$2:$B$27, MATCH(LEFT(A240,1),ProductKey!$A$2:$A$27))</f>
        <v>TV</v>
      </c>
      <c r="C240" s="37">
        <v>0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  <c r="AN240" s="37">
        <v>0</v>
      </c>
      <c r="AO240" s="37">
        <v>0</v>
      </c>
      <c r="AP240" s="37">
        <v>0</v>
      </c>
      <c r="AQ240" s="37">
        <v>0</v>
      </c>
      <c r="AR240" s="37">
        <v>0</v>
      </c>
      <c r="AS240" s="37">
        <v>0</v>
      </c>
      <c r="AT240" s="37">
        <v>0</v>
      </c>
      <c r="AU240" s="37">
        <v>0</v>
      </c>
      <c r="AV240" s="37">
        <v>0</v>
      </c>
      <c r="AW240" s="37">
        <v>0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0</v>
      </c>
      <c r="BH240" s="37">
        <v>0</v>
      </c>
      <c r="BI240" s="37">
        <v>0</v>
      </c>
      <c r="BJ240" s="37">
        <v>0</v>
      </c>
      <c r="BK240" s="37">
        <v>0</v>
      </c>
      <c r="BL240" s="37">
        <v>0</v>
      </c>
      <c r="BM240" s="37">
        <v>0</v>
      </c>
      <c r="BN240" s="37">
        <v>0</v>
      </c>
      <c r="BO240" s="37">
        <v>0</v>
      </c>
      <c r="BP240" s="37">
        <v>0</v>
      </c>
      <c r="BQ240" s="37">
        <v>0</v>
      </c>
      <c r="BR240" s="37">
        <v>0</v>
      </c>
      <c r="BS240" s="37">
        <v>0</v>
      </c>
      <c r="BT240" s="37">
        <v>0</v>
      </c>
      <c r="BU240" s="37">
        <v>0</v>
      </c>
      <c r="BV240" s="37">
        <v>0</v>
      </c>
      <c r="BW240" s="37">
        <v>0</v>
      </c>
      <c r="BX240" s="37">
        <v>0</v>
      </c>
      <c r="BY240" s="37">
        <v>0</v>
      </c>
      <c r="BZ240" s="37">
        <v>0</v>
      </c>
      <c r="CA240" s="37">
        <v>0</v>
      </c>
      <c r="CB240" s="37">
        <v>0</v>
      </c>
      <c r="CC240" s="37">
        <v>0</v>
      </c>
      <c r="CD240" s="37">
        <v>0</v>
      </c>
      <c r="CE240" s="37">
        <v>0</v>
      </c>
      <c r="CF240" s="37">
        <v>0</v>
      </c>
      <c r="CG240" s="37">
        <v>0</v>
      </c>
      <c r="CH240" s="37">
        <v>0</v>
      </c>
      <c r="CI240" s="37">
        <v>0</v>
      </c>
      <c r="CJ240" s="37">
        <v>0</v>
      </c>
      <c r="CK240" s="37">
        <v>0</v>
      </c>
      <c r="CL240" s="37">
        <v>0</v>
      </c>
      <c r="CM240" s="37">
        <v>0</v>
      </c>
      <c r="CN240" s="37">
        <v>0</v>
      </c>
      <c r="CO240" s="37">
        <v>0</v>
      </c>
      <c r="CP240" s="37">
        <v>0</v>
      </c>
      <c r="CQ240" s="37">
        <v>0</v>
      </c>
      <c r="CR240" s="37">
        <v>0</v>
      </c>
      <c r="CS240" s="37">
        <v>0</v>
      </c>
      <c r="CT240" s="37">
        <v>0</v>
      </c>
      <c r="CU240" s="37">
        <v>0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-9073.0917496813581</v>
      </c>
      <c r="DE240" s="37">
        <v>0</v>
      </c>
      <c r="DF240" s="37">
        <v>0</v>
      </c>
    </row>
    <row r="241" spans="1:110">
      <c r="A241" s="20" t="s">
        <v>277</v>
      </c>
      <c r="B241" s="1" t="str">
        <f>INDEX(ProductKey!$B$2:$B$27, MATCH(LEFT(A241,1),ProductKey!$A$2:$A$27))</f>
        <v>Headphones</v>
      </c>
      <c r="C241" s="37">
        <v>0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0</v>
      </c>
      <c r="AX241" s="37">
        <v>0</v>
      </c>
      <c r="AY241" s="37">
        <v>0</v>
      </c>
      <c r="AZ241" s="37">
        <v>0</v>
      </c>
      <c r="BA241" s="37">
        <v>0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0</v>
      </c>
      <c r="BH241" s="37">
        <v>0</v>
      </c>
      <c r="BI241" s="37">
        <v>0</v>
      </c>
      <c r="BJ241" s="37">
        <v>0</v>
      </c>
      <c r="BK241" s="37">
        <v>0</v>
      </c>
      <c r="BL241" s="37">
        <v>0</v>
      </c>
      <c r="BM241" s="37">
        <v>0</v>
      </c>
      <c r="BN241" s="37">
        <v>0</v>
      </c>
      <c r="BO241" s="37">
        <v>0</v>
      </c>
      <c r="BP241" s="37">
        <v>0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v>0</v>
      </c>
      <c r="CB241" s="37">
        <v>0</v>
      </c>
      <c r="CC241" s="37">
        <v>0</v>
      </c>
      <c r="CD241" s="37">
        <v>0</v>
      </c>
      <c r="CE241" s="37">
        <v>0</v>
      </c>
      <c r="CF241" s="37">
        <v>0</v>
      </c>
      <c r="CG241" s="37">
        <v>0</v>
      </c>
      <c r="CH241" s="37">
        <v>0</v>
      </c>
      <c r="CI241" s="37">
        <v>0</v>
      </c>
      <c r="CJ241" s="37">
        <v>0</v>
      </c>
      <c r="CK241" s="37">
        <v>0</v>
      </c>
      <c r="CL241" s="37">
        <v>0</v>
      </c>
      <c r="CM241" s="37">
        <v>0</v>
      </c>
      <c r="CN241" s="37">
        <v>0</v>
      </c>
      <c r="CO241" s="37">
        <v>0</v>
      </c>
      <c r="CP241" s="37">
        <v>0</v>
      </c>
      <c r="CQ241" s="37">
        <v>0</v>
      </c>
      <c r="CR241" s="37">
        <v>0</v>
      </c>
      <c r="CS241" s="37">
        <v>0</v>
      </c>
      <c r="CT241" s="37">
        <v>0</v>
      </c>
      <c r="CU241" s="37">
        <v>0</v>
      </c>
      <c r="CV241" s="37">
        <v>0</v>
      </c>
      <c r="CW241" s="37">
        <v>0</v>
      </c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891.27769441572582</v>
      </c>
      <c r="DD241" s="37">
        <v>60393.051754869659</v>
      </c>
      <c r="DE241" s="37">
        <v>602030.0326855483</v>
      </c>
      <c r="DF241" s="37">
        <v>36949.828850601523</v>
      </c>
    </row>
    <row r="242" spans="1:110">
      <c r="A242" s="20" t="s">
        <v>278</v>
      </c>
      <c r="B242" s="1" t="str">
        <f>INDEX(ProductKey!$B$2:$B$27, MATCH(LEFT(A242,1),ProductKey!$A$2:$A$27))</f>
        <v>Virtual Reality Headset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37">
        <v>0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0</v>
      </c>
      <c r="AX242" s="37">
        <v>0</v>
      </c>
      <c r="AY242" s="37">
        <v>0</v>
      </c>
      <c r="AZ242" s="37">
        <v>0</v>
      </c>
      <c r="BA242" s="37">
        <v>0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0</v>
      </c>
      <c r="BH242" s="37">
        <v>0</v>
      </c>
      <c r="BI242" s="37">
        <v>0</v>
      </c>
      <c r="BJ242" s="37">
        <v>0</v>
      </c>
      <c r="BK242" s="37">
        <v>0</v>
      </c>
      <c r="BL242" s="37">
        <v>0</v>
      </c>
      <c r="BM242" s="37">
        <v>0</v>
      </c>
      <c r="BN242" s="37">
        <v>0</v>
      </c>
      <c r="BO242" s="37">
        <v>0</v>
      </c>
      <c r="BP242" s="37">
        <v>0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37">
        <v>0</v>
      </c>
      <c r="BX242" s="37">
        <v>0</v>
      </c>
      <c r="BY242" s="37">
        <v>0</v>
      </c>
      <c r="BZ242" s="37">
        <v>0</v>
      </c>
      <c r="CA242" s="37">
        <v>0</v>
      </c>
      <c r="CB242" s="37">
        <v>0</v>
      </c>
      <c r="CC242" s="37">
        <v>0</v>
      </c>
      <c r="CD242" s="37">
        <v>0</v>
      </c>
      <c r="CE242" s="37">
        <v>0</v>
      </c>
      <c r="CF242" s="37">
        <v>0</v>
      </c>
      <c r="CG242" s="37">
        <v>0</v>
      </c>
      <c r="CH242" s="37">
        <v>0</v>
      </c>
      <c r="CI242" s="37">
        <v>0</v>
      </c>
      <c r="CJ242" s="37">
        <v>0</v>
      </c>
      <c r="CK242" s="37">
        <v>0</v>
      </c>
      <c r="CL242" s="37">
        <v>0</v>
      </c>
      <c r="CM242" s="37">
        <v>0</v>
      </c>
      <c r="CN242" s="37">
        <v>0</v>
      </c>
      <c r="CO242" s="37">
        <v>0</v>
      </c>
      <c r="CP242" s="37">
        <v>0</v>
      </c>
      <c r="CQ242" s="37">
        <v>0</v>
      </c>
      <c r="CR242" s="37">
        <v>0</v>
      </c>
      <c r="CS242" s="37">
        <v>0</v>
      </c>
      <c r="CT242" s="37">
        <v>0</v>
      </c>
      <c r="CU242" s="37">
        <v>0</v>
      </c>
      <c r="CV242" s="37">
        <v>0</v>
      </c>
      <c r="CW242" s="37">
        <v>0</v>
      </c>
      <c r="CX242" s="37">
        <v>0</v>
      </c>
      <c r="CY242" s="37">
        <v>0</v>
      </c>
      <c r="CZ242" s="37">
        <v>0</v>
      </c>
      <c r="DA242" s="37">
        <v>0</v>
      </c>
      <c r="DB242" s="37">
        <v>0</v>
      </c>
      <c r="DC242" s="37">
        <v>2.5731044039677302</v>
      </c>
      <c r="DD242" s="37">
        <v>-2363.7222058787429</v>
      </c>
      <c r="DE242" s="37">
        <v>5038.2607062816123</v>
      </c>
      <c r="DF242" s="37">
        <v>863.76561553029103</v>
      </c>
    </row>
    <row r="243" spans="1:110">
      <c r="A243" s="20" t="s">
        <v>279</v>
      </c>
      <c r="B243" s="1" t="str">
        <f>INDEX(ProductKey!$B$2:$B$27, MATCH(LEFT(A243,1),ProductKey!$A$2:$A$27))</f>
        <v>TV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v>0</v>
      </c>
      <c r="AW243" s="37">
        <v>0</v>
      </c>
      <c r="AX243" s="37">
        <v>0</v>
      </c>
      <c r="AY243" s="37">
        <v>0</v>
      </c>
      <c r="AZ243" s="37">
        <v>0</v>
      </c>
      <c r="BA243" s="37">
        <v>0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0</v>
      </c>
      <c r="BH243" s="37">
        <v>0</v>
      </c>
      <c r="BI243" s="37">
        <v>0</v>
      </c>
      <c r="BJ243" s="37">
        <v>0</v>
      </c>
      <c r="BK243" s="37">
        <v>0</v>
      </c>
      <c r="BL243" s="37">
        <v>0</v>
      </c>
      <c r="BM243" s="37">
        <v>0</v>
      </c>
      <c r="BN243" s="37">
        <v>0</v>
      </c>
      <c r="BO243" s="37">
        <v>0</v>
      </c>
      <c r="BP243" s="37">
        <v>0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37">
        <v>0</v>
      </c>
      <c r="BX243" s="37">
        <v>0</v>
      </c>
      <c r="BY243" s="37">
        <v>0</v>
      </c>
      <c r="BZ243" s="37">
        <v>0</v>
      </c>
      <c r="CA243" s="37">
        <v>0</v>
      </c>
      <c r="CB243" s="37">
        <v>0</v>
      </c>
      <c r="CC243" s="37">
        <v>0</v>
      </c>
      <c r="CD243" s="37">
        <v>0</v>
      </c>
      <c r="CE243" s="37">
        <v>0</v>
      </c>
      <c r="CF243" s="37">
        <v>0</v>
      </c>
      <c r="CG243" s="37">
        <v>0</v>
      </c>
      <c r="CH243" s="37">
        <v>0</v>
      </c>
      <c r="CI243" s="37">
        <v>0</v>
      </c>
      <c r="CJ243" s="37">
        <v>0</v>
      </c>
      <c r="CK243" s="37">
        <v>0</v>
      </c>
      <c r="CL243" s="37">
        <v>0</v>
      </c>
      <c r="CM243" s="37">
        <v>0</v>
      </c>
      <c r="CN243" s="37">
        <v>0</v>
      </c>
      <c r="CO243" s="37">
        <v>0</v>
      </c>
      <c r="CP243" s="37">
        <v>0</v>
      </c>
      <c r="CQ243" s="37">
        <v>0</v>
      </c>
      <c r="CR243" s="37">
        <v>0</v>
      </c>
      <c r="CS243" s="37">
        <v>0</v>
      </c>
      <c r="CT243" s="37">
        <v>0</v>
      </c>
      <c r="CU243" s="37">
        <v>0</v>
      </c>
      <c r="CV243" s="37">
        <v>0</v>
      </c>
      <c r="CW243" s="37">
        <v>0</v>
      </c>
      <c r="CX243" s="37">
        <v>0</v>
      </c>
      <c r="CY243" s="37">
        <v>0</v>
      </c>
      <c r="CZ243" s="37">
        <v>0</v>
      </c>
      <c r="DA243" s="37">
        <v>0</v>
      </c>
      <c r="DB243" s="37">
        <v>0</v>
      </c>
      <c r="DC243" s="37">
        <v>766.95156305198532</v>
      </c>
      <c r="DD243" s="37">
        <v>817622.45314593753</v>
      </c>
      <c r="DE243" s="37">
        <v>388696.3997305088</v>
      </c>
      <c r="DF243" s="37">
        <v>78041.275207387793</v>
      </c>
    </row>
    <row r="244" spans="1:110">
      <c r="A244" s="20" t="s">
        <v>280</v>
      </c>
      <c r="B244" s="1" t="str">
        <f>INDEX(ProductKey!$B$2:$B$27, MATCH(LEFT(A244,1),ProductKey!$A$2:$A$27))</f>
        <v>Virtual Reality Headset</v>
      </c>
      <c r="C244" s="37">
        <v>0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>
        <v>0</v>
      </c>
      <c r="AN244" s="37">
        <v>0</v>
      </c>
      <c r="AO244" s="37">
        <v>0</v>
      </c>
      <c r="AP244" s="37">
        <v>0</v>
      </c>
      <c r="AQ244" s="37">
        <v>0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0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0</v>
      </c>
      <c r="BH244" s="37">
        <v>0</v>
      </c>
      <c r="BI244" s="37">
        <v>0</v>
      </c>
      <c r="BJ244" s="37">
        <v>0</v>
      </c>
      <c r="BK244" s="37">
        <v>0</v>
      </c>
      <c r="BL244" s="37">
        <v>0</v>
      </c>
      <c r="BM244" s="37">
        <v>0</v>
      </c>
      <c r="BN244" s="37">
        <v>0</v>
      </c>
      <c r="BO244" s="37">
        <v>0</v>
      </c>
      <c r="BP244" s="37">
        <v>0</v>
      </c>
      <c r="BQ244" s="37">
        <v>0</v>
      </c>
      <c r="BR244" s="37">
        <v>0</v>
      </c>
      <c r="BS244" s="37">
        <v>0</v>
      </c>
      <c r="BT244" s="37">
        <v>0</v>
      </c>
      <c r="BU244" s="37">
        <v>0</v>
      </c>
      <c r="BV244" s="37">
        <v>0</v>
      </c>
      <c r="BW244" s="37">
        <v>0</v>
      </c>
      <c r="BX244" s="37">
        <v>0</v>
      </c>
      <c r="BY244" s="37">
        <v>0</v>
      </c>
      <c r="BZ244" s="37">
        <v>0</v>
      </c>
      <c r="CA244" s="37">
        <v>0</v>
      </c>
      <c r="CB244" s="37">
        <v>0</v>
      </c>
      <c r="CC244" s="37">
        <v>0</v>
      </c>
      <c r="CD244" s="37">
        <v>0</v>
      </c>
      <c r="CE244" s="37">
        <v>0</v>
      </c>
      <c r="CF244" s="37">
        <v>0</v>
      </c>
      <c r="CG244" s="37">
        <v>0</v>
      </c>
      <c r="CH244" s="37">
        <v>0</v>
      </c>
      <c r="CI244" s="37">
        <v>0</v>
      </c>
      <c r="CJ244" s="37">
        <v>0</v>
      </c>
      <c r="CK244" s="37">
        <v>0</v>
      </c>
      <c r="CL244" s="37">
        <v>0</v>
      </c>
      <c r="CM244" s="37">
        <v>0</v>
      </c>
      <c r="CN244" s="37">
        <v>0</v>
      </c>
      <c r="CO244" s="37">
        <v>0</v>
      </c>
      <c r="CP244" s="37">
        <v>0</v>
      </c>
      <c r="CQ244" s="37">
        <v>0</v>
      </c>
      <c r="CR244" s="37">
        <v>0</v>
      </c>
      <c r="CS244" s="37">
        <v>0</v>
      </c>
      <c r="CT244" s="37">
        <v>0</v>
      </c>
      <c r="CU244" s="37">
        <v>0</v>
      </c>
      <c r="CV244" s="37">
        <v>0</v>
      </c>
      <c r="CW244" s="37">
        <v>0</v>
      </c>
      <c r="CX244" s="37">
        <v>0</v>
      </c>
      <c r="CY244" s="37">
        <v>0</v>
      </c>
      <c r="CZ244" s="37">
        <v>0</v>
      </c>
      <c r="DA244" s="37">
        <v>0</v>
      </c>
      <c r="DB244" s="37">
        <v>0</v>
      </c>
      <c r="DC244" s="37">
        <v>52.641314459182432</v>
      </c>
      <c r="DD244" s="37">
        <v>28202.823119346063</v>
      </c>
      <c r="DE244" s="37">
        <v>15169.396187610506</v>
      </c>
      <c r="DF244" s="37">
        <v>2151.5887200707948</v>
      </c>
    </row>
    <row r="245" spans="1:110">
      <c r="A245" s="20" t="s">
        <v>281</v>
      </c>
      <c r="B245" s="1" t="str">
        <f>INDEX(ProductKey!$B$2:$B$27, MATCH(LEFT(A245,1),ProductKey!$A$2:$A$27))</f>
        <v>Laptop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v>0</v>
      </c>
      <c r="AW245" s="37">
        <v>0</v>
      </c>
      <c r="AX245" s="37">
        <v>0</v>
      </c>
      <c r="AY245" s="37">
        <v>0</v>
      </c>
      <c r="AZ245" s="37">
        <v>0</v>
      </c>
      <c r="BA245" s="37">
        <v>0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0</v>
      </c>
      <c r="BH245" s="37">
        <v>0</v>
      </c>
      <c r="BI245" s="37">
        <v>0</v>
      </c>
      <c r="BJ245" s="37">
        <v>0</v>
      </c>
      <c r="BK245" s="37">
        <v>0</v>
      </c>
      <c r="BL245" s="37">
        <v>0</v>
      </c>
      <c r="BM245" s="37">
        <v>0</v>
      </c>
      <c r="BN245" s="37">
        <v>0</v>
      </c>
      <c r="BO245" s="37">
        <v>0</v>
      </c>
      <c r="BP245" s="37">
        <v>0</v>
      </c>
      <c r="BQ245" s="37">
        <v>0</v>
      </c>
      <c r="BR245" s="37">
        <v>0</v>
      </c>
      <c r="BS245" s="37">
        <v>0</v>
      </c>
      <c r="BT245" s="37">
        <v>0</v>
      </c>
      <c r="BU245" s="37">
        <v>0</v>
      </c>
      <c r="BV245" s="37">
        <v>0</v>
      </c>
      <c r="BW245" s="37">
        <v>0</v>
      </c>
      <c r="BX245" s="37">
        <v>0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7">
        <v>0</v>
      </c>
      <c r="CF245" s="37">
        <v>0</v>
      </c>
      <c r="CG245" s="37">
        <v>0</v>
      </c>
      <c r="CH245" s="37">
        <v>0</v>
      </c>
      <c r="CI245" s="37">
        <v>0</v>
      </c>
      <c r="CJ245" s="37">
        <v>0</v>
      </c>
      <c r="CK245" s="37">
        <v>0</v>
      </c>
      <c r="CL245" s="37">
        <v>0</v>
      </c>
      <c r="CM245" s="37">
        <v>0</v>
      </c>
      <c r="CN245" s="37">
        <v>0</v>
      </c>
      <c r="CO245" s="37">
        <v>0</v>
      </c>
      <c r="CP245" s="37">
        <v>0</v>
      </c>
      <c r="CQ245" s="37">
        <v>0</v>
      </c>
      <c r="CR245" s="37">
        <v>0</v>
      </c>
      <c r="CS245" s="37">
        <v>0</v>
      </c>
      <c r="CT245" s="37">
        <v>0</v>
      </c>
      <c r="CU245" s="37">
        <v>0</v>
      </c>
      <c r="CV245" s="37">
        <v>0</v>
      </c>
      <c r="CW245" s="37">
        <v>0</v>
      </c>
      <c r="CX245" s="37">
        <v>0</v>
      </c>
      <c r="CY245" s="37">
        <v>0</v>
      </c>
      <c r="CZ245" s="37">
        <v>0</v>
      </c>
      <c r="DA245" s="37">
        <v>0</v>
      </c>
      <c r="DB245" s="37">
        <v>0</v>
      </c>
      <c r="DC245" s="37">
        <v>35.816499255122586</v>
      </c>
      <c r="DD245" s="37">
        <v>9065.0269648093199</v>
      </c>
      <c r="DE245" s="37">
        <v>143.11730624135666</v>
      </c>
      <c r="DF245" s="37">
        <v>42.376489264206434</v>
      </c>
    </row>
    <row r="246" spans="1:110">
      <c r="A246" s="20" t="s">
        <v>282</v>
      </c>
      <c r="B246" s="1" t="str">
        <f>INDEX(ProductKey!$B$2:$B$27, MATCH(LEFT(A246,1),ProductKey!$A$2:$A$27))</f>
        <v>Headphones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37">
        <v>0</v>
      </c>
      <c r="BE246" s="37">
        <v>0</v>
      </c>
      <c r="BF246" s="37">
        <v>0</v>
      </c>
      <c r="BG246" s="37">
        <v>0</v>
      </c>
      <c r="BH246" s="37">
        <v>0</v>
      </c>
      <c r="BI246" s="37">
        <v>0</v>
      </c>
      <c r="BJ246" s="37">
        <v>0</v>
      </c>
      <c r="BK246" s="37">
        <v>0</v>
      </c>
      <c r="BL246" s="37">
        <v>0</v>
      </c>
      <c r="BM246" s="37">
        <v>0</v>
      </c>
      <c r="BN246" s="37">
        <v>0</v>
      </c>
      <c r="BO246" s="37">
        <v>0</v>
      </c>
      <c r="BP246" s="37">
        <v>0</v>
      </c>
      <c r="BQ246" s="37">
        <v>0</v>
      </c>
      <c r="BR246" s="37">
        <v>0</v>
      </c>
      <c r="BS246" s="37">
        <v>0</v>
      </c>
      <c r="BT246" s="37">
        <v>0</v>
      </c>
      <c r="BU246" s="37">
        <v>0</v>
      </c>
      <c r="BV246" s="37">
        <v>0</v>
      </c>
      <c r="BW246" s="37">
        <v>0</v>
      </c>
      <c r="BX246" s="37">
        <v>0</v>
      </c>
      <c r="BY246" s="37">
        <v>0</v>
      </c>
      <c r="BZ246" s="37">
        <v>0</v>
      </c>
      <c r="CA246" s="37">
        <v>0</v>
      </c>
      <c r="CB246" s="37">
        <v>0</v>
      </c>
      <c r="CC246" s="37">
        <v>0</v>
      </c>
      <c r="CD246" s="37">
        <v>0</v>
      </c>
      <c r="CE246" s="37">
        <v>0</v>
      </c>
      <c r="CF246" s="37">
        <v>0</v>
      </c>
      <c r="CG246" s="37">
        <v>0</v>
      </c>
      <c r="CH246" s="37">
        <v>0</v>
      </c>
      <c r="CI246" s="37">
        <v>0</v>
      </c>
      <c r="CJ246" s="37">
        <v>0</v>
      </c>
      <c r="CK246" s="37">
        <v>0</v>
      </c>
      <c r="CL246" s="37">
        <v>0</v>
      </c>
      <c r="CM246" s="37">
        <v>0</v>
      </c>
      <c r="CN246" s="37">
        <v>0</v>
      </c>
      <c r="CO246" s="37">
        <v>0</v>
      </c>
      <c r="CP246" s="37">
        <v>0</v>
      </c>
      <c r="CQ246" s="37">
        <v>0</v>
      </c>
      <c r="CR246" s="37">
        <v>0</v>
      </c>
      <c r="CS246" s="37">
        <v>0</v>
      </c>
      <c r="CT246" s="37">
        <v>0</v>
      </c>
      <c r="CU246" s="37">
        <v>0</v>
      </c>
      <c r="CV246" s="37">
        <v>0</v>
      </c>
      <c r="CW246" s="37">
        <v>0</v>
      </c>
      <c r="CX246" s="37">
        <v>0</v>
      </c>
      <c r="CY246" s="37">
        <v>0</v>
      </c>
      <c r="CZ246" s="37">
        <v>0</v>
      </c>
      <c r="DA246" s="37">
        <v>0</v>
      </c>
      <c r="DB246" s="37">
        <v>0</v>
      </c>
      <c r="DC246" s="37">
        <v>0</v>
      </c>
      <c r="DD246" s="37">
        <v>-4877.3859106398158</v>
      </c>
      <c r="DE246" s="37">
        <v>0</v>
      </c>
      <c r="DF246" s="37">
        <v>0</v>
      </c>
    </row>
    <row r="247" spans="1:110">
      <c r="A247" s="20" t="s">
        <v>283</v>
      </c>
      <c r="B247" s="1" t="str">
        <f>INDEX(ProductKey!$B$2:$B$27, MATCH(LEFT(A247,1),ProductKey!$A$2:$A$27))</f>
        <v>TV</v>
      </c>
      <c r="C247" s="37">
        <v>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37">
        <v>0</v>
      </c>
      <c r="AD247" s="37">
        <v>0</v>
      </c>
      <c r="AE247" s="37">
        <v>0</v>
      </c>
      <c r="AF247" s="37">
        <v>0</v>
      </c>
      <c r="AG247" s="37">
        <v>0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v>0</v>
      </c>
      <c r="AW247" s="37">
        <v>0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37">
        <v>0</v>
      </c>
      <c r="BE247" s="37">
        <v>0</v>
      </c>
      <c r="BF247" s="37">
        <v>0</v>
      </c>
      <c r="BG247" s="37">
        <v>0</v>
      </c>
      <c r="BH247" s="37">
        <v>0</v>
      </c>
      <c r="BI247" s="37">
        <v>0</v>
      </c>
      <c r="BJ247" s="37">
        <v>0</v>
      </c>
      <c r="BK247" s="37">
        <v>0</v>
      </c>
      <c r="BL247" s="37">
        <v>0</v>
      </c>
      <c r="BM247" s="37">
        <v>0</v>
      </c>
      <c r="BN247" s="37">
        <v>0</v>
      </c>
      <c r="BO247" s="37">
        <v>0</v>
      </c>
      <c r="BP247" s="37">
        <v>0</v>
      </c>
      <c r="BQ247" s="37">
        <v>0</v>
      </c>
      <c r="BR247" s="37">
        <v>0</v>
      </c>
      <c r="BS247" s="37">
        <v>0</v>
      </c>
      <c r="BT247" s="37">
        <v>0</v>
      </c>
      <c r="BU247" s="37">
        <v>0</v>
      </c>
      <c r="BV247" s="37">
        <v>0</v>
      </c>
      <c r="BW247" s="37">
        <v>0</v>
      </c>
      <c r="BX247" s="37">
        <v>0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7">
        <v>0</v>
      </c>
      <c r="CF247" s="37">
        <v>0</v>
      </c>
      <c r="CG247" s="37">
        <v>0</v>
      </c>
      <c r="CH247" s="37">
        <v>0</v>
      </c>
      <c r="CI247" s="37">
        <v>0</v>
      </c>
      <c r="CJ247" s="37">
        <v>0</v>
      </c>
      <c r="CK247" s="37">
        <v>0</v>
      </c>
      <c r="CL247" s="37">
        <v>0</v>
      </c>
      <c r="CM247" s="37">
        <v>0</v>
      </c>
      <c r="CN247" s="37">
        <v>0</v>
      </c>
      <c r="CO247" s="37">
        <v>0</v>
      </c>
      <c r="CP247" s="37">
        <v>0</v>
      </c>
      <c r="CQ247" s="37">
        <v>0</v>
      </c>
      <c r="CR247" s="37">
        <v>0</v>
      </c>
      <c r="CS247" s="37">
        <v>0</v>
      </c>
      <c r="CT247" s="37">
        <v>0</v>
      </c>
      <c r="CU247" s="37">
        <v>0</v>
      </c>
      <c r="CV247" s="37">
        <v>0</v>
      </c>
      <c r="CW247" s="37">
        <v>0</v>
      </c>
      <c r="CX247" s="37">
        <v>0</v>
      </c>
      <c r="CY247" s="37">
        <v>0</v>
      </c>
      <c r="CZ247" s="37">
        <v>0</v>
      </c>
      <c r="DA247" s="37">
        <v>0</v>
      </c>
      <c r="DB247" s="37">
        <v>0</v>
      </c>
      <c r="DC247" s="37">
        <v>0</v>
      </c>
      <c r="DD247" s="37">
        <v>-438.84662181767709</v>
      </c>
      <c r="DE247" s="37">
        <v>0</v>
      </c>
      <c r="DF247" s="37">
        <v>0</v>
      </c>
    </row>
    <row r="248" spans="1:110">
      <c r="A248" s="20" t="s">
        <v>284</v>
      </c>
      <c r="B248" s="1" t="str">
        <f>INDEX(ProductKey!$B$2:$B$27, MATCH(LEFT(A248,1),ProductKey!$A$2:$A$27))</f>
        <v>Headphones</v>
      </c>
      <c r="C248" s="37">
        <v>0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7">
        <v>0</v>
      </c>
      <c r="AP248" s="37">
        <v>0</v>
      </c>
      <c r="AQ248" s="37">
        <v>0</v>
      </c>
      <c r="AR248" s="37">
        <v>0</v>
      </c>
      <c r="AS248" s="37">
        <v>0</v>
      </c>
      <c r="AT248" s="37">
        <v>0</v>
      </c>
      <c r="AU248" s="37">
        <v>0</v>
      </c>
      <c r="AV248" s="37">
        <v>0</v>
      </c>
      <c r="AW248" s="37">
        <v>0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37">
        <v>0</v>
      </c>
      <c r="BD248" s="37">
        <v>0</v>
      </c>
      <c r="BE248" s="37">
        <v>0</v>
      </c>
      <c r="BF248" s="37">
        <v>0</v>
      </c>
      <c r="BG248" s="37">
        <v>0</v>
      </c>
      <c r="BH248" s="37">
        <v>0</v>
      </c>
      <c r="BI248" s="37">
        <v>0</v>
      </c>
      <c r="BJ248" s="37">
        <v>0</v>
      </c>
      <c r="BK248" s="37">
        <v>0</v>
      </c>
      <c r="BL248" s="37">
        <v>0</v>
      </c>
      <c r="BM248" s="37">
        <v>0</v>
      </c>
      <c r="BN248" s="37">
        <v>0</v>
      </c>
      <c r="BO248" s="37">
        <v>0</v>
      </c>
      <c r="BP248" s="37">
        <v>0</v>
      </c>
      <c r="BQ248" s="37">
        <v>0</v>
      </c>
      <c r="BR248" s="37">
        <v>0</v>
      </c>
      <c r="BS248" s="37">
        <v>0</v>
      </c>
      <c r="BT248" s="37">
        <v>0</v>
      </c>
      <c r="BU248" s="37">
        <v>0</v>
      </c>
      <c r="BV248" s="37">
        <v>0</v>
      </c>
      <c r="BW248" s="37">
        <v>0</v>
      </c>
      <c r="BX248" s="37">
        <v>0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7">
        <v>0</v>
      </c>
      <c r="CF248" s="37">
        <v>0</v>
      </c>
      <c r="CG248" s="37">
        <v>0</v>
      </c>
      <c r="CH248" s="37">
        <v>0</v>
      </c>
      <c r="CI248" s="37">
        <v>0</v>
      </c>
      <c r="CJ248" s="37">
        <v>0</v>
      </c>
      <c r="CK248" s="37">
        <v>0</v>
      </c>
      <c r="CL248" s="37">
        <v>0</v>
      </c>
      <c r="CM248" s="37">
        <v>0</v>
      </c>
      <c r="CN248" s="37">
        <v>0</v>
      </c>
      <c r="CO248" s="37">
        <v>0</v>
      </c>
      <c r="CP248" s="37">
        <v>0</v>
      </c>
      <c r="CQ248" s="37">
        <v>0</v>
      </c>
      <c r="CR248" s="37">
        <v>0</v>
      </c>
      <c r="CS248" s="37">
        <v>0</v>
      </c>
      <c r="CT248" s="37">
        <v>0</v>
      </c>
      <c r="CU248" s="37">
        <v>0</v>
      </c>
      <c r="CV248" s="37">
        <v>0</v>
      </c>
      <c r="CW248" s="37">
        <v>0</v>
      </c>
      <c r="CX248" s="37">
        <v>0</v>
      </c>
      <c r="CY248" s="37">
        <v>0</v>
      </c>
      <c r="CZ248" s="37">
        <v>0</v>
      </c>
      <c r="DA248" s="37">
        <v>0</v>
      </c>
      <c r="DB248" s="37">
        <v>0</v>
      </c>
      <c r="DC248" s="37">
        <v>79.685960129835323</v>
      </c>
      <c r="DD248" s="37">
        <v>318019.5108285374</v>
      </c>
      <c r="DE248" s="37">
        <v>71266.587454489389</v>
      </c>
      <c r="DF248" s="37">
        <v>4874.221538862198</v>
      </c>
    </row>
    <row r="249" spans="1:110">
      <c r="A249" s="20" t="s">
        <v>285</v>
      </c>
      <c r="B249" s="1" t="str">
        <f>INDEX(ProductKey!$B$2:$B$27, MATCH(LEFT(A249,1),ProductKey!$A$2:$A$27))</f>
        <v>Laptop</v>
      </c>
      <c r="C249" s="37">
        <v>0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v>0</v>
      </c>
      <c r="AW249" s="37">
        <v>0</v>
      </c>
      <c r="AX249" s="37">
        <v>0</v>
      </c>
      <c r="AY249" s="37">
        <v>0</v>
      </c>
      <c r="AZ249" s="37">
        <v>0</v>
      </c>
      <c r="BA249" s="37">
        <v>0</v>
      </c>
      <c r="BB249" s="37">
        <v>0</v>
      </c>
      <c r="BC249" s="37">
        <v>0</v>
      </c>
      <c r="BD249" s="37">
        <v>0</v>
      </c>
      <c r="BE249" s="37">
        <v>0</v>
      </c>
      <c r="BF249" s="37">
        <v>0</v>
      </c>
      <c r="BG249" s="37">
        <v>0</v>
      </c>
      <c r="BH249" s="37">
        <v>0</v>
      </c>
      <c r="BI249" s="37">
        <v>0</v>
      </c>
      <c r="BJ249" s="37">
        <v>0</v>
      </c>
      <c r="BK249" s="37">
        <v>0</v>
      </c>
      <c r="BL249" s="37">
        <v>0</v>
      </c>
      <c r="BM249" s="37">
        <v>0</v>
      </c>
      <c r="BN249" s="37">
        <v>0</v>
      </c>
      <c r="BO249" s="37">
        <v>0</v>
      </c>
      <c r="BP249" s="37">
        <v>0</v>
      </c>
      <c r="BQ249" s="37">
        <v>0</v>
      </c>
      <c r="BR249" s="37">
        <v>0</v>
      </c>
      <c r="BS249" s="37">
        <v>0</v>
      </c>
      <c r="BT249" s="37">
        <v>0</v>
      </c>
      <c r="BU249" s="37">
        <v>0</v>
      </c>
      <c r="BV249" s="37">
        <v>0</v>
      </c>
      <c r="BW249" s="37">
        <v>0</v>
      </c>
      <c r="BX249" s="37">
        <v>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7">
        <v>0</v>
      </c>
      <c r="CF249" s="37">
        <v>0</v>
      </c>
      <c r="CG249" s="37">
        <v>0</v>
      </c>
      <c r="CH249" s="37">
        <v>0</v>
      </c>
      <c r="CI249" s="37">
        <v>0</v>
      </c>
      <c r="CJ249" s="37">
        <v>0</v>
      </c>
      <c r="CK249" s="37">
        <v>0</v>
      </c>
      <c r="CL249" s="37">
        <v>0</v>
      </c>
      <c r="CM249" s="37">
        <v>0</v>
      </c>
      <c r="CN249" s="37">
        <v>0</v>
      </c>
      <c r="CO249" s="37">
        <v>0</v>
      </c>
      <c r="CP249" s="37">
        <v>0</v>
      </c>
      <c r="CQ249" s="37">
        <v>0</v>
      </c>
      <c r="CR249" s="37">
        <v>0</v>
      </c>
      <c r="CS249" s="37">
        <v>0</v>
      </c>
      <c r="CT249" s="37">
        <v>0</v>
      </c>
      <c r="CU249" s="37">
        <v>0</v>
      </c>
      <c r="CV249" s="37">
        <v>0</v>
      </c>
      <c r="CW249" s="37">
        <v>0</v>
      </c>
      <c r="CX249" s="37">
        <v>0</v>
      </c>
      <c r="CY249" s="37">
        <v>0</v>
      </c>
      <c r="CZ249" s="37">
        <v>0</v>
      </c>
      <c r="DA249" s="37">
        <v>0</v>
      </c>
      <c r="DB249" s="37">
        <v>0</v>
      </c>
      <c r="DC249" s="37">
        <v>0</v>
      </c>
      <c r="DD249" s="37">
        <v>-1036.6068852660596</v>
      </c>
      <c r="DE249" s="37">
        <v>0</v>
      </c>
      <c r="DF249" s="37">
        <v>0</v>
      </c>
    </row>
    <row r="250" spans="1:110">
      <c r="A250" s="20" t="s">
        <v>286</v>
      </c>
      <c r="B250" s="1" t="str">
        <f>INDEX(ProductKey!$B$2:$B$27, MATCH(LEFT(A250,1),ProductKey!$A$2:$A$27))</f>
        <v>TV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7">
        <v>0</v>
      </c>
      <c r="AP250" s="37">
        <v>0</v>
      </c>
      <c r="AQ250" s="37">
        <v>0</v>
      </c>
      <c r="AR250" s="37">
        <v>0</v>
      </c>
      <c r="AS250" s="37">
        <v>0</v>
      </c>
      <c r="AT250" s="37">
        <v>0</v>
      </c>
      <c r="AU250" s="37">
        <v>0</v>
      </c>
      <c r="AV250" s="37">
        <v>0</v>
      </c>
      <c r="AW250" s="37">
        <v>0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37">
        <v>0</v>
      </c>
      <c r="BE250" s="37">
        <v>0</v>
      </c>
      <c r="BF250" s="37">
        <v>0</v>
      </c>
      <c r="BG250" s="37">
        <v>0</v>
      </c>
      <c r="BH250" s="37">
        <v>0</v>
      </c>
      <c r="BI250" s="37">
        <v>0</v>
      </c>
      <c r="BJ250" s="37">
        <v>0</v>
      </c>
      <c r="BK250" s="37">
        <v>0</v>
      </c>
      <c r="BL250" s="37">
        <v>0</v>
      </c>
      <c r="BM250" s="37">
        <v>0</v>
      </c>
      <c r="BN250" s="37">
        <v>0</v>
      </c>
      <c r="BO250" s="37">
        <v>0</v>
      </c>
      <c r="BP250" s="37">
        <v>0</v>
      </c>
      <c r="BQ250" s="37">
        <v>0</v>
      </c>
      <c r="BR250" s="37">
        <v>0</v>
      </c>
      <c r="BS250" s="37">
        <v>0</v>
      </c>
      <c r="BT250" s="37">
        <v>0</v>
      </c>
      <c r="BU250" s="37">
        <v>0</v>
      </c>
      <c r="BV250" s="37">
        <v>0</v>
      </c>
      <c r="BW250" s="37">
        <v>0</v>
      </c>
      <c r="BX250" s="37">
        <v>0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7">
        <v>0</v>
      </c>
      <c r="CF250" s="37">
        <v>0</v>
      </c>
      <c r="CG250" s="37">
        <v>0</v>
      </c>
      <c r="CH250" s="37">
        <v>0</v>
      </c>
      <c r="CI250" s="37">
        <v>0</v>
      </c>
      <c r="CJ250" s="37">
        <v>0</v>
      </c>
      <c r="CK250" s="37">
        <v>0</v>
      </c>
      <c r="CL250" s="37">
        <v>0</v>
      </c>
      <c r="CM250" s="37">
        <v>0</v>
      </c>
      <c r="CN250" s="37">
        <v>0</v>
      </c>
      <c r="CO250" s="37">
        <v>0</v>
      </c>
      <c r="CP250" s="37">
        <v>0</v>
      </c>
      <c r="CQ250" s="37">
        <v>0</v>
      </c>
      <c r="CR250" s="37">
        <v>0</v>
      </c>
      <c r="CS250" s="37">
        <v>0</v>
      </c>
      <c r="CT250" s="37">
        <v>0</v>
      </c>
      <c r="CU250" s="37">
        <v>0</v>
      </c>
      <c r="CV250" s="37">
        <v>0</v>
      </c>
      <c r="CW250" s="37">
        <v>0</v>
      </c>
      <c r="CX250" s="37">
        <v>0</v>
      </c>
      <c r="CY250" s="37">
        <v>0</v>
      </c>
      <c r="CZ250" s="37">
        <v>0</v>
      </c>
      <c r="DA250" s="37">
        <v>0</v>
      </c>
      <c r="DB250" s="37">
        <v>0</v>
      </c>
      <c r="DC250" s="37">
        <v>1677.6801175666508</v>
      </c>
      <c r="DD250" s="37">
        <v>459854.70684225846</v>
      </c>
      <c r="DE250" s="37">
        <v>1811083.4495456105</v>
      </c>
      <c r="DF250" s="37">
        <v>265415.46942487289</v>
      </c>
    </row>
    <row r="251" spans="1:110">
      <c r="A251" s="20" t="s">
        <v>287</v>
      </c>
      <c r="B251" s="1" t="str">
        <f>INDEX(ProductKey!$B$2:$B$27, MATCH(LEFT(A251,1),ProductKey!$A$2:$A$27))</f>
        <v>Headphones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  <c r="BA251" s="37">
        <v>0</v>
      </c>
      <c r="BB251" s="37">
        <v>0</v>
      </c>
      <c r="BC251" s="37">
        <v>0</v>
      </c>
      <c r="BD251" s="37">
        <v>0</v>
      </c>
      <c r="BE251" s="37">
        <v>0</v>
      </c>
      <c r="BF251" s="37">
        <v>0</v>
      </c>
      <c r="BG251" s="37">
        <v>0</v>
      </c>
      <c r="BH251" s="37">
        <v>0</v>
      </c>
      <c r="BI251" s="37">
        <v>0</v>
      </c>
      <c r="BJ251" s="37">
        <v>0</v>
      </c>
      <c r="BK251" s="37">
        <v>0</v>
      </c>
      <c r="BL251" s="37">
        <v>0</v>
      </c>
      <c r="BM251" s="37">
        <v>0</v>
      </c>
      <c r="BN251" s="37">
        <v>0</v>
      </c>
      <c r="BO251" s="37">
        <v>0</v>
      </c>
      <c r="BP251" s="37">
        <v>0</v>
      </c>
      <c r="BQ251" s="37">
        <v>0</v>
      </c>
      <c r="BR251" s="37">
        <v>0</v>
      </c>
      <c r="BS251" s="37">
        <v>0</v>
      </c>
      <c r="BT251" s="37">
        <v>0</v>
      </c>
      <c r="BU251" s="37">
        <v>0</v>
      </c>
      <c r="BV251" s="37">
        <v>0</v>
      </c>
      <c r="BW251" s="37">
        <v>0</v>
      </c>
      <c r="BX251" s="37">
        <v>0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7">
        <v>0</v>
      </c>
      <c r="CF251" s="37">
        <v>0</v>
      </c>
      <c r="CG251" s="37">
        <v>0</v>
      </c>
      <c r="CH251" s="37">
        <v>0</v>
      </c>
      <c r="CI251" s="37">
        <v>0</v>
      </c>
      <c r="CJ251" s="37">
        <v>0</v>
      </c>
      <c r="CK251" s="37">
        <v>0</v>
      </c>
      <c r="CL251" s="37">
        <v>0</v>
      </c>
      <c r="CM251" s="37">
        <v>0</v>
      </c>
      <c r="CN251" s="37">
        <v>0</v>
      </c>
      <c r="CO251" s="37">
        <v>0</v>
      </c>
      <c r="CP251" s="37">
        <v>0</v>
      </c>
      <c r="CQ251" s="37">
        <v>0</v>
      </c>
      <c r="CR251" s="37">
        <v>0</v>
      </c>
      <c r="CS251" s="37">
        <v>0</v>
      </c>
      <c r="CT251" s="37">
        <v>0</v>
      </c>
      <c r="CU251" s="37">
        <v>0</v>
      </c>
      <c r="CV251" s="37">
        <v>0</v>
      </c>
      <c r="CW251" s="37">
        <v>0</v>
      </c>
      <c r="CX251" s="37">
        <v>0</v>
      </c>
      <c r="CY251" s="37">
        <v>0</v>
      </c>
      <c r="CZ251" s="37">
        <v>0</v>
      </c>
      <c r="DA251" s="37">
        <v>0</v>
      </c>
      <c r="DB251" s="37">
        <v>0</v>
      </c>
      <c r="DC251" s="37">
        <v>3.2209623645412657</v>
      </c>
      <c r="DD251" s="37">
        <v>197.03672328155969</v>
      </c>
      <c r="DE251" s="37">
        <v>730.8073995581442</v>
      </c>
      <c r="DF251" s="37">
        <v>207.4220818668455</v>
      </c>
    </row>
    <row r="252" spans="1:110">
      <c r="A252" s="20" t="s">
        <v>288</v>
      </c>
      <c r="B252" s="1" t="str">
        <f>INDEX(ProductKey!$B$2:$B$27, MATCH(LEFT(A252,1),ProductKey!$A$2:$A$27))</f>
        <v>Laptop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  <c r="AN252" s="37">
        <v>0</v>
      </c>
      <c r="AO252" s="37">
        <v>0</v>
      </c>
      <c r="AP252" s="37">
        <v>0</v>
      </c>
      <c r="AQ252" s="37">
        <v>0</v>
      </c>
      <c r="AR252" s="37">
        <v>0</v>
      </c>
      <c r="AS252" s="37">
        <v>0</v>
      </c>
      <c r="AT252" s="37">
        <v>0</v>
      </c>
      <c r="AU252" s="37">
        <v>0</v>
      </c>
      <c r="AV252" s="37">
        <v>0</v>
      </c>
      <c r="AW252" s="37">
        <v>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37">
        <v>0</v>
      </c>
      <c r="BE252" s="37">
        <v>0</v>
      </c>
      <c r="BF252" s="37">
        <v>0</v>
      </c>
      <c r="BG252" s="37">
        <v>0</v>
      </c>
      <c r="BH252" s="37">
        <v>0</v>
      </c>
      <c r="BI252" s="37">
        <v>0</v>
      </c>
      <c r="BJ252" s="37">
        <v>0</v>
      </c>
      <c r="BK252" s="37">
        <v>0</v>
      </c>
      <c r="BL252" s="37">
        <v>0</v>
      </c>
      <c r="BM252" s="37">
        <v>0</v>
      </c>
      <c r="BN252" s="37">
        <v>0</v>
      </c>
      <c r="BO252" s="37">
        <v>0</v>
      </c>
      <c r="BP252" s="37">
        <v>0</v>
      </c>
      <c r="BQ252" s="37">
        <v>0</v>
      </c>
      <c r="BR252" s="37">
        <v>0</v>
      </c>
      <c r="BS252" s="37">
        <v>0</v>
      </c>
      <c r="BT252" s="37">
        <v>0</v>
      </c>
      <c r="BU252" s="37">
        <v>0</v>
      </c>
      <c r="BV252" s="37">
        <v>0</v>
      </c>
      <c r="BW252" s="37">
        <v>0</v>
      </c>
      <c r="BX252" s="37">
        <v>0</v>
      </c>
      <c r="BY252" s="37">
        <v>0</v>
      </c>
      <c r="BZ252" s="37">
        <v>0</v>
      </c>
      <c r="CA252" s="37">
        <v>0</v>
      </c>
      <c r="CB252" s="37">
        <v>0</v>
      </c>
      <c r="CC252" s="37">
        <v>0</v>
      </c>
      <c r="CD252" s="37">
        <v>0</v>
      </c>
      <c r="CE252" s="37">
        <v>0</v>
      </c>
      <c r="CF252" s="37">
        <v>0</v>
      </c>
      <c r="CG252" s="37">
        <v>0</v>
      </c>
      <c r="CH252" s="37">
        <v>0</v>
      </c>
      <c r="CI252" s="37">
        <v>0</v>
      </c>
      <c r="CJ252" s="37">
        <v>0</v>
      </c>
      <c r="CK252" s="37">
        <v>0</v>
      </c>
      <c r="CL252" s="37">
        <v>0</v>
      </c>
      <c r="CM252" s="37">
        <v>0</v>
      </c>
      <c r="CN252" s="37">
        <v>0</v>
      </c>
      <c r="CO252" s="37">
        <v>0</v>
      </c>
      <c r="CP252" s="37">
        <v>0</v>
      </c>
      <c r="CQ252" s="37">
        <v>0</v>
      </c>
      <c r="CR252" s="37">
        <v>0</v>
      </c>
      <c r="CS252" s="37">
        <v>0</v>
      </c>
      <c r="CT252" s="37">
        <v>0</v>
      </c>
      <c r="CU252" s="37">
        <v>0</v>
      </c>
      <c r="CV252" s="37">
        <v>0</v>
      </c>
      <c r="CW252" s="37">
        <v>0</v>
      </c>
      <c r="CX252" s="37">
        <v>0</v>
      </c>
      <c r="CY252" s="37">
        <v>0</v>
      </c>
      <c r="CZ252" s="37">
        <v>0</v>
      </c>
      <c r="DA252" s="37">
        <v>0</v>
      </c>
      <c r="DB252" s="37">
        <v>0</v>
      </c>
      <c r="DC252" s="37">
        <v>763.66590415916312</v>
      </c>
      <c r="DD252" s="37">
        <v>282443.7042441931</v>
      </c>
      <c r="DE252" s="37">
        <v>505500.46272516932</v>
      </c>
      <c r="DF252" s="37">
        <v>89518.91867061409</v>
      </c>
    </row>
    <row r="253" spans="1:110">
      <c r="A253" s="20" t="s">
        <v>289</v>
      </c>
      <c r="B253" s="1" t="str">
        <f>INDEX(ProductKey!$B$2:$B$27, MATCH(LEFT(A253,1),ProductKey!$A$2:$A$27))</f>
        <v>TV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v>0</v>
      </c>
      <c r="AW253" s="37">
        <v>0</v>
      </c>
      <c r="AX253" s="37">
        <v>0</v>
      </c>
      <c r="AY253" s="37">
        <v>0</v>
      </c>
      <c r="AZ253" s="37">
        <v>0</v>
      </c>
      <c r="BA253" s="37">
        <v>0</v>
      </c>
      <c r="BB253" s="37">
        <v>0</v>
      </c>
      <c r="BC253" s="37">
        <v>0</v>
      </c>
      <c r="BD253" s="37">
        <v>0</v>
      </c>
      <c r="BE253" s="37">
        <v>0</v>
      </c>
      <c r="BF253" s="37">
        <v>0</v>
      </c>
      <c r="BG253" s="37">
        <v>0</v>
      </c>
      <c r="BH253" s="37">
        <v>0</v>
      </c>
      <c r="BI253" s="37">
        <v>0</v>
      </c>
      <c r="BJ253" s="37">
        <v>0</v>
      </c>
      <c r="BK253" s="37">
        <v>0</v>
      </c>
      <c r="BL253" s="37">
        <v>0</v>
      </c>
      <c r="BM253" s="37">
        <v>0</v>
      </c>
      <c r="BN253" s="37">
        <v>0</v>
      </c>
      <c r="BO253" s="37">
        <v>0</v>
      </c>
      <c r="BP253" s="37">
        <v>0</v>
      </c>
      <c r="BQ253" s="37">
        <v>0</v>
      </c>
      <c r="BR253" s="37">
        <v>0</v>
      </c>
      <c r="BS253" s="37">
        <v>0</v>
      </c>
      <c r="BT253" s="37">
        <v>0</v>
      </c>
      <c r="BU253" s="37">
        <v>0</v>
      </c>
      <c r="BV253" s="37">
        <v>0</v>
      </c>
      <c r="BW253" s="37">
        <v>0</v>
      </c>
      <c r="BX253" s="37">
        <v>0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7">
        <v>0</v>
      </c>
      <c r="CF253" s="37">
        <v>0</v>
      </c>
      <c r="CG253" s="37">
        <v>0</v>
      </c>
      <c r="CH253" s="37">
        <v>0</v>
      </c>
      <c r="CI253" s="37">
        <v>0</v>
      </c>
      <c r="CJ253" s="37">
        <v>0</v>
      </c>
      <c r="CK253" s="37">
        <v>0</v>
      </c>
      <c r="CL253" s="37">
        <v>0</v>
      </c>
      <c r="CM253" s="37">
        <v>0</v>
      </c>
      <c r="CN253" s="37">
        <v>0</v>
      </c>
      <c r="CO253" s="37">
        <v>0</v>
      </c>
      <c r="CP253" s="37">
        <v>0</v>
      </c>
      <c r="CQ253" s="37">
        <v>0</v>
      </c>
      <c r="CR253" s="37">
        <v>0</v>
      </c>
      <c r="CS253" s="37">
        <v>0</v>
      </c>
      <c r="CT253" s="37">
        <v>0</v>
      </c>
      <c r="CU253" s="37">
        <v>0</v>
      </c>
      <c r="CV253" s="37">
        <v>0</v>
      </c>
      <c r="CW253" s="37">
        <v>0</v>
      </c>
      <c r="CX253" s="37">
        <v>0</v>
      </c>
      <c r="CY253" s="37">
        <v>0</v>
      </c>
      <c r="CZ253" s="37">
        <v>0</v>
      </c>
      <c r="DA253" s="37">
        <v>0</v>
      </c>
      <c r="DB253" s="37">
        <v>0</v>
      </c>
      <c r="DC253" s="37">
        <v>0</v>
      </c>
      <c r="DD253" s="37">
        <v>-4891.1505092631241</v>
      </c>
      <c r="DE253" s="37">
        <v>0</v>
      </c>
      <c r="DF253" s="37">
        <v>0</v>
      </c>
    </row>
    <row r="254" spans="1:110">
      <c r="A254" s="20" t="s">
        <v>290</v>
      </c>
      <c r="B254" s="1" t="str">
        <f>INDEX(ProductKey!$B$2:$B$27, MATCH(LEFT(A254,1),ProductKey!$A$2:$A$27))</f>
        <v>Headphones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7">
        <v>0</v>
      </c>
      <c r="AP254" s="37">
        <v>0</v>
      </c>
      <c r="AQ254" s="37">
        <v>0</v>
      </c>
      <c r="AR254" s="37">
        <v>0</v>
      </c>
      <c r="AS254" s="37">
        <v>0</v>
      </c>
      <c r="AT254" s="37">
        <v>0</v>
      </c>
      <c r="AU254" s="37">
        <v>0</v>
      </c>
      <c r="AV254" s="37">
        <v>0</v>
      </c>
      <c r="AW254" s="37">
        <v>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37">
        <v>0</v>
      </c>
      <c r="BD254" s="37">
        <v>0</v>
      </c>
      <c r="BE254" s="37">
        <v>0</v>
      </c>
      <c r="BF254" s="37">
        <v>0</v>
      </c>
      <c r="BG254" s="37">
        <v>0</v>
      </c>
      <c r="BH254" s="37">
        <v>0</v>
      </c>
      <c r="BI254" s="37">
        <v>0</v>
      </c>
      <c r="BJ254" s="37">
        <v>0</v>
      </c>
      <c r="BK254" s="37">
        <v>0</v>
      </c>
      <c r="BL254" s="37">
        <v>0</v>
      </c>
      <c r="BM254" s="37">
        <v>0</v>
      </c>
      <c r="BN254" s="37">
        <v>0</v>
      </c>
      <c r="BO254" s="37">
        <v>0</v>
      </c>
      <c r="BP254" s="37">
        <v>0</v>
      </c>
      <c r="BQ254" s="37">
        <v>0</v>
      </c>
      <c r="BR254" s="37">
        <v>0</v>
      </c>
      <c r="BS254" s="37">
        <v>0</v>
      </c>
      <c r="BT254" s="37">
        <v>0</v>
      </c>
      <c r="BU254" s="37">
        <v>0</v>
      </c>
      <c r="BV254" s="37">
        <v>0</v>
      </c>
      <c r="BW254" s="37">
        <v>0</v>
      </c>
      <c r="BX254" s="37">
        <v>0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7">
        <v>0</v>
      </c>
      <c r="CF254" s="37">
        <v>0</v>
      </c>
      <c r="CG254" s="37">
        <v>0</v>
      </c>
      <c r="CH254" s="37">
        <v>0</v>
      </c>
      <c r="CI254" s="37">
        <v>0</v>
      </c>
      <c r="CJ254" s="37">
        <v>0</v>
      </c>
      <c r="CK254" s="37">
        <v>0</v>
      </c>
      <c r="CL254" s="37">
        <v>0</v>
      </c>
      <c r="CM254" s="37">
        <v>0</v>
      </c>
      <c r="CN254" s="37">
        <v>0</v>
      </c>
      <c r="CO254" s="37">
        <v>0</v>
      </c>
      <c r="CP254" s="37">
        <v>0</v>
      </c>
      <c r="CQ254" s="37">
        <v>0</v>
      </c>
      <c r="CR254" s="37">
        <v>0</v>
      </c>
      <c r="CS254" s="37">
        <v>0</v>
      </c>
      <c r="CT254" s="37">
        <v>0</v>
      </c>
      <c r="CU254" s="37">
        <v>0</v>
      </c>
      <c r="CV254" s="37">
        <v>0</v>
      </c>
      <c r="CW254" s="37">
        <v>0</v>
      </c>
      <c r="CX254" s="37">
        <v>0</v>
      </c>
      <c r="CY254" s="37">
        <v>0</v>
      </c>
      <c r="CZ254" s="37">
        <v>0</v>
      </c>
      <c r="DA254" s="37">
        <v>0</v>
      </c>
      <c r="DB254" s="37">
        <v>0</v>
      </c>
      <c r="DC254" s="37">
        <v>665.50048956921421</v>
      </c>
      <c r="DD254" s="37">
        <v>680077.67803509161</v>
      </c>
      <c r="DE254" s="37">
        <v>1764396.6286638009</v>
      </c>
      <c r="DF254" s="37">
        <v>223520.7468469954</v>
      </c>
    </row>
    <row r="255" spans="1:110">
      <c r="A255" s="20" t="s">
        <v>291</v>
      </c>
      <c r="B255" s="1" t="str">
        <f>INDEX(ProductKey!$B$2:$B$27, MATCH(LEFT(A255,1),ProductKey!$A$2:$A$27))</f>
        <v>Headphones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v>0</v>
      </c>
      <c r="AW255" s="37">
        <v>0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37">
        <v>0</v>
      </c>
      <c r="BD255" s="37">
        <v>0</v>
      </c>
      <c r="BE255" s="37">
        <v>0</v>
      </c>
      <c r="BF255" s="37">
        <v>0</v>
      </c>
      <c r="BG255" s="37">
        <v>0</v>
      </c>
      <c r="BH255" s="37">
        <v>0</v>
      </c>
      <c r="BI255" s="37">
        <v>0</v>
      </c>
      <c r="BJ255" s="37">
        <v>0</v>
      </c>
      <c r="BK255" s="37">
        <v>0</v>
      </c>
      <c r="BL255" s="37">
        <v>0</v>
      </c>
      <c r="BM255" s="37">
        <v>0</v>
      </c>
      <c r="BN255" s="37">
        <v>0</v>
      </c>
      <c r="BO255" s="37">
        <v>0</v>
      </c>
      <c r="BP255" s="37">
        <v>0</v>
      </c>
      <c r="BQ255" s="37">
        <v>0</v>
      </c>
      <c r="BR255" s="37">
        <v>0</v>
      </c>
      <c r="BS255" s="37">
        <v>0</v>
      </c>
      <c r="BT255" s="37">
        <v>0</v>
      </c>
      <c r="BU255" s="37">
        <v>0</v>
      </c>
      <c r="BV255" s="37">
        <v>0</v>
      </c>
      <c r="BW255" s="37">
        <v>0</v>
      </c>
      <c r="BX255" s="37">
        <v>0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7">
        <v>0</v>
      </c>
      <c r="CF255" s="37">
        <v>0</v>
      </c>
      <c r="CG255" s="37">
        <v>0</v>
      </c>
      <c r="CH255" s="37">
        <v>0</v>
      </c>
      <c r="CI255" s="37">
        <v>0</v>
      </c>
      <c r="CJ255" s="37">
        <v>0</v>
      </c>
      <c r="CK255" s="37">
        <v>0</v>
      </c>
      <c r="CL255" s="37">
        <v>0</v>
      </c>
      <c r="CM255" s="37">
        <v>0</v>
      </c>
      <c r="CN255" s="37">
        <v>0</v>
      </c>
      <c r="CO255" s="37">
        <v>0</v>
      </c>
      <c r="CP255" s="37">
        <v>0</v>
      </c>
      <c r="CQ255" s="37">
        <v>0</v>
      </c>
      <c r="CR255" s="37">
        <v>0</v>
      </c>
      <c r="CS255" s="37">
        <v>0</v>
      </c>
      <c r="CT255" s="37">
        <v>0</v>
      </c>
      <c r="CU255" s="37">
        <v>0</v>
      </c>
      <c r="CV255" s="37">
        <v>0</v>
      </c>
      <c r="CW255" s="37">
        <v>0</v>
      </c>
      <c r="CX255" s="37">
        <v>0</v>
      </c>
      <c r="CY255" s="37">
        <v>0</v>
      </c>
      <c r="CZ255" s="37">
        <v>0</v>
      </c>
      <c r="DA255" s="37">
        <v>0</v>
      </c>
      <c r="DB255" s="37">
        <v>0</v>
      </c>
      <c r="DC255" s="37">
        <v>499.43577349961316</v>
      </c>
      <c r="DD255" s="37">
        <v>281570.84201400739</v>
      </c>
      <c r="DE255" s="37">
        <v>641198.22088364046</v>
      </c>
      <c r="DF255" s="37">
        <v>9973.7791972512478</v>
      </c>
    </row>
    <row r="256" spans="1:110">
      <c r="A256" s="20" t="s">
        <v>292</v>
      </c>
      <c r="B256" s="1" t="str">
        <f>INDEX(ProductKey!$B$2:$B$27, MATCH(LEFT(A256,1),ProductKey!$A$2:$A$27))</f>
        <v>TV</v>
      </c>
      <c r="C256" s="37">
        <v>0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  <c r="AE256" s="37">
        <v>0</v>
      </c>
      <c r="AF256" s="37">
        <v>0</v>
      </c>
      <c r="AG256" s="37">
        <v>0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0</v>
      </c>
      <c r="AO256" s="37">
        <v>0</v>
      </c>
      <c r="AP256" s="37">
        <v>0</v>
      </c>
      <c r="AQ256" s="37">
        <v>0</v>
      </c>
      <c r="AR256" s="37">
        <v>0</v>
      </c>
      <c r="AS256" s="37">
        <v>0</v>
      </c>
      <c r="AT256" s="37">
        <v>0</v>
      </c>
      <c r="AU256" s="37">
        <v>0</v>
      </c>
      <c r="AV256" s="37">
        <v>0</v>
      </c>
      <c r="AW256" s="37">
        <v>0</v>
      </c>
      <c r="AX256" s="37">
        <v>0</v>
      </c>
      <c r="AY256" s="37">
        <v>0</v>
      </c>
      <c r="AZ256" s="37">
        <v>0</v>
      </c>
      <c r="BA256" s="37">
        <v>0</v>
      </c>
      <c r="BB256" s="37">
        <v>0</v>
      </c>
      <c r="BC256" s="37">
        <v>0</v>
      </c>
      <c r="BD256" s="37">
        <v>0</v>
      </c>
      <c r="BE256" s="37">
        <v>0</v>
      </c>
      <c r="BF256" s="37">
        <v>0</v>
      </c>
      <c r="BG256" s="37">
        <v>0</v>
      </c>
      <c r="BH256" s="37">
        <v>0</v>
      </c>
      <c r="BI256" s="37">
        <v>0</v>
      </c>
      <c r="BJ256" s="37">
        <v>0</v>
      </c>
      <c r="BK256" s="37">
        <v>0</v>
      </c>
      <c r="BL256" s="37">
        <v>0</v>
      </c>
      <c r="BM256" s="37">
        <v>0</v>
      </c>
      <c r="BN256" s="37">
        <v>0</v>
      </c>
      <c r="BO256" s="37">
        <v>0</v>
      </c>
      <c r="BP256" s="37">
        <v>0</v>
      </c>
      <c r="BQ256" s="37">
        <v>0</v>
      </c>
      <c r="BR256" s="37">
        <v>0</v>
      </c>
      <c r="BS256" s="37">
        <v>0</v>
      </c>
      <c r="BT256" s="37">
        <v>0</v>
      </c>
      <c r="BU256" s="37">
        <v>0</v>
      </c>
      <c r="BV256" s="37">
        <v>0</v>
      </c>
      <c r="BW256" s="37">
        <v>0</v>
      </c>
      <c r="BX256" s="37">
        <v>0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7">
        <v>0</v>
      </c>
      <c r="CF256" s="37">
        <v>0</v>
      </c>
      <c r="CG256" s="37">
        <v>0</v>
      </c>
      <c r="CH256" s="37">
        <v>0</v>
      </c>
      <c r="CI256" s="37">
        <v>0</v>
      </c>
      <c r="CJ256" s="37">
        <v>0</v>
      </c>
      <c r="CK256" s="37">
        <v>0</v>
      </c>
      <c r="CL256" s="37">
        <v>0</v>
      </c>
      <c r="CM256" s="37">
        <v>0</v>
      </c>
      <c r="CN256" s="37">
        <v>0</v>
      </c>
      <c r="CO256" s="37">
        <v>0</v>
      </c>
      <c r="CP256" s="37">
        <v>0</v>
      </c>
      <c r="CQ256" s="37">
        <v>0</v>
      </c>
      <c r="CR256" s="37">
        <v>0</v>
      </c>
      <c r="CS256" s="37">
        <v>0</v>
      </c>
      <c r="CT256" s="37">
        <v>0</v>
      </c>
      <c r="CU256" s="37">
        <v>0</v>
      </c>
      <c r="CV256" s="37">
        <v>0</v>
      </c>
      <c r="CW256" s="37">
        <v>0</v>
      </c>
      <c r="CX256" s="37">
        <v>0</v>
      </c>
      <c r="CY256" s="37">
        <v>0</v>
      </c>
      <c r="CZ256" s="37">
        <v>0</v>
      </c>
      <c r="DA256" s="37">
        <v>0</v>
      </c>
      <c r="DB256" s="37">
        <v>0</v>
      </c>
      <c r="DC256" s="37">
        <v>171.83930839997328</v>
      </c>
      <c r="DD256" s="37">
        <v>66479.426479624308</v>
      </c>
      <c r="DE256" s="37">
        <v>79114.557741016513</v>
      </c>
      <c r="DF256" s="37">
        <v>11795.511783385515</v>
      </c>
    </row>
    <row r="257" spans="1:110">
      <c r="A257" s="20" t="s">
        <v>293</v>
      </c>
      <c r="B257" s="1" t="str">
        <f>INDEX(ProductKey!$B$2:$B$27, MATCH(LEFT(A257,1),ProductKey!$A$2:$A$27))</f>
        <v>Headphones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37">
        <v>0</v>
      </c>
      <c r="AV257" s="37">
        <v>0</v>
      </c>
      <c r="AW257" s="37">
        <v>0</v>
      </c>
      <c r="AX257" s="37">
        <v>0</v>
      </c>
      <c r="AY257" s="37">
        <v>0</v>
      </c>
      <c r="AZ257" s="37">
        <v>0</v>
      </c>
      <c r="BA257" s="37">
        <v>0</v>
      </c>
      <c r="BB257" s="37">
        <v>0</v>
      </c>
      <c r="BC257" s="37">
        <v>0</v>
      </c>
      <c r="BD257" s="37">
        <v>0</v>
      </c>
      <c r="BE257" s="37">
        <v>0</v>
      </c>
      <c r="BF257" s="37">
        <v>0</v>
      </c>
      <c r="BG257" s="37">
        <v>0</v>
      </c>
      <c r="BH257" s="37">
        <v>0</v>
      </c>
      <c r="BI257" s="37">
        <v>0</v>
      </c>
      <c r="BJ257" s="37">
        <v>0</v>
      </c>
      <c r="BK257" s="37">
        <v>0</v>
      </c>
      <c r="BL257" s="37">
        <v>0</v>
      </c>
      <c r="BM257" s="37">
        <v>0</v>
      </c>
      <c r="BN257" s="37">
        <v>0</v>
      </c>
      <c r="BO257" s="37">
        <v>0</v>
      </c>
      <c r="BP257" s="37">
        <v>0</v>
      </c>
      <c r="BQ257" s="37">
        <v>0</v>
      </c>
      <c r="BR257" s="37">
        <v>0</v>
      </c>
      <c r="BS257" s="37">
        <v>0</v>
      </c>
      <c r="BT257" s="37">
        <v>0</v>
      </c>
      <c r="BU257" s="37">
        <v>0</v>
      </c>
      <c r="BV257" s="37">
        <v>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7">
        <v>0</v>
      </c>
      <c r="CF257" s="37">
        <v>0</v>
      </c>
      <c r="CG257" s="37">
        <v>0</v>
      </c>
      <c r="CH257" s="37">
        <v>0</v>
      </c>
      <c r="CI257" s="37">
        <v>0</v>
      </c>
      <c r="CJ257" s="37">
        <v>0</v>
      </c>
      <c r="CK257" s="37">
        <v>0</v>
      </c>
      <c r="CL257" s="37">
        <v>0</v>
      </c>
      <c r="CM257" s="37">
        <v>0</v>
      </c>
      <c r="CN257" s="37">
        <v>0</v>
      </c>
      <c r="CO257" s="37">
        <v>0</v>
      </c>
      <c r="CP257" s="37">
        <v>0</v>
      </c>
      <c r="CQ257" s="37">
        <v>0</v>
      </c>
      <c r="CR257" s="37">
        <v>0</v>
      </c>
      <c r="CS257" s="37">
        <v>0</v>
      </c>
      <c r="CT257" s="37">
        <v>0</v>
      </c>
      <c r="CU257" s="37">
        <v>0</v>
      </c>
      <c r="CV257" s="37">
        <v>0</v>
      </c>
      <c r="CW257" s="37">
        <v>0</v>
      </c>
      <c r="CX257" s="37">
        <v>0</v>
      </c>
      <c r="CY257" s="37">
        <v>0</v>
      </c>
      <c r="CZ257" s="37">
        <v>0</v>
      </c>
      <c r="DA257" s="37">
        <v>0</v>
      </c>
      <c r="DB257" s="37">
        <v>0</v>
      </c>
      <c r="DC257" s="37">
        <v>0</v>
      </c>
      <c r="DD257" s="37">
        <v>-914.58171550389932</v>
      </c>
      <c r="DE257" s="37">
        <v>0</v>
      </c>
      <c r="DF257" s="37">
        <v>0</v>
      </c>
    </row>
    <row r="258" spans="1:110">
      <c r="A258" s="20" t="s">
        <v>294</v>
      </c>
      <c r="B258" s="1" t="str">
        <f>INDEX(ProductKey!$B$2:$B$27, MATCH(LEFT(A258,1),ProductKey!$A$2:$A$27))</f>
        <v>TV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0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>
        <v>0</v>
      </c>
      <c r="BB258" s="37">
        <v>0</v>
      </c>
      <c r="BC258" s="37">
        <v>0</v>
      </c>
      <c r="BD258" s="37">
        <v>0</v>
      </c>
      <c r="BE258" s="37">
        <v>0</v>
      </c>
      <c r="BF258" s="37">
        <v>0</v>
      </c>
      <c r="BG258" s="37">
        <v>0</v>
      </c>
      <c r="BH258" s="37">
        <v>0</v>
      </c>
      <c r="BI258" s="37">
        <v>0</v>
      </c>
      <c r="BJ258" s="37">
        <v>0</v>
      </c>
      <c r="BK258" s="37">
        <v>0</v>
      </c>
      <c r="BL258" s="37">
        <v>0</v>
      </c>
      <c r="BM258" s="37">
        <v>0</v>
      </c>
      <c r="BN258" s="37">
        <v>0</v>
      </c>
      <c r="BO258" s="37">
        <v>0</v>
      </c>
      <c r="BP258" s="37">
        <v>-25194.284321816554</v>
      </c>
      <c r="BQ258" s="37">
        <v>0</v>
      </c>
      <c r="BR258" s="37">
        <v>0</v>
      </c>
      <c r="BS258" s="37">
        <v>54.217328349618697</v>
      </c>
      <c r="BT258" s="37">
        <v>2136060.7271440378</v>
      </c>
      <c r="BU258" s="37">
        <v>595656.80680072214</v>
      </c>
      <c r="BV258" s="37">
        <v>101495.49031372568</v>
      </c>
      <c r="BW258" s="37">
        <v>138.44320619485217</v>
      </c>
      <c r="BX258" s="37">
        <v>1305730.9767046876</v>
      </c>
      <c r="BY258" s="37">
        <v>416049.10224845225</v>
      </c>
      <c r="BZ258" s="37">
        <v>64171.437580210259</v>
      </c>
      <c r="CA258" s="37">
        <v>18.362311316375038</v>
      </c>
      <c r="CB258" s="37">
        <v>883168.66425676073</v>
      </c>
      <c r="CC258" s="37">
        <v>383222.09498589317</v>
      </c>
      <c r="CD258" s="37">
        <v>41420.693293421347</v>
      </c>
      <c r="CE258" s="37">
        <v>37.529120267345682</v>
      </c>
      <c r="CF258" s="37">
        <v>195801.1108571603</v>
      </c>
      <c r="CG258" s="37">
        <v>203399.35018719229</v>
      </c>
      <c r="CH258" s="37">
        <v>41469.421114989651</v>
      </c>
      <c r="CI258" s="37">
        <v>-7.2858725341493979</v>
      </c>
      <c r="CJ258" s="37">
        <v>-1276.3538885838332</v>
      </c>
      <c r="CK258" s="37">
        <v>-23749.552312246156</v>
      </c>
      <c r="CL258" s="37">
        <v>289.04352024870036</v>
      </c>
      <c r="CM258" s="37">
        <v>-3.4261591729881555</v>
      </c>
      <c r="CN258" s="37">
        <v>-8711.3206702884308</v>
      </c>
      <c r="CO258" s="37">
        <v>9231.2554217646066</v>
      </c>
      <c r="CP258" s="37">
        <v>1892.800250456183</v>
      </c>
      <c r="CQ258" s="37">
        <v>-2.7477728479573429</v>
      </c>
      <c r="CR258" s="37">
        <v>6439.8956752432741</v>
      </c>
      <c r="CS258" s="37">
        <v>-6343.9652694933739</v>
      </c>
      <c r="CT258" s="37">
        <v>284.85318601885194</v>
      </c>
      <c r="CU258" s="37">
        <v>-0.68205276959708905</v>
      </c>
      <c r="CV258" s="37">
        <v>186.73325349792259</v>
      </c>
      <c r="CW258" s="37">
        <v>-3410.768371602303</v>
      </c>
      <c r="CX258" s="37">
        <v>3.0247633788946371</v>
      </c>
      <c r="CY258" s="37">
        <v>-2.0576000422687803</v>
      </c>
      <c r="CZ258" s="37">
        <v>-2281.2317271772872</v>
      </c>
      <c r="DA258" s="37">
        <v>-20577.539599337058</v>
      </c>
      <c r="DB258" s="37">
        <v>0</v>
      </c>
      <c r="DC258" s="37">
        <v>-0.42991225394542099</v>
      </c>
      <c r="DD258" s="37">
        <v>832.39908708023142</v>
      </c>
      <c r="DE258" s="37">
        <v>-2338.7162111819166</v>
      </c>
      <c r="DF258" s="37">
        <v>0</v>
      </c>
    </row>
    <row r="259" spans="1:110">
      <c r="A259" s="20" t="s">
        <v>295</v>
      </c>
      <c r="B259" s="1" t="str">
        <f>INDEX(ProductKey!$B$2:$B$27, MATCH(LEFT(A259,1),ProductKey!$A$2:$A$27))</f>
        <v>TV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258.46017746241859</v>
      </c>
      <c r="AN259" s="37">
        <v>390614.90752537962</v>
      </c>
      <c r="AO259" s="37">
        <v>330199.48495293729</v>
      </c>
      <c r="AP259" s="37">
        <v>31060.602628930865</v>
      </c>
      <c r="AQ259" s="37">
        <v>11.034259641475581</v>
      </c>
      <c r="AR259" s="37">
        <v>209912.48620520381</v>
      </c>
      <c r="AS259" s="37">
        <v>365076.34495096776</v>
      </c>
      <c r="AT259" s="37">
        <v>17586.19696764215</v>
      </c>
      <c r="AU259" s="37">
        <v>1530.8868849317339</v>
      </c>
      <c r="AV259" s="37">
        <v>293202.06142818957</v>
      </c>
      <c r="AW259" s="37">
        <v>525853.83891630836</v>
      </c>
      <c r="AX259" s="37">
        <v>9381.7732825437761</v>
      </c>
      <c r="AY259" s="37">
        <v>315.19180682253307</v>
      </c>
      <c r="AZ259" s="37">
        <v>173674.70353061569</v>
      </c>
      <c r="BA259" s="37">
        <v>183826.56466471087</v>
      </c>
      <c r="BB259" s="37">
        <v>14192.316626882497</v>
      </c>
      <c r="BC259" s="37">
        <v>489.31862288283332</v>
      </c>
      <c r="BD259" s="37">
        <v>188222.3214336574</v>
      </c>
      <c r="BE259" s="37">
        <v>32970.125850462944</v>
      </c>
      <c r="BF259" s="37">
        <v>8026.5008340741188</v>
      </c>
      <c r="BG259" s="37">
        <v>268.17214698350256</v>
      </c>
      <c r="BH259" s="37">
        <v>73120.489537190442</v>
      </c>
      <c r="BI259" s="37">
        <v>54402.420074463436</v>
      </c>
      <c r="BJ259" s="37">
        <v>7498.5005147379688</v>
      </c>
      <c r="BK259" s="37">
        <v>2.7908211908633906</v>
      </c>
      <c r="BL259" s="37">
        <v>-93843.382457377185</v>
      </c>
      <c r="BM259" s="37">
        <v>2310.0997332819702</v>
      </c>
      <c r="BN259" s="37">
        <v>41.198811794334013</v>
      </c>
      <c r="BO259" s="37">
        <v>0.49997341925582273</v>
      </c>
      <c r="BP259" s="37">
        <v>112807.92714200361</v>
      </c>
      <c r="BQ259" s="37">
        <v>153.92473562018554</v>
      </c>
      <c r="BR259" s="37">
        <v>33.079970766565843</v>
      </c>
      <c r="BS259" s="37">
        <v>0</v>
      </c>
      <c r="BT259" s="37">
        <v>14528.052700517774</v>
      </c>
      <c r="BU259" s="37">
        <v>0</v>
      </c>
      <c r="BV259" s="37">
        <v>-4.5407170182679311</v>
      </c>
      <c r="BW259" s="37">
        <v>1.1710522633110454E-2</v>
      </c>
      <c r="BX259" s="37">
        <v>40046.868528640851</v>
      </c>
      <c r="BY259" s="37">
        <v>172.1467117229561</v>
      </c>
      <c r="BZ259" s="37">
        <v>5.1284827957140688</v>
      </c>
      <c r="CA259" s="37">
        <v>0</v>
      </c>
      <c r="CB259" s="37">
        <v>-2.3853143942841353</v>
      </c>
      <c r="CC259" s="37">
        <v>0</v>
      </c>
      <c r="CD259" s="37">
        <v>0</v>
      </c>
      <c r="CE259" s="37">
        <v>0</v>
      </c>
      <c r="CF259" s="37">
        <v>142.8323745451514</v>
      </c>
      <c r="CG259" s="37">
        <v>0</v>
      </c>
      <c r="CH259" s="37">
        <v>0</v>
      </c>
      <c r="CI259" s="37">
        <v>0.18866964932571495</v>
      </c>
      <c r="CJ259" s="37">
        <v>15.37879109859306</v>
      </c>
      <c r="CK259" s="37">
        <v>127.71408685844307</v>
      </c>
      <c r="CL259" s="37">
        <v>6.6922999487971674E-2</v>
      </c>
      <c r="CM259" s="37">
        <v>0</v>
      </c>
      <c r="CN259" s="37">
        <v>0</v>
      </c>
      <c r="CO259" s="37">
        <v>0</v>
      </c>
      <c r="CP259" s="37">
        <v>0</v>
      </c>
      <c r="CQ259" s="37">
        <v>4.7280288333037213E-2</v>
      </c>
      <c r="CR259" s="37">
        <v>-336.9154193002343</v>
      </c>
      <c r="CS259" s="37">
        <v>51.327102730804825</v>
      </c>
      <c r="CT259" s="37">
        <v>0.8500836473754112</v>
      </c>
      <c r="CU259" s="37">
        <v>0</v>
      </c>
      <c r="CV259" s="37">
        <v>0</v>
      </c>
      <c r="CW259" s="37">
        <v>-150.61320491636832</v>
      </c>
      <c r="CX259" s="37">
        <v>0</v>
      </c>
      <c r="CY259" s="37">
        <v>0</v>
      </c>
      <c r="CZ259" s="37">
        <v>-45.250825330190679</v>
      </c>
      <c r="DA259" s="37">
        <v>0</v>
      </c>
      <c r="DB259" s="37">
        <v>0</v>
      </c>
      <c r="DC259" s="37">
        <v>0</v>
      </c>
      <c r="DD259" s="37">
        <v>0</v>
      </c>
      <c r="DE259" s="37">
        <v>0</v>
      </c>
      <c r="DF259" s="37">
        <v>0</v>
      </c>
    </row>
    <row r="260" spans="1:110">
      <c r="A260" s="20" t="s">
        <v>296</v>
      </c>
      <c r="B260" s="1" t="str">
        <f>INDEX(ProductKey!$B$2:$B$27, MATCH(LEFT(A260,1),ProductKey!$A$2:$A$27))</f>
        <v>TV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>
        <v>274.30051847660479</v>
      </c>
      <c r="AN260" s="37">
        <v>7159.6191840273659</v>
      </c>
      <c r="AO260" s="37">
        <v>12190.0699427855</v>
      </c>
      <c r="AP260" s="37">
        <v>1594.0195782131543</v>
      </c>
      <c r="AQ260" s="37">
        <v>376.89825131900591</v>
      </c>
      <c r="AR260" s="37">
        <v>572921.05792381451</v>
      </c>
      <c r="AS260" s="37">
        <v>314498.57086320006</v>
      </c>
      <c r="AT260" s="37">
        <v>49379.623773765583</v>
      </c>
      <c r="AU260" s="37">
        <v>322.41942244459949</v>
      </c>
      <c r="AV260" s="37">
        <v>341594.55212447559</v>
      </c>
      <c r="AW260" s="37">
        <v>501739.72668674774</v>
      </c>
      <c r="AX260" s="37">
        <v>7580.7403241193042</v>
      </c>
      <c r="AY260" s="37">
        <v>665.09158446809113</v>
      </c>
      <c r="AZ260" s="37">
        <v>181193.41376043874</v>
      </c>
      <c r="BA260" s="37">
        <v>39027.982926771787</v>
      </c>
      <c r="BB260" s="37">
        <v>19642.148231599691</v>
      </c>
      <c r="BC260" s="37">
        <v>766.93492681026623</v>
      </c>
      <c r="BD260" s="37">
        <v>339763.7675203025</v>
      </c>
      <c r="BE260" s="37">
        <v>188414.47497788721</v>
      </c>
      <c r="BF260" s="37">
        <v>14049.605340196742</v>
      </c>
      <c r="BG260" s="37">
        <v>628.96984331593114</v>
      </c>
      <c r="BH260" s="37">
        <v>148772.19295685246</v>
      </c>
      <c r="BI260" s="37">
        <v>136401.52959175533</v>
      </c>
      <c r="BJ260" s="37">
        <v>13400.471310643567</v>
      </c>
      <c r="BK260" s="37">
        <v>15.514527443129632</v>
      </c>
      <c r="BL260" s="37">
        <v>-71900.623806753487</v>
      </c>
      <c r="BM260" s="37">
        <v>772.95612732892062</v>
      </c>
      <c r="BN260" s="37">
        <v>269.75592654633493</v>
      </c>
      <c r="BO260" s="37">
        <v>-10.578784989400493</v>
      </c>
      <c r="BP260" s="37">
        <v>62816.049293418655</v>
      </c>
      <c r="BQ260" s="37">
        <v>-1255.8265514501284</v>
      </c>
      <c r="BR260" s="37">
        <v>206.99094891999007</v>
      </c>
      <c r="BS260" s="37">
        <v>-4.5674367777370461</v>
      </c>
      <c r="BT260" s="37">
        <v>6404.0172312802206</v>
      </c>
      <c r="BU260" s="37">
        <v>-858.39392306567595</v>
      </c>
      <c r="BV260" s="37">
        <v>33.999724104916417</v>
      </c>
      <c r="BW260" s="37">
        <v>0</v>
      </c>
      <c r="BX260" s="37">
        <v>3974.8615932822522</v>
      </c>
      <c r="BY260" s="37">
        <v>425.25817504904404</v>
      </c>
      <c r="BZ260" s="37">
        <v>161.36979880707204</v>
      </c>
      <c r="CA260" s="37">
        <v>-2.9779917941285241</v>
      </c>
      <c r="CB260" s="37">
        <v>-589.2544680765277</v>
      </c>
      <c r="CC260" s="37">
        <v>-331.81787412091921</v>
      </c>
      <c r="CD260" s="37">
        <v>229.93921639158265</v>
      </c>
      <c r="CE260" s="37">
        <v>0.46593602578485616</v>
      </c>
      <c r="CF260" s="37">
        <v>-291.53139738809352</v>
      </c>
      <c r="CG260" s="37">
        <v>124.17280317678754</v>
      </c>
      <c r="CH260" s="37">
        <v>25.225228196389118</v>
      </c>
      <c r="CI260" s="37">
        <v>-0.25429625381242804</v>
      </c>
      <c r="CJ260" s="37">
        <v>-292.00218691119181</v>
      </c>
      <c r="CK260" s="37">
        <v>-54.065501562202066</v>
      </c>
      <c r="CL260" s="37">
        <v>7.8436020366176153</v>
      </c>
      <c r="CM260" s="37">
        <v>0.56777212987176107</v>
      </c>
      <c r="CN260" s="37">
        <v>22.0703381674662</v>
      </c>
      <c r="CO260" s="37">
        <v>66.945895551835832</v>
      </c>
      <c r="CP260" s="37">
        <v>46.138441444232143</v>
      </c>
      <c r="CQ260" s="37">
        <v>0</v>
      </c>
      <c r="CR260" s="37">
        <v>-157.26279636207633</v>
      </c>
      <c r="CS260" s="37">
        <v>0</v>
      </c>
      <c r="CT260" s="37">
        <v>0</v>
      </c>
      <c r="CU260" s="37">
        <v>0</v>
      </c>
      <c r="CV260" s="37">
        <v>0</v>
      </c>
      <c r="CW260" s="37">
        <v>0</v>
      </c>
      <c r="CX260" s="37">
        <v>0</v>
      </c>
      <c r="CY260" s="37">
        <v>0</v>
      </c>
      <c r="CZ260" s="37">
        <v>-44.787442350104826</v>
      </c>
      <c r="DA260" s="37">
        <v>-154.97850037805162</v>
      </c>
      <c r="DB260" s="37">
        <v>0</v>
      </c>
      <c r="DC260" s="37">
        <v>3.49048597490183</v>
      </c>
      <c r="DD260" s="37">
        <v>278.42644963746392</v>
      </c>
      <c r="DE260" s="37">
        <v>602.00065183584559</v>
      </c>
      <c r="DF260" s="37">
        <v>100.81161385957738</v>
      </c>
    </row>
    <row r="261" spans="1:110">
      <c r="A261" s="20" t="s">
        <v>297</v>
      </c>
      <c r="B261" s="1" t="str">
        <f>INDEX(ProductKey!$B$2:$B$27, MATCH(LEFT(A261,1),ProductKey!$A$2:$A$27))</f>
        <v>Laptop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>
        <v>343.99328773340926</v>
      </c>
      <c r="AN261" s="37">
        <v>322794.33570126723</v>
      </c>
      <c r="AO261" s="37">
        <v>129320.22574922942</v>
      </c>
      <c r="AP261" s="37">
        <v>20941.090415228107</v>
      </c>
      <c r="AQ261" s="37">
        <v>2127.3767859872155</v>
      </c>
      <c r="AR261" s="37">
        <v>65435.795542464242</v>
      </c>
      <c r="AS261" s="37">
        <v>8871.6781164044423</v>
      </c>
      <c r="AT261" s="37">
        <v>51175.879977170771</v>
      </c>
      <c r="AU261" s="37">
        <v>1816.9118274556529</v>
      </c>
      <c r="AV261" s="37">
        <v>1995820.3996933468</v>
      </c>
      <c r="AW261" s="37">
        <v>1163677.4598772093</v>
      </c>
      <c r="AX261" s="37">
        <v>136897.31472247597</v>
      </c>
      <c r="AY261" s="37">
        <v>1417.1520747234326</v>
      </c>
      <c r="AZ261" s="37">
        <v>787074.92695269792</v>
      </c>
      <c r="BA261" s="37">
        <v>753324.6174452625</v>
      </c>
      <c r="BB261" s="37">
        <v>6391.6174139359446</v>
      </c>
      <c r="BC261" s="37">
        <v>2407.5367659379976</v>
      </c>
      <c r="BD261" s="37">
        <v>430769.22313995688</v>
      </c>
      <c r="BE261" s="37">
        <v>148300.90157104292</v>
      </c>
      <c r="BF261" s="37">
        <v>121302.71386994918</v>
      </c>
      <c r="BG261" s="37">
        <v>970.32637772382361</v>
      </c>
      <c r="BH261" s="37">
        <v>37347.236297688971</v>
      </c>
      <c r="BI261" s="37">
        <v>388341.02084907761</v>
      </c>
      <c r="BJ261" s="37">
        <v>42766.447469433369</v>
      </c>
      <c r="BK261" s="37">
        <v>1275.0178135321373</v>
      </c>
      <c r="BL261" s="37">
        <v>816472.99435641116</v>
      </c>
      <c r="BM261" s="37">
        <v>200257.23208760825</v>
      </c>
      <c r="BN261" s="37">
        <v>25421.660741476644</v>
      </c>
      <c r="BO261" s="37">
        <v>500.49691592055791</v>
      </c>
      <c r="BP261" s="37">
        <v>48704.641540594559</v>
      </c>
      <c r="BQ261" s="37">
        <v>215679.94110902664</v>
      </c>
      <c r="BR261" s="37">
        <v>33816.074170984401</v>
      </c>
      <c r="BS261" s="37">
        <v>190.76667882382728</v>
      </c>
      <c r="BT261" s="37">
        <v>253183.54810965233</v>
      </c>
      <c r="BU261" s="37">
        <v>68316.681449112439</v>
      </c>
      <c r="BV261" s="37">
        <v>43099.429992412159</v>
      </c>
      <c r="BW261" s="37">
        <v>478.63190917338829</v>
      </c>
      <c r="BX261" s="37">
        <v>179718.35088244194</v>
      </c>
      <c r="BY261" s="37">
        <v>79601.564323838465</v>
      </c>
      <c r="BZ261" s="37">
        <v>32873.083919899706</v>
      </c>
      <c r="CA261" s="37">
        <v>250.48649626808424</v>
      </c>
      <c r="CB261" s="37">
        <v>309763.23992362985</v>
      </c>
      <c r="CC261" s="37">
        <v>70081.3142948639</v>
      </c>
      <c r="CD261" s="37">
        <v>11547.827235680541</v>
      </c>
      <c r="CE261" s="37">
        <v>167.53815302383208</v>
      </c>
      <c r="CF261" s="37">
        <v>170148.9612443985</v>
      </c>
      <c r="CG261" s="37">
        <v>59591.192893600411</v>
      </c>
      <c r="CH261" s="37">
        <v>23934.994197504358</v>
      </c>
      <c r="CI261" s="37">
        <v>107.73980705750807</v>
      </c>
      <c r="CJ261" s="37">
        <v>36984.441669043081</v>
      </c>
      <c r="CK261" s="37">
        <v>93052.443429142659</v>
      </c>
      <c r="CL261" s="37">
        <v>16511.83850507046</v>
      </c>
      <c r="CM261" s="37">
        <v>-1.1959943808127922</v>
      </c>
      <c r="CN261" s="37">
        <v>-596.29195373779248</v>
      </c>
      <c r="CO261" s="37">
        <v>100.07392787051974</v>
      </c>
      <c r="CP261" s="37">
        <v>258.28743858678763</v>
      </c>
      <c r="CQ261" s="37">
        <v>-0.89031531393755703</v>
      </c>
      <c r="CR261" s="37">
        <v>-4482.8992076906598</v>
      </c>
      <c r="CS261" s="37">
        <v>167.04817943946225</v>
      </c>
      <c r="CT261" s="37">
        <v>4.7483017565153487</v>
      </c>
      <c r="CU261" s="37">
        <v>0.73394755137086864</v>
      </c>
      <c r="CV261" s="37">
        <v>686.93477566709987</v>
      </c>
      <c r="CW261" s="37">
        <v>1644.9670526698399</v>
      </c>
      <c r="CX261" s="37">
        <v>155.22534786411961</v>
      </c>
      <c r="CY261" s="37">
        <v>0.65730079263129593</v>
      </c>
      <c r="CZ261" s="37">
        <v>10437.709779373456</v>
      </c>
      <c r="DA261" s="37">
        <v>-4329.5085683351081</v>
      </c>
      <c r="DB261" s="37">
        <v>45.803440728128081</v>
      </c>
      <c r="DC261" s="37">
        <v>1.7027069618857285</v>
      </c>
      <c r="DD261" s="37">
        <v>1121.110209709444</v>
      </c>
      <c r="DE261" s="37">
        <v>-98.975843441591664</v>
      </c>
      <c r="DF261" s="37">
        <v>21.795531303775466</v>
      </c>
    </row>
    <row r="262" spans="1:110">
      <c r="A262" s="20" t="s">
        <v>298</v>
      </c>
      <c r="B262" s="1" t="str">
        <f>INDEX(ProductKey!$B$2:$B$27, MATCH(LEFT(A262,1),ProductKey!$A$2:$A$27))</f>
        <v>Headphones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  <c r="AN262" s="37">
        <v>0</v>
      </c>
      <c r="AO262" s="37">
        <v>0</v>
      </c>
      <c r="AP262" s="37">
        <v>0</v>
      </c>
      <c r="AQ262" s="37">
        <v>0</v>
      </c>
      <c r="AR262" s="37">
        <v>0</v>
      </c>
      <c r="AS262" s="37">
        <v>0</v>
      </c>
      <c r="AT262" s="37">
        <v>0</v>
      </c>
      <c r="AU262" s="37">
        <v>441.93161297556833</v>
      </c>
      <c r="AV262" s="37">
        <v>163268.07797023928</v>
      </c>
      <c r="AW262" s="37">
        <v>72646.422885869964</v>
      </c>
      <c r="AX262" s="37">
        <v>9324.044628594891</v>
      </c>
      <c r="AY262" s="37">
        <v>360.96532147138191</v>
      </c>
      <c r="AZ262" s="37">
        <v>126694.44980363119</v>
      </c>
      <c r="BA262" s="37">
        <v>130858.04411859262</v>
      </c>
      <c r="BB262" s="37">
        <v>6973.670006939461</v>
      </c>
      <c r="BC262" s="37">
        <v>221.44278291656042</v>
      </c>
      <c r="BD262" s="37">
        <v>292917.26311169338</v>
      </c>
      <c r="BE262" s="37">
        <v>89590.25152332295</v>
      </c>
      <c r="BF262" s="37">
        <v>7859.6765261784803</v>
      </c>
      <c r="BG262" s="37">
        <v>137.79373799508139</v>
      </c>
      <c r="BH262" s="37">
        <v>20414.565339211444</v>
      </c>
      <c r="BI262" s="37">
        <v>101280.58348069681</v>
      </c>
      <c r="BJ262" s="37">
        <v>520.39965764810381</v>
      </c>
      <c r="BK262" s="37">
        <v>296.04087918701862</v>
      </c>
      <c r="BL262" s="37">
        <v>30104.080134968823</v>
      </c>
      <c r="BM262" s="37">
        <v>103590.34133492612</v>
      </c>
      <c r="BN262" s="37">
        <v>13458.745752213834</v>
      </c>
      <c r="BO262" s="37">
        <v>384.71119652298285</v>
      </c>
      <c r="BP262" s="37">
        <v>166638.09996442753</v>
      </c>
      <c r="BQ262" s="37">
        <v>324782.16348190722</v>
      </c>
      <c r="BR262" s="37">
        <v>12294.593376527757</v>
      </c>
      <c r="BS262" s="37">
        <v>232.84481845456736</v>
      </c>
      <c r="BT262" s="37">
        <v>253178.76044511647</v>
      </c>
      <c r="BU262" s="37">
        <v>218451.47111715478</v>
      </c>
      <c r="BV262" s="37">
        <v>34298.460494027313</v>
      </c>
      <c r="BW262" s="37">
        <v>175.31117952413561</v>
      </c>
      <c r="BX262" s="37">
        <v>60606.96745786049</v>
      </c>
      <c r="BY262" s="37">
        <v>135551.02478312829</v>
      </c>
      <c r="BZ262" s="37">
        <v>12257.741211526825</v>
      </c>
      <c r="CA262" s="37">
        <v>265.17908344836712</v>
      </c>
      <c r="CB262" s="37">
        <v>7911.1441066302004</v>
      </c>
      <c r="CC262" s="37">
        <v>48562.440856444322</v>
      </c>
      <c r="CD262" s="37">
        <v>4250.2885432463754</v>
      </c>
      <c r="CE262" s="37">
        <v>50.620960280358467</v>
      </c>
      <c r="CF262" s="37">
        <v>28165.163419342985</v>
      </c>
      <c r="CG262" s="37">
        <v>16134.470174948932</v>
      </c>
      <c r="CH262" s="37">
        <v>5379.8972936008822</v>
      </c>
      <c r="CI262" s="37">
        <v>9.7320078697284984E-2</v>
      </c>
      <c r="CJ262" s="37">
        <v>7052.5654126182126</v>
      </c>
      <c r="CK262" s="37">
        <v>31.235917848568139</v>
      </c>
      <c r="CL262" s="37">
        <v>-2.054148817515193</v>
      </c>
      <c r="CM262" s="37">
        <v>0</v>
      </c>
      <c r="CN262" s="37">
        <v>1021.6942680281447</v>
      </c>
      <c r="CO262" s="37">
        <v>0.32675373062895491</v>
      </c>
      <c r="CP262" s="37">
        <v>22.164333083908222</v>
      </c>
      <c r="CQ262" s="37">
        <v>0.70539205662069682</v>
      </c>
      <c r="CR262" s="37">
        <v>-890.65703654156312</v>
      </c>
      <c r="CS262" s="37">
        <v>50.457067982369857</v>
      </c>
      <c r="CT262" s="37">
        <v>1.8398534693179527</v>
      </c>
      <c r="CU262" s="37">
        <v>0</v>
      </c>
      <c r="CV262" s="37">
        <v>0</v>
      </c>
      <c r="CW262" s="37">
        <v>0</v>
      </c>
      <c r="CX262" s="37">
        <v>1.4292767356419784</v>
      </c>
      <c r="CY262" s="37">
        <v>0</v>
      </c>
      <c r="CZ262" s="37">
        <v>917.24177444385145</v>
      </c>
      <c r="DA262" s="37">
        <v>0</v>
      </c>
      <c r="DB262" s="37">
        <v>47.2892851434124</v>
      </c>
      <c r="DC262" s="37">
        <v>0</v>
      </c>
      <c r="DD262" s="37">
        <v>0</v>
      </c>
      <c r="DE262" s="37">
        <v>-65.847579948047681</v>
      </c>
      <c r="DF262" s="37">
        <v>0</v>
      </c>
    </row>
    <row r="263" spans="1:110">
      <c r="A263" s="20" t="s">
        <v>299</v>
      </c>
      <c r="B263" s="1" t="str">
        <f>INDEX(ProductKey!$B$2:$B$27, MATCH(LEFT(A263,1),ProductKey!$A$2:$A$27))</f>
        <v>Headphones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>
        <v>0</v>
      </c>
      <c r="AN263" s="37">
        <v>0</v>
      </c>
      <c r="AO263" s="37"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330.49719272351012</v>
      </c>
      <c r="AV263" s="37">
        <v>117636.01457316315</v>
      </c>
      <c r="AW263" s="37">
        <v>155651.04922911167</v>
      </c>
      <c r="AX263" s="37">
        <v>10810.096754039687</v>
      </c>
      <c r="AY263" s="37">
        <v>946.09305974859865</v>
      </c>
      <c r="AZ263" s="37">
        <v>156988.49657525754</v>
      </c>
      <c r="BA263" s="37">
        <v>140095.43545136839</v>
      </c>
      <c r="BB263" s="37">
        <v>15797.37631491749</v>
      </c>
      <c r="BC263" s="37">
        <v>906.18382388657631</v>
      </c>
      <c r="BD263" s="37">
        <v>152996.95199381796</v>
      </c>
      <c r="BE263" s="37">
        <v>137728.16766236295</v>
      </c>
      <c r="BF263" s="37">
        <v>43737.665018647895</v>
      </c>
      <c r="BG263" s="37">
        <v>211.14620435981286</v>
      </c>
      <c r="BH263" s="37">
        <v>9653.4538746975195</v>
      </c>
      <c r="BI263" s="37">
        <v>87796.836690872864</v>
      </c>
      <c r="BJ263" s="37">
        <v>1342.8897448901287</v>
      </c>
      <c r="BK263" s="37">
        <v>73.977871944141356</v>
      </c>
      <c r="BL263" s="37">
        <v>38806.707789737753</v>
      </c>
      <c r="BM263" s="37">
        <v>175963.57796142547</v>
      </c>
      <c r="BN263" s="37">
        <v>7460.3260865640941</v>
      </c>
      <c r="BO263" s="37">
        <v>123.27505582934918</v>
      </c>
      <c r="BP263" s="37">
        <v>34348.922902088772</v>
      </c>
      <c r="BQ263" s="37">
        <v>65120.155288989357</v>
      </c>
      <c r="BR263" s="37">
        <v>20004.109091290644</v>
      </c>
      <c r="BS263" s="37">
        <v>434.95705947038243</v>
      </c>
      <c r="BT263" s="37">
        <v>36232.72313058615</v>
      </c>
      <c r="BU263" s="37">
        <v>56871.879167584753</v>
      </c>
      <c r="BV263" s="37">
        <v>5997.8306667252809</v>
      </c>
      <c r="BW263" s="37">
        <v>363.73777169131284</v>
      </c>
      <c r="BX263" s="37">
        <v>38816.47286385372</v>
      </c>
      <c r="BY263" s="37">
        <v>99443.110518079688</v>
      </c>
      <c r="BZ263" s="37">
        <v>5847.5117340247643</v>
      </c>
      <c r="CA263" s="37">
        <v>376.732298945617</v>
      </c>
      <c r="CB263" s="37">
        <v>111801.97516375009</v>
      </c>
      <c r="CC263" s="37">
        <v>135220.18878586279</v>
      </c>
      <c r="CD263" s="37">
        <v>9369.5370207038668</v>
      </c>
      <c r="CE263" s="37">
        <v>86.88754665212673</v>
      </c>
      <c r="CF263" s="37">
        <v>77544.336198542223</v>
      </c>
      <c r="CG263" s="37">
        <v>35643.005579821598</v>
      </c>
      <c r="CH263" s="37">
        <v>3985.1377684321415</v>
      </c>
      <c r="CI263" s="37">
        <v>54.274994472537429</v>
      </c>
      <c r="CJ263" s="37">
        <v>158791.53175896671</v>
      </c>
      <c r="CK263" s="37">
        <v>15722.274222195168</v>
      </c>
      <c r="CL263" s="37">
        <v>3445.2816804212171</v>
      </c>
      <c r="CM263" s="37">
        <v>2.6892007992626255</v>
      </c>
      <c r="CN263" s="37">
        <v>13689.763971174016</v>
      </c>
      <c r="CO263" s="37">
        <v>1177.9814967938926</v>
      </c>
      <c r="CP263" s="37">
        <v>67.980139789137297</v>
      </c>
      <c r="CQ263" s="37">
        <v>0.81938348164138319</v>
      </c>
      <c r="CR263" s="37">
        <v>187.09418373194501</v>
      </c>
      <c r="CS263" s="37">
        <v>44.991629019041369</v>
      </c>
      <c r="CT263" s="37">
        <v>3.6957011799730064</v>
      </c>
      <c r="CU263" s="37">
        <v>6.9765465811704175E-2</v>
      </c>
      <c r="CV263" s="37">
        <v>163.7273676754977</v>
      </c>
      <c r="CW263" s="37">
        <v>3.5145389852970879</v>
      </c>
      <c r="CX263" s="37">
        <v>24.778350236857413</v>
      </c>
      <c r="CY263" s="37">
        <v>0.93247396052411102</v>
      </c>
      <c r="CZ263" s="37">
        <v>2120.2132620214024</v>
      </c>
      <c r="DA263" s="37">
        <v>-473.30913489040921</v>
      </c>
      <c r="DB263" s="37">
        <v>6.6303000945064889</v>
      </c>
      <c r="DC263" s="37">
        <v>4.9205696228629137E-3</v>
      </c>
      <c r="DD263" s="37">
        <v>107.07139500375561</v>
      </c>
      <c r="DE263" s="37">
        <v>194.59213664073599</v>
      </c>
      <c r="DF263" s="37">
        <v>28.648461554628067</v>
      </c>
    </row>
    <row r="264" spans="1:110">
      <c r="A264" s="20" t="s">
        <v>300</v>
      </c>
      <c r="B264" s="1" t="str">
        <f>INDEX(ProductKey!$B$2:$B$27, MATCH(LEFT(A264,1),ProductKey!$A$2:$A$27))</f>
        <v>Laptop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>
        <v>0</v>
      </c>
      <c r="AN264" s="37">
        <v>0</v>
      </c>
      <c r="AO264" s="37">
        <v>0</v>
      </c>
      <c r="AP264" s="37">
        <v>0</v>
      </c>
      <c r="AQ264" s="37">
        <v>0</v>
      </c>
      <c r="AR264" s="37">
        <v>0</v>
      </c>
      <c r="AS264" s="37">
        <v>0</v>
      </c>
      <c r="AT264" s="37">
        <v>0</v>
      </c>
      <c r="AU264" s="37">
        <v>0</v>
      </c>
      <c r="AV264" s="37">
        <v>-27232.741880835387</v>
      </c>
      <c r="AW264" s="37">
        <v>0</v>
      </c>
      <c r="AX264" s="37">
        <v>0</v>
      </c>
      <c r="AY264" s="37">
        <v>1350.4464218447222</v>
      </c>
      <c r="AZ264" s="37">
        <v>769234.16391848098</v>
      </c>
      <c r="BA264" s="37">
        <v>203273.11766057267</v>
      </c>
      <c r="BB264" s="37">
        <v>6906.8201254266914</v>
      </c>
      <c r="BC264" s="37">
        <v>696.34598657893628</v>
      </c>
      <c r="BD264" s="37">
        <v>764383.96119034931</v>
      </c>
      <c r="BE264" s="37">
        <v>237950.05807731225</v>
      </c>
      <c r="BF264" s="37">
        <v>35529.500454126814</v>
      </c>
      <c r="BG264" s="37">
        <v>1571.9003063147925</v>
      </c>
      <c r="BH264" s="37">
        <v>53504.624670165707</v>
      </c>
      <c r="BI264" s="37">
        <v>864468.77443873533</v>
      </c>
      <c r="BJ264" s="37">
        <v>72566.607488929003</v>
      </c>
      <c r="BK264" s="37">
        <v>1032.0699115310167</v>
      </c>
      <c r="BL264" s="37">
        <v>14149.171081921057</v>
      </c>
      <c r="BM264" s="37">
        <v>431265.32853377127</v>
      </c>
      <c r="BN264" s="37">
        <v>33753.384134005442</v>
      </c>
      <c r="BO264" s="37">
        <v>1631.9935880419569</v>
      </c>
      <c r="BP264" s="37">
        <v>460703.2892429292</v>
      </c>
      <c r="BQ264" s="37">
        <v>685833.81442568568</v>
      </c>
      <c r="BR264" s="37">
        <v>16002.273101160319</v>
      </c>
      <c r="BS264" s="37">
        <v>112.21511125403282</v>
      </c>
      <c r="BT264" s="37">
        <v>53806.762087515504</v>
      </c>
      <c r="BU264" s="37">
        <v>14087.271296933073</v>
      </c>
      <c r="BV264" s="37">
        <v>5742.5800021899713</v>
      </c>
      <c r="BW264" s="37">
        <v>127.4169710888746</v>
      </c>
      <c r="BX264" s="37">
        <v>276113.97476258676</v>
      </c>
      <c r="BY264" s="37">
        <v>55405.038403535444</v>
      </c>
      <c r="BZ264" s="37">
        <v>102826.9813224008</v>
      </c>
      <c r="CA264" s="37">
        <v>1563.387026167057</v>
      </c>
      <c r="CB264" s="37">
        <v>644531.59038605331</v>
      </c>
      <c r="CC264" s="37">
        <v>167328.57289347428</v>
      </c>
      <c r="CD264" s="37">
        <v>8762.7722280590933</v>
      </c>
      <c r="CE264" s="37">
        <v>656.95427762060001</v>
      </c>
      <c r="CF264" s="37">
        <v>133493.74847385858</v>
      </c>
      <c r="CG264" s="37">
        <v>198913.60414940616</v>
      </c>
      <c r="CH264" s="37">
        <v>7663.4621502829104</v>
      </c>
      <c r="CI264" s="37">
        <v>1516.0786059041372</v>
      </c>
      <c r="CJ264" s="37">
        <v>873841.22330571222</v>
      </c>
      <c r="CK264" s="37">
        <v>5099.6357655227494</v>
      </c>
      <c r="CL264" s="37">
        <v>37031.335964360311</v>
      </c>
      <c r="CM264" s="37">
        <v>307.97212203219811</v>
      </c>
      <c r="CN264" s="37">
        <v>167363.0659881444</v>
      </c>
      <c r="CO264" s="37">
        <v>236693.65293708281</v>
      </c>
      <c r="CP264" s="37">
        <v>10239.893855087184</v>
      </c>
      <c r="CQ264" s="37">
        <v>734.30649652268289</v>
      </c>
      <c r="CR264" s="37">
        <v>279134.59683505801</v>
      </c>
      <c r="CS264" s="37">
        <v>77885.215132384314</v>
      </c>
      <c r="CT264" s="37">
        <v>56947.058669236074</v>
      </c>
      <c r="CU264" s="37">
        <v>135.64241142496113</v>
      </c>
      <c r="CV264" s="37">
        <v>297405.95948226954</v>
      </c>
      <c r="CW264" s="37">
        <v>8776.4360497170564</v>
      </c>
      <c r="CX264" s="37">
        <v>30464.039984452589</v>
      </c>
      <c r="CY264" s="37">
        <v>831.96806049063218</v>
      </c>
      <c r="CZ264" s="37">
        <v>680390.83337988786</v>
      </c>
      <c r="DA264" s="37">
        <v>303413.75968199078</v>
      </c>
      <c r="DB264" s="37">
        <v>64099.810358075592</v>
      </c>
      <c r="DC264" s="37">
        <v>330.78128680625525</v>
      </c>
      <c r="DD264" s="37">
        <v>78104.592388371078</v>
      </c>
      <c r="DE264" s="37">
        <v>338798.65256476315</v>
      </c>
      <c r="DF264" s="37">
        <v>24497.167228827711</v>
      </c>
    </row>
    <row r="265" spans="1:110">
      <c r="A265" s="20" t="s">
        <v>301</v>
      </c>
      <c r="B265" s="1" t="str">
        <f>INDEX(ProductKey!$B$2:$B$27, MATCH(LEFT(A265,1),ProductKey!$A$2:$A$27))</f>
        <v>Laptop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v>0</v>
      </c>
      <c r="AW265" s="37">
        <v>0</v>
      </c>
      <c r="AX265" s="37">
        <v>0</v>
      </c>
      <c r="AY265" s="37">
        <v>0</v>
      </c>
      <c r="AZ265" s="37">
        <v>0</v>
      </c>
      <c r="BA265" s="37">
        <v>0</v>
      </c>
      <c r="BB265" s="37">
        <v>0</v>
      </c>
      <c r="BC265" s="37">
        <v>0</v>
      </c>
      <c r="BD265" s="37">
        <v>0</v>
      </c>
      <c r="BE265" s="37">
        <v>0</v>
      </c>
      <c r="BF265" s="37">
        <v>0</v>
      </c>
      <c r="BG265" s="37">
        <v>0</v>
      </c>
      <c r="BH265" s="37">
        <v>0</v>
      </c>
      <c r="BI265" s="37">
        <v>0</v>
      </c>
      <c r="BJ265" s="37">
        <v>0</v>
      </c>
      <c r="BK265" s="37">
        <v>0</v>
      </c>
      <c r="BL265" s="37">
        <v>0</v>
      </c>
      <c r="BM265" s="37">
        <v>0</v>
      </c>
      <c r="BN265" s="37">
        <v>0</v>
      </c>
      <c r="BO265" s="37">
        <v>0</v>
      </c>
      <c r="BP265" s="37">
        <v>0</v>
      </c>
      <c r="BQ265" s="37">
        <v>0</v>
      </c>
      <c r="BR265" s="37">
        <v>0</v>
      </c>
      <c r="BS265" s="37">
        <v>0</v>
      </c>
      <c r="BT265" s="37">
        <v>0</v>
      </c>
      <c r="BU265" s="37">
        <v>0</v>
      </c>
      <c r="BV265" s="37">
        <v>0</v>
      </c>
      <c r="BW265" s="37">
        <v>0</v>
      </c>
      <c r="BX265" s="37">
        <v>0</v>
      </c>
      <c r="BY265" s="37">
        <v>0</v>
      </c>
      <c r="BZ265" s="37">
        <v>0</v>
      </c>
      <c r="CA265" s="37">
        <v>0</v>
      </c>
      <c r="CB265" s="37">
        <v>0</v>
      </c>
      <c r="CC265" s="37">
        <v>0</v>
      </c>
      <c r="CD265" s="37">
        <v>0</v>
      </c>
      <c r="CE265" s="37">
        <v>0</v>
      </c>
      <c r="CF265" s="37">
        <v>0</v>
      </c>
      <c r="CG265" s="37">
        <v>0</v>
      </c>
      <c r="CH265" s="37">
        <v>0</v>
      </c>
      <c r="CI265" s="37">
        <v>0</v>
      </c>
      <c r="CJ265" s="37">
        <v>0</v>
      </c>
      <c r="CK265" s="37">
        <v>0</v>
      </c>
      <c r="CL265" s="37">
        <v>0</v>
      </c>
      <c r="CM265" s="37">
        <v>0</v>
      </c>
      <c r="CN265" s="37">
        <v>0</v>
      </c>
      <c r="CO265" s="37">
        <v>0</v>
      </c>
      <c r="CP265" s="37">
        <v>0</v>
      </c>
      <c r="CQ265" s="37">
        <v>0</v>
      </c>
      <c r="CR265" s="37">
        <v>0</v>
      </c>
      <c r="CS265" s="37">
        <v>0</v>
      </c>
      <c r="CT265" s="37">
        <v>0</v>
      </c>
      <c r="CU265" s="37">
        <v>0</v>
      </c>
      <c r="CV265" s="37">
        <v>0</v>
      </c>
      <c r="CW265" s="37">
        <v>0</v>
      </c>
      <c r="CX265" s="37">
        <v>0</v>
      </c>
      <c r="CY265" s="37">
        <v>0</v>
      </c>
      <c r="CZ265" s="37">
        <v>0</v>
      </c>
      <c r="DA265" s="37">
        <v>0</v>
      </c>
      <c r="DB265" s="37">
        <v>0</v>
      </c>
      <c r="DC265" s="37">
        <v>0.28682630305458812</v>
      </c>
      <c r="DD265" s="37">
        <v>197.3992369020759</v>
      </c>
      <c r="DE265" s="37">
        <v>278.1999928584346</v>
      </c>
      <c r="DF265" s="37">
        <v>-2.8678481218595215</v>
      </c>
    </row>
    <row r="266" spans="1:110">
      <c r="DF266" s="38"/>
    </row>
  </sheetData>
  <pageMargins left="0.7" right="0.7" top="0.75" bottom="0.75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F12" sqref="F12"/>
    </sheetView>
  </sheetViews>
  <sheetFormatPr defaultColWidth="8.73046875" defaultRowHeight="14.25"/>
  <cols>
    <col min="1" max="1" width="23.19921875" style="17" customWidth="1"/>
    <col min="2" max="2" width="18.86328125" style="17" bestFit="1" customWidth="1"/>
    <col min="3" max="16384" width="8.73046875" style="17"/>
  </cols>
  <sheetData>
    <row r="1" spans="1:2">
      <c r="A1" s="16" t="s">
        <v>303</v>
      </c>
      <c r="B1" s="16" t="s">
        <v>35</v>
      </c>
    </row>
    <row r="2" spans="1:2">
      <c r="A2" s="17" t="s">
        <v>304</v>
      </c>
      <c r="B2" s="17" t="s">
        <v>330</v>
      </c>
    </row>
    <row r="3" spans="1:2">
      <c r="A3" s="17" t="s">
        <v>305</v>
      </c>
      <c r="B3" s="17" t="s">
        <v>330</v>
      </c>
    </row>
    <row r="4" spans="1:2">
      <c r="A4" s="17" t="s">
        <v>306</v>
      </c>
      <c r="B4" s="17" t="s">
        <v>330</v>
      </c>
    </row>
    <row r="5" spans="1:2">
      <c r="A5" s="17" t="s">
        <v>307</v>
      </c>
      <c r="B5" s="17" t="s">
        <v>330</v>
      </c>
    </row>
    <row r="6" spans="1:2">
      <c r="A6" s="17" t="s">
        <v>308</v>
      </c>
      <c r="B6" s="17" t="s">
        <v>330</v>
      </c>
    </row>
    <row r="7" spans="1:2">
      <c r="A7" s="17" t="s">
        <v>309</v>
      </c>
      <c r="B7" s="17" t="s">
        <v>330</v>
      </c>
    </row>
    <row r="8" spans="1:2">
      <c r="A8" s="17" t="s">
        <v>310</v>
      </c>
      <c r="B8" s="17" t="s">
        <v>330</v>
      </c>
    </row>
    <row r="9" spans="1:2">
      <c r="A9" s="17" t="s">
        <v>311</v>
      </c>
      <c r="B9" s="17" t="s">
        <v>330</v>
      </c>
    </row>
    <row r="10" spans="1:2">
      <c r="A10" s="17" t="s">
        <v>312</v>
      </c>
      <c r="B10" s="17" t="s">
        <v>330</v>
      </c>
    </row>
    <row r="11" spans="1:2">
      <c r="A11" s="17" t="s">
        <v>313</v>
      </c>
      <c r="B11" s="17" t="s">
        <v>330</v>
      </c>
    </row>
    <row r="12" spans="1:2">
      <c r="A12" s="17" t="s">
        <v>314</v>
      </c>
      <c r="B12" s="17" t="s">
        <v>331</v>
      </c>
    </row>
    <row r="13" spans="1:2">
      <c r="A13" s="17" t="s">
        <v>315</v>
      </c>
      <c r="B13" s="17" t="s">
        <v>331</v>
      </c>
    </row>
    <row r="14" spans="1:2">
      <c r="A14" s="17" t="s">
        <v>316</v>
      </c>
      <c r="B14" s="17" t="s">
        <v>331</v>
      </c>
    </row>
    <row r="15" spans="1:2">
      <c r="A15" s="17" t="s">
        <v>317</v>
      </c>
      <c r="B15" s="17" t="s">
        <v>331</v>
      </c>
    </row>
    <row r="16" spans="1:2">
      <c r="A16" s="17" t="s">
        <v>318</v>
      </c>
      <c r="B16" s="17" t="s">
        <v>331</v>
      </c>
    </row>
    <row r="17" spans="1:2">
      <c r="A17" s="17" t="s">
        <v>319</v>
      </c>
      <c r="B17" s="17" t="s">
        <v>331</v>
      </c>
    </row>
    <row r="18" spans="1:2">
      <c r="A18" s="17" t="s">
        <v>320</v>
      </c>
      <c r="B18" s="17" t="s">
        <v>331</v>
      </c>
    </row>
    <row r="19" spans="1:2">
      <c r="A19" s="17" t="s">
        <v>321</v>
      </c>
      <c r="B19" s="17" t="s">
        <v>331</v>
      </c>
    </row>
    <row r="20" spans="1:2">
      <c r="A20" s="17" t="s">
        <v>322</v>
      </c>
      <c r="B20" s="17" t="s">
        <v>333</v>
      </c>
    </row>
    <row r="21" spans="1:2">
      <c r="A21" s="17" t="s">
        <v>323</v>
      </c>
      <c r="B21" s="17" t="s">
        <v>333</v>
      </c>
    </row>
    <row r="22" spans="1:2">
      <c r="A22" s="17" t="s">
        <v>324</v>
      </c>
      <c r="B22" s="17" t="s">
        <v>333</v>
      </c>
    </row>
    <row r="23" spans="1:2">
      <c r="A23" s="17" t="s">
        <v>325</v>
      </c>
      <c r="B23" s="17" t="s">
        <v>333</v>
      </c>
    </row>
    <row r="24" spans="1:2">
      <c r="A24" s="17" t="s">
        <v>326</v>
      </c>
      <c r="B24" s="17" t="s">
        <v>333</v>
      </c>
    </row>
    <row r="25" spans="1:2">
      <c r="A25" s="17" t="s">
        <v>327</v>
      </c>
      <c r="B25" s="17" t="s">
        <v>333</v>
      </c>
    </row>
    <row r="26" spans="1:2">
      <c r="A26" s="17" t="s">
        <v>328</v>
      </c>
      <c r="B26" s="17" t="s">
        <v>332</v>
      </c>
    </row>
    <row r="27" spans="1:2">
      <c r="A27" s="17" t="s">
        <v>329</v>
      </c>
      <c r="B27" s="17" t="s">
        <v>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Exhibit X</vt:lpstr>
      <vt:lpstr>Sales</vt:lpstr>
      <vt:lpstr>ProductKey</vt:lpstr>
      <vt:lpstr>'Exhibit X'!Print_Area</vt:lpstr>
      <vt:lpstr>'Exhibit X'!Print_Titles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Yu,Pyung</dc:creator>
  <cp:lastModifiedBy>P</cp:lastModifiedBy>
  <cp:lastPrinted>2021-08-09T03:30:32Z</cp:lastPrinted>
  <dcterms:created xsi:type="dcterms:W3CDTF">2021-03-10T20:05:49Z</dcterms:created>
  <dcterms:modified xsi:type="dcterms:W3CDTF">2021-08-09T21:11:01Z</dcterms:modified>
</cp:coreProperties>
</file>