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/>
  <mc:AlternateContent xmlns:mc="http://schemas.openxmlformats.org/markup-compatibility/2006">
    <mc:Choice Requires="x15">
      <x15ac:absPath xmlns:x15ac="http://schemas.microsoft.com/office/spreadsheetml/2010/11/ac" url="C:\Users\user\Google 드라이브\[공유]구글드라이브\000. 외부활동\2022. 현대교육\DA04\주민\Day1\"/>
    </mc:Choice>
  </mc:AlternateContent>
  <xr:revisionPtr revIDLastSave="0" documentId="13_ncr:1_{178BFBD8-7644-400F-A600-26D99DE06D3D}" xr6:coauthVersionLast="36" xr6:coauthVersionMax="47" xr10:uidLastSave="{00000000-0000-0000-0000-000000000000}"/>
  <bookViews>
    <workbookView xWindow="-105" yWindow="-105" windowWidth="23250" windowHeight="12570" tabRatio="726" xr2:uid="{00000000-000D-0000-FFFF-FFFF00000000}"/>
  </bookViews>
  <sheets>
    <sheet name="예제1 함수기본" sheetId="2" r:id="rId1"/>
    <sheet name="예제2 함수활용" sheetId="3" r:id="rId2"/>
    <sheet name="예제3. 찾기참조함수 " sheetId="17" r:id="rId3"/>
    <sheet name="예제4. 피벗" sheetId="19" r:id="rId4"/>
    <sheet name="종합예제" sheetId="6" r:id="rId5"/>
  </sheets>
  <definedNames>
    <definedName name="_c" localSheetId="2">#REF!</definedName>
    <definedName name="_c">#REF!</definedName>
    <definedName name="_xlnm._FilterDatabase" localSheetId="3" hidden="1">'예제4. 피벗'!$A$1:$E$117</definedName>
    <definedName name="a" localSheetId="2">#REF!</definedName>
    <definedName name="a">#REF!</definedName>
    <definedName name="b" localSheetId="2">#REF!</definedName>
    <definedName name="b">#REF!</definedName>
    <definedName name="d" localSheetId="2">#REF!</definedName>
    <definedName name="d">#REF!</definedName>
    <definedName name="dddd3e3">#REF!</definedName>
    <definedName name="e" localSheetId="2">#REF!</definedName>
    <definedName name="e">#REF!</definedName>
    <definedName name="f" localSheetId="2">#REF!</definedName>
    <definedName name="f">#REF!</definedName>
    <definedName name="g" localSheetId="2">#REF!</definedName>
    <definedName name="g">#REF!</definedName>
    <definedName name="h" localSheetId="2">#REF!</definedName>
    <definedName name="h">#REF!</definedName>
    <definedName name="I" localSheetId="2">#REF!</definedName>
    <definedName name="I">#REF!</definedName>
    <definedName name="j" localSheetId="2">#REF!</definedName>
    <definedName name="j">#REF!</definedName>
    <definedName name="k" localSheetId="2">#REF!</definedName>
    <definedName name="k">#REF!</definedName>
    <definedName name="l" localSheetId="2">#REF!</definedName>
    <definedName name="l">#REF!</definedName>
    <definedName name="m" localSheetId="2">#REF!</definedName>
    <definedName name="m">#REF!</definedName>
    <definedName name="n" localSheetId="2">#REF!</definedName>
    <definedName name="n">#REF!</definedName>
    <definedName name="o" localSheetId="2">#REF!</definedName>
    <definedName name="o">#REF!</definedName>
    <definedName name="p" localSheetId="2">#REF!</definedName>
    <definedName name="p">#REF!</definedName>
    <definedName name="solver_adj" localSheetId="2" hidden="1">'예제3. 찾기참조함수 '!#REF!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0" localSheetId="2" hidden="1">'예제3. 찾기참조함수 '!#REF!</definedName>
    <definedName name="solver_lhs1" localSheetId="2" hidden="1">'예제3. 찾기참조함수 '!#REF!</definedName>
    <definedName name="solver_lhs2" localSheetId="2" hidden="1">'예제3. 찾기참조함수 '!#REF!</definedName>
    <definedName name="solver_lhs3" localSheetId="2" hidden="1">'예제3. 찾기참조함수 '!#REF!</definedName>
    <definedName name="solver_lhs4" localSheetId="2" hidden="1">'예제3. 찾기참조함수 '!#REF!</definedName>
    <definedName name="solver_lhs5" localSheetId="2" hidden="1">'예제3. 찾기참조함수 '!#REF!</definedName>
    <definedName name="solver_lhs6" localSheetId="2" hidden="1">'예제3. 찾기참조함수 '!#REF!</definedName>
    <definedName name="solver_lhs7" localSheetId="2" hidden="1">'예제3. 찾기참조함수 '!#REF!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'예제3. 찾기참조함수 '!#REF!</definedName>
    <definedName name="solver_pre" localSheetId="2" hidden="1">0.000001</definedName>
    <definedName name="solver_rbv" localSheetId="2" hidden="1">1</definedName>
    <definedName name="solver_rel0" localSheetId="2" hidden="1">3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l6" localSheetId="2" hidden="1">1</definedName>
    <definedName name="solver_rel7" localSheetId="2" hidden="1">1</definedName>
    <definedName name="solver_rhs0" localSheetId="2" hidden="1">'예제3. 찾기참조함수 '!#REF!</definedName>
    <definedName name="solver_rhs1" localSheetId="2" hidden="1">'예제3. 찾기참조함수 '!#REF!</definedName>
    <definedName name="solver_rhs2" localSheetId="2" hidden="1">'예제3. 찾기참조함수 '!#REF!</definedName>
    <definedName name="solver_rhs3" localSheetId="2" hidden="1">'예제3. 찾기참조함수 '!#REF!</definedName>
    <definedName name="solver_rhs4" localSheetId="2" hidden="1">'예제3. 찾기참조함수 '!#REF!</definedName>
    <definedName name="solver_rhs5" localSheetId="2" hidden="1">'예제3. 찾기참조함수 '!#REF!</definedName>
    <definedName name="solver_rhs6" localSheetId="2" hidden="1">'예제3. 찾기참조함수 '!#REF!</definedName>
    <definedName name="solver_rhs7" localSheetId="2" hidden="1">'예제3. 찾기참조함수 '!#REF!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  <definedName name="ㄷ">#REF!</definedName>
    <definedName name="ㄹㄴㅇㅎㄴㅇㅎㄶ">#REF!</definedName>
    <definedName name="ㄹㄹ">#REF!</definedName>
    <definedName name="생산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17" l="1"/>
  <c r="A28" i="17"/>
  <c r="A27" i="17"/>
  <c r="A26" i="17"/>
  <c r="F25" i="17"/>
  <c r="A25" i="17"/>
  <c r="E9" i="17"/>
  <c r="F9" i="17" s="1"/>
  <c r="C9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61FFAA89-0F29-43AE-9EBC-606BF3C587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내림차순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매기기</t>
        </r>
        <r>
          <rPr>
            <sz val="9"/>
            <color indexed="81"/>
            <rFont val="Tahoma"/>
            <family val="2"/>
          </rPr>
          <t xml:space="preserve"> (rank.eq()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)
</t>
        </r>
      </text>
    </comment>
  </commentList>
</comments>
</file>

<file path=xl/sharedStrings.xml><?xml version="1.0" encoding="utf-8"?>
<sst xmlns="http://schemas.openxmlformats.org/spreadsheetml/2006/main" count="535" uniqueCount="244">
  <si>
    <t>함수기본 예제</t>
    <phoneticPr fontId="3" type="noConversion"/>
  </si>
  <si>
    <t>예제1. 수식 입력줄</t>
    <phoneticPr fontId="6" type="noConversion"/>
  </si>
  <si>
    <t>평균</t>
    <phoneticPr fontId="6" type="noConversion"/>
  </si>
  <si>
    <t>예제2. 함수 라이브러리</t>
    <phoneticPr fontId="6" type="noConversion"/>
  </si>
  <si>
    <t>예제3. 함수 마법사</t>
    <phoneticPr fontId="6" type="noConversion"/>
  </si>
  <si>
    <t xml:space="preserve">[예제 1~5 ] </t>
    <phoneticPr fontId="6" type="noConversion"/>
  </si>
  <si>
    <t>제품번호</t>
    <phoneticPr fontId="6" type="noConversion"/>
  </si>
  <si>
    <t>용기</t>
    <phoneticPr fontId="6" type="noConversion"/>
  </si>
  <si>
    <t>포장 색깔</t>
    <phoneticPr fontId="6" type="noConversion"/>
  </si>
  <si>
    <t>주문 수량</t>
    <phoneticPr fontId="6" type="noConversion"/>
  </si>
  <si>
    <t>재고 수량</t>
    <phoneticPr fontId="6" type="noConversion"/>
  </si>
  <si>
    <t>내구성</t>
    <phoneticPr fontId="6" type="noConversion"/>
  </si>
  <si>
    <t>안전도</t>
    <phoneticPr fontId="6" type="noConversion"/>
  </si>
  <si>
    <t>선호도</t>
    <phoneticPr fontId="6" type="noConversion"/>
  </si>
  <si>
    <t>재고 파악</t>
    <phoneticPr fontId="6" type="noConversion"/>
  </si>
  <si>
    <t>추가입고수량</t>
    <phoneticPr fontId="6" type="noConversion"/>
  </si>
  <si>
    <t>유리</t>
    <phoneticPr fontId="6" type="noConversion"/>
  </si>
  <si>
    <t>브라운</t>
  </si>
  <si>
    <t>모름</t>
    <phoneticPr fontId="6" type="noConversion"/>
  </si>
  <si>
    <t>비닐</t>
    <phoneticPr fontId="6" type="noConversion"/>
  </si>
  <si>
    <t>화이트</t>
    <phoneticPr fontId="6" type="noConversion"/>
  </si>
  <si>
    <t>플라스틱</t>
    <phoneticPr fontId="6" type="noConversion"/>
  </si>
  <si>
    <t>화이트</t>
    <phoneticPr fontId="6" type="noConversion"/>
  </si>
  <si>
    <t>모름</t>
    <phoneticPr fontId="6" type="noConversion"/>
  </si>
  <si>
    <t>플라스틱</t>
    <phoneticPr fontId="6" type="noConversion"/>
  </si>
  <si>
    <t xml:space="preserve">            용기가 비닐이면 -&gt; 나쁨</t>
    <phoneticPr fontId="6" type="noConversion"/>
  </si>
  <si>
    <t xml:space="preserve">            그렇지 않으면 -&gt; 좋음</t>
    <phoneticPr fontId="6" type="noConversion"/>
  </si>
  <si>
    <t>(IF 함수 이용)</t>
    <phoneticPr fontId="6" type="noConversion"/>
  </si>
  <si>
    <t xml:space="preserve">          용기가 유리이고 포장 색깔이 브라운인 제품 -&gt; A</t>
    <phoneticPr fontId="6" type="noConversion"/>
  </si>
  <si>
    <t xml:space="preserve">          그 외 제품 -&gt; C</t>
    <phoneticPr fontId="6" type="noConversion"/>
  </si>
  <si>
    <t>(IF, AND 함수 이용)</t>
    <phoneticPr fontId="6" type="noConversion"/>
  </si>
  <si>
    <t>예제3.  다음 규칙에 따라 각 제품의 선호도를 입력하시오.</t>
    <phoneticPr fontId="3" type="noConversion"/>
  </si>
  <si>
    <t xml:space="preserve">          용기가 유리이거나 포장 색깔이 브라운인 제품 -&gt; A</t>
    <phoneticPr fontId="6" type="noConversion"/>
  </si>
  <si>
    <t xml:space="preserve">          그 외 제품 -&gt; C</t>
    <phoneticPr fontId="6" type="noConversion"/>
  </si>
  <si>
    <t>(IF, OR 함수 이용)</t>
    <phoneticPr fontId="6" type="noConversion"/>
  </si>
  <si>
    <t>예제4.  다음 규칙에 따라 '재고 파악'란을 입력하시오.</t>
    <phoneticPr fontId="3" type="noConversion"/>
  </si>
  <si>
    <t xml:space="preserve">          재고 수량이 '모름'인 경우-&gt; X</t>
    <phoneticPr fontId="6" type="noConversion"/>
  </si>
  <si>
    <t xml:space="preserve">          그 외 제품 -&gt; O</t>
    <phoneticPr fontId="6" type="noConversion"/>
  </si>
  <si>
    <t>(IF, NOT 함수 이용)</t>
    <phoneticPr fontId="6" type="noConversion"/>
  </si>
  <si>
    <t>예제5.  '주문수량-재고수량'을 '추가입고수량'란에 입력하시오. 만약 계산이 불가한 경우 "파악안됨"이라고 표시하시오.</t>
    <phoneticPr fontId="3" type="noConversion"/>
  </si>
  <si>
    <t>(IFERROR 함수 이용)</t>
    <phoneticPr fontId="6" type="noConversion"/>
  </si>
  <si>
    <t>종류</t>
    <phoneticPr fontId="6" type="noConversion"/>
  </si>
  <si>
    <t>순위
(EQ)</t>
    <phoneticPr fontId="6" type="noConversion"/>
  </si>
  <si>
    <t>순위
(AVG)</t>
    <phoneticPr fontId="6" type="noConversion"/>
  </si>
  <si>
    <t>이온음료</t>
    <phoneticPr fontId="6" type="noConversion"/>
  </si>
  <si>
    <t>샤워용퓸</t>
  </si>
  <si>
    <t>이온음료</t>
  </si>
  <si>
    <t>스킨케어제품</t>
  </si>
  <si>
    <t>(COUNT, COUNTBLANK, COUNTA, COUNTIF, COUNTIFS 함수 이용)</t>
    <phoneticPr fontId="6" type="noConversion"/>
  </si>
  <si>
    <t>재고 수량을 정확히 파악하고 있는 제품의 수</t>
    <phoneticPr fontId="6" type="noConversion"/>
  </si>
  <si>
    <t>스킨케어제품 &amp; 유리용기 &amp; 브라운 포장 (제품수)</t>
    <phoneticPr fontId="6" type="noConversion"/>
  </si>
  <si>
    <t>예제10.   아래 각 조건별 평균 주문 수량을 구하시오. (소수의 경우 첫째자리에서 반올림하시오)</t>
    <phoneticPr fontId="3" type="noConversion"/>
  </si>
  <si>
    <t>(AVERAGEIF, AVERAGEIFS 함수 이용)</t>
    <phoneticPr fontId="6" type="noConversion"/>
  </si>
  <si>
    <t>스킨케어제품  &amp; 유리용기 (평균 주문 수량)</t>
    <phoneticPr fontId="6" type="noConversion"/>
  </si>
  <si>
    <t>스킨케어제품 &amp; 유리용기 &amp; 브라운 포장 (평균 주문 수량)</t>
    <phoneticPr fontId="6" type="noConversion"/>
  </si>
  <si>
    <t>급여 및 수당 지급 목록</t>
    <phoneticPr fontId="3" type="noConversion"/>
  </si>
  <si>
    <t>급여 및 수당 목록</t>
    <phoneticPr fontId="3" type="noConversion"/>
  </si>
  <si>
    <t>팀별 집계</t>
    <phoneticPr fontId="3" type="noConversion"/>
  </si>
  <si>
    <t>성명</t>
  </si>
  <si>
    <t>입사일자</t>
  </si>
  <si>
    <t>근무팀</t>
  </si>
  <si>
    <t>구분</t>
    <phoneticPr fontId="6" type="noConversion"/>
  </si>
  <si>
    <t>기본급</t>
  </si>
  <si>
    <t>수당</t>
    <phoneticPr fontId="6" type="noConversion"/>
  </si>
  <si>
    <t>이순신</t>
    <phoneticPr fontId="6" type="noConversion"/>
  </si>
  <si>
    <t>영업팀</t>
  </si>
  <si>
    <t>정규직</t>
    <phoneticPr fontId="6" type="noConversion"/>
  </si>
  <si>
    <t>박나리</t>
    <phoneticPr fontId="6" type="noConversion"/>
  </si>
  <si>
    <t>총무팀</t>
  </si>
  <si>
    <t>정규직</t>
    <phoneticPr fontId="6" type="noConversion"/>
  </si>
  <si>
    <t>유경주</t>
    <phoneticPr fontId="6" type="noConversion"/>
  </si>
  <si>
    <t>제갈공명</t>
    <phoneticPr fontId="6" type="noConversion"/>
  </si>
  <si>
    <t>재무팀</t>
    <phoneticPr fontId="6" type="noConversion"/>
  </si>
  <si>
    <t>계약직</t>
    <phoneticPr fontId="6" type="noConversion"/>
  </si>
  <si>
    <t>심상훈</t>
    <phoneticPr fontId="6" type="noConversion"/>
  </si>
  <si>
    <t>정규직</t>
    <phoneticPr fontId="6" type="noConversion"/>
  </si>
  <si>
    <t>김재운</t>
    <phoneticPr fontId="6" type="noConversion"/>
  </si>
  <si>
    <t>팀별 집계</t>
    <phoneticPr fontId="3" type="noConversion"/>
  </si>
  <si>
    <t>한태상</t>
    <phoneticPr fontId="6" type="noConversion"/>
  </si>
  <si>
    <t>계약직</t>
    <phoneticPr fontId="6" type="noConversion"/>
  </si>
  <si>
    <t>오상필</t>
    <phoneticPr fontId="6" type="noConversion"/>
  </si>
  <si>
    <t>재무팀</t>
    <phoneticPr fontId="6" type="noConversion"/>
  </si>
  <si>
    <t>이지석</t>
    <phoneticPr fontId="6" type="noConversion"/>
  </si>
  <si>
    <t>고객관리팀</t>
    <phoneticPr fontId="6" type="noConversion"/>
  </si>
  <si>
    <t>수당지급 여부</t>
    <phoneticPr fontId="6" type="noConversion"/>
  </si>
  <si>
    <t>곽상천</t>
    <phoneticPr fontId="6" type="noConversion"/>
  </si>
  <si>
    <t>구분</t>
    <phoneticPr fontId="6" type="noConversion"/>
  </si>
  <si>
    <t>사원 수 (명)</t>
    <phoneticPr fontId="6" type="noConversion"/>
  </si>
  <si>
    <t>박재영</t>
    <phoneticPr fontId="6" type="noConversion"/>
  </si>
  <si>
    <t>차두리</t>
    <phoneticPr fontId="6" type="noConversion"/>
  </si>
  <si>
    <t>박지송</t>
    <phoneticPr fontId="6" type="noConversion"/>
  </si>
  <si>
    <t>류현진</t>
    <phoneticPr fontId="6" type="noConversion"/>
  </si>
  <si>
    <t>고객관리팀</t>
    <phoneticPr fontId="6" type="noConversion"/>
  </si>
  <si>
    <t>김정은</t>
    <phoneticPr fontId="6" type="noConversion"/>
  </si>
  <si>
    <t>허난도</t>
    <phoneticPr fontId="6" type="noConversion"/>
  </si>
  <si>
    <t>황태식</t>
    <phoneticPr fontId="6" type="noConversion"/>
  </si>
  <si>
    <t>박만식</t>
    <phoneticPr fontId="6" type="noConversion"/>
  </si>
  <si>
    <t>[표1] 제품 내역</t>
    <phoneticPr fontId="6" type="noConversion"/>
  </si>
  <si>
    <t>[표2] 주문 내역</t>
    <phoneticPr fontId="6" type="noConversion"/>
  </si>
  <si>
    <t>함수활용 예제</t>
    <phoneticPr fontId="3" type="noConversion"/>
  </si>
  <si>
    <t>재고 수량에 아무것도 입력되지 않은 제품의 수</t>
    <phoneticPr fontId="6" type="noConversion"/>
  </si>
  <si>
    <t>재고 수량에 입력된 값이 숫자가 아닌 제품의 수</t>
    <phoneticPr fontId="6" type="noConversion"/>
  </si>
  <si>
    <t>스킨케어제품 &amp; 유리용기 (제품수)</t>
    <phoneticPr fontId="6" type="noConversion"/>
  </si>
  <si>
    <t>스킨케어제품 (제품수)</t>
    <phoneticPr fontId="6" type="noConversion"/>
  </si>
  <si>
    <r>
      <t>스킨케어제품 (</t>
    </r>
    <r>
      <rPr>
        <sz val="11"/>
        <color indexed="8"/>
        <rFont val="맑은 고딕"/>
        <family val="3"/>
        <charset val="129"/>
        <scheme val="minor"/>
      </rPr>
      <t>평균</t>
    </r>
    <r>
      <rPr>
        <sz val="11"/>
        <color theme="1"/>
        <rFont val="맑은 고딕"/>
        <family val="3"/>
        <charset val="129"/>
        <scheme val="minor"/>
      </rPr>
      <t xml:space="preserve"> 주문 수량)</t>
    </r>
    <phoneticPr fontId="6" type="noConversion"/>
  </si>
  <si>
    <t>이름</t>
    <phoneticPr fontId="6" type="noConversion"/>
  </si>
  <si>
    <t>[찾기/참조 함수]</t>
    <phoneticPr fontId="6" type="noConversion"/>
  </si>
  <si>
    <t>예제12. 제품별 단가표를 참조하여 거래현황표 상의 제품명, 단가, 금액 부분을 완성하시오.</t>
    <phoneticPr fontId="3" type="noConversion"/>
  </si>
  <si>
    <t>(VLOOKUP함수 이용)</t>
    <phoneticPr fontId="6" type="noConversion"/>
  </si>
  <si>
    <t>거래현황표</t>
    <phoneticPr fontId="6" type="noConversion"/>
  </si>
  <si>
    <t>제품별 단가표</t>
    <phoneticPr fontId="6" type="noConversion"/>
  </si>
  <si>
    <t>지역</t>
    <phoneticPr fontId="6" type="noConversion"/>
  </si>
  <si>
    <t>제품코드</t>
    <phoneticPr fontId="6" type="noConversion"/>
  </si>
  <si>
    <t>제품명</t>
    <phoneticPr fontId="6" type="noConversion"/>
  </si>
  <si>
    <t>수량</t>
    <phoneticPr fontId="6" type="noConversion"/>
  </si>
  <si>
    <t>단가</t>
    <phoneticPr fontId="6" type="noConversion"/>
  </si>
  <si>
    <t>금액</t>
    <phoneticPr fontId="6" type="noConversion"/>
  </si>
  <si>
    <t>A</t>
    <phoneticPr fontId="6" type="noConversion"/>
  </si>
  <si>
    <t>C-2010</t>
    <phoneticPr fontId="6" type="noConversion"/>
  </si>
  <si>
    <t>A-4841</t>
    <phoneticPr fontId="6" type="noConversion"/>
  </si>
  <si>
    <t>아침음료</t>
    <phoneticPr fontId="6" type="noConversion"/>
  </si>
  <si>
    <t>B</t>
    <phoneticPr fontId="6" type="noConversion"/>
  </si>
  <si>
    <t>S-3755</t>
    <phoneticPr fontId="6" type="noConversion"/>
  </si>
  <si>
    <t>건강과자</t>
    <phoneticPr fontId="6" type="noConversion"/>
  </si>
  <si>
    <t>C</t>
    <phoneticPr fontId="6" type="noConversion"/>
  </si>
  <si>
    <t>M-1150</t>
    <phoneticPr fontId="6" type="noConversion"/>
  </si>
  <si>
    <t>굿모닝씨리얼</t>
    <phoneticPr fontId="6" type="noConversion"/>
  </si>
  <si>
    <t>D</t>
    <phoneticPr fontId="6" type="noConversion"/>
  </si>
  <si>
    <t>J-2950</t>
    <phoneticPr fontId="6" type="noConversion"/>
  </si>
  <si>
    <t>엄마쿠키</t>
    <phoneticPr fontId="6" type="noConversion"/>
  </si>
  <si>
    <t>E</t>
    <phoneticPr fontId="6" type="noConversion"/>
  </si>
  <si>
    <t>스윗캔디</t>
    <phoneticPr fontId="6" type="noConversion"/>
  </si>
  <si>
    <t>F</t>
    <phoneticPr fontId="6" type="noConversion"/>
  </si>
  <si>
    <t>G</t>
    <phoneticPr fontId="6" type="noConversion"/>
  </si>
  <si>
    <t>H</t>
    <phoneticPr fontId="6" type="noConversion"/>
  </si>
  <si>
    <t>I</t>
    <phoneticPr fontId="6" type="noConversion"/>
  </si>
  <si>
    <t>예제13. 교통비 지급 기준을 참조하여 교통비 지원 내역 테이블에서 금액 부분을 완성하시오.</t>
    <phoneticPr fontId="3" type="noConversion"/>
  </si>
  <si>
    <t>(HLOOKUP함수 이용)</t>
    <phoneticPr fontId="6" type="noConversion"/>
  </si>
  <si>
    <t>교통비 지원 내역</t>
    <phoneticPr fontId="6" type="noConversion"/>
  </si>
  <si>
    <t>교통비 지급 기준</t>
    <phoneticPr fontId="6" type="noConversion"/>
  </si>
  <si>
    <t>NO.</t>
    <phoneticPr fontId="6" type="noConversion"/>
  </si>
  <si>
    <t>일자</t>
    <phoneticPr fontId="6" type="noConversion"/>
  </si>
  <si>
    <t>출장목적</t>
    <phoneticPr fontId="6" type="noConversion"/>
  </si>
  <si>
    <t>행선지</t>
    <phoneticPr fontId="6" type="noConversion"/>
  </si>
  <si>
    <t>거리(km)</t>
    <phoneticPr fontId="6" type="noConversion"/>
  </si>
  <si>
    <t>1~24km</t>
    <phoneticPr fontId="6" type="noConversion"/>
  </si>
  <si>
    <t>25~30km</t>
    <phoneticPr fontId="6" type="noConversion"/>
  </si>
  <si>
    <t>31~40km</t>
    <phoneticPr fontId="6" type="noConversion"/>
  </si>
  <si>
    <t>41~50km</t>
    <phoneticPr fontId="6" type="noConversion"/>
  </si>
  <si>
    <t>51~60km</t>
    <phoneticPr fontId="6" type="noConversion"/>
  </si>
  <si>
    <t>61~200km</t>
    <phoneticPr fontId="6" type="noConversion"/>
  </si>
  <si>
    <t>201km이상</t>
    <phoneticPr fontId="6" type="noConversion"/>
  </si>
  <si>
    <t>담당자 회의</t>
    <phoneticPr fontId="6" type="noConversion"/>
  </si>
  <si>
    <t>천안</t>
    <phoneticPr fontId="6" type="noConversion"/>
  </si>
  <si>
    <t>거래처 계약</t>
    <phoneticPr fontId="6" type="noConversion"/>
  </si>
  <si>
    <t>서울</t>
    <phoneticPr fontId="6" type="noConversion"/>
  </si>
  <si>
    <t>지급액</t>
    <phoneticPr fontId="6" type="noConversion"/>
  </si>
  <si>
    <t>방문 실사</t>
    <phoneticPr fontId="6" type="noConversion"/>
  </si>
  <si>
    <t>성남</t>
  </si>
  <si>
    <t>학술 연구회</t>
    <phoneticPr fontId="6" type="noConversion"/>
  </si>
  <si>
    <t>수원</t>
  </si>
  <si>
    <t>정기 포럼</t>
    <phoneticPr fontId="6" type="noConversion"/>
  </si>
  <si>
    <t>예산</t>
  </si>
  <si>
    <t>[수학 함수]</t>
    <phoneticPr fontId="6" type="noConversion"/>
  </si>
  <si>
    <t>예제14. 개인별 작업시간과 시간당 임금을 기반으로 전체 임금 지급액을 구하시오.</t>
    <phoneticPr fontId="3" type="noConversion"/>
  </si>
  <si>
    <t>(SUMPRODUCT함수 이용)</t>
    <phoneticPr fontId="6" type="noConversion"/>
  </si>
  <si>
    <t>작업시간</t>
    <phoneticPr fontId="6" type="noConversion"/>
  </si>
  <si>
    <t>시간당 임금</t>
    <phoneticPr fontId="6" type="noConversion"/>
  </si>
  <si>
    <t>홍길동</t>
    <phoneticPr fontId="2" type="noConversion"/>
  </si>
  <si>
    <t>박사랑</t>
    <phoneticPr fontId="2" type="noConversion"/>
  </si>
  <si>
    <t>이지영</t>
    <phoneticPr fontId="2" type="noConversion"/>
  </si>
  <si>
    <t>김수미</t>
    <phoneticPr fontId="2" type="noConversion"/>
  </si>
  <si>
    <t>전체 임금 지급액</t>
    <phoneticPr fontId="2" type="noConversion"/>
  </si>
  <si>
    <t>예제1.  다음 규칙에 따라 '내구성' 부분을 완성하시오.</t>
    <phoneticPr fontId="3" type="noConversion"/>
  </si>
  <si>
    <t>예제2.  다음 규칙에 따라 각 제품의 '안전도'를 입력하시오.</t>
    <phoneticPr fontId="3" type="noConversion"/>
  </si>
  <si>
    <t>거래처명</t>
    <phoneticPr fontId="2" type="noConversion"/>
  </si>
  <si>
    <t>제품</t>
    <phoneticPr fontId="2" type="noConversion"/>
  </si>
  <si>
    <t>단가</t>
    <phoneticPr fontId="2" type="noConversion"/>
  </si>
  <si>
    <t>수량</t>
    <phoneticPr fontId="2" type="noConversion"/>
  </si>
  <si>
    <t>거래액</t>
    <phoneticPr fontId="2" type="noConversion"/>
  </si>
  <si>
    <t>A마트</t>
    <phoneticPr fontId="2" type="noConversion"/>
  </si>
  <si>
    <t>차</t>
  </si>
  <si>
    <t>냉동식품</t>
  </si>
  <si>
    <t>음료</t>
  </si>
  <si>
    <t>통조림</t>
  </si>
  <si>
    <t>개나리 마트</t>
    <phoneticPr fontId="2" type="noConversion"/>
  </si>
  <si>
    <t>라면</t>
  </si>
  <si>
    <t>유제품</t>
  </si>
  <si>
    <t>경호 다방</t>
    <phoneticPr fontId="2" type="noConversion"/>
  </si>
  <si>
    <t>양념</t>
  </si>
  <si>
    <t>과자</t>
  </si>
  <si>
    <t>기다려 마트</t>
    <phoneticPr fontId="2" type="noConversion"/>
  </si>
  <si>
    <t>기다려 마트</t>
  </si>
  <si>
    <t>나다 마트</t>
    <phoneticPr fontId="2" type="noConversion"/>
  </si>
  <si>
    <t>잼</t>
  </si>
  <si>
    <t>너도 마트</t>
    <phoneticPr fontId="2" type="noConversion"/>
  </si>
  <si>
    <t>다리 백화점</t>
    <phoneticPr fontId="2" type="noConversion"/>
  </si>
  <si>
    <t>대학상회</t>
    <phoneticPr fontId="2" type="noConversion"/>
  </si>
  <si>
    <t>도도 마트</t>
    <phoneticPr fontId="2" type="noConversion"/>
  </si>
  <si>
    <t>마성 백화점</t>
    <phoneticPr fontId="2" type="noConversion"/>
  </si>
  <si>
    <t>미다리 마트</t>
    <phoneticPr fontId="2" type="noConversion"/>
  </si>
  <si>
    <t>산다마트</t>
    <phoneticPr fontId="2" type="noConversion"/>
  </si>
  <si>
    <t>신나래 마트</t>
    <phoneticPr fontId="2" type="noConversion"/>
  </si>
  <si>
    <t>오마이 백화점</t>
    <phoneticPr fontId="2" type="noConversion"/>
  </si>
  <si>
    <t>왔다 마트</t>
    <phoneticPr fontId="2" type="noConversion"/>
  </si>
  <si>
    <t>용산1가게</t>
    <phoneticPr fontId="2" type="noConversion"/>
  </si>
  <si>
    <t>유 마트</t>
    <phoneticPr fontId="2" type="noConversion"/>
  </si>
  <si>
    <t>유대리 마트</t>
    <phoneticPr fontId="2" type="noConversion"/>
  </si>
  <si>
    <t>유일 백화점</t>
    <phoneticPr fontId="2" type="noConversion"/>
  </si>
  <si>
    <t>장미 마트</t>
    <phoneticPr fontId="2" type="noConversion"/>
  </si>
  <si>
    <t>진달래 마트</t>
    <phoneticPr fontId="2" type="noConversion"/>
  </si>
  <si>
    <t>천사마트</t>
    <phoneticPr fontId="2" type="noConversion"/>
  </si>
  <si>
    <t>풀 마트</t>
    <phoneticPr fontId="2" type="noConversion"/>
  </si>
  <si>
    <t>풀 마트</t>
  </si>
  <si>
    <t>하나 마트</t>
    <phoneticPr fontId="2" type="noConversion"/>
  </si>
  <si>
    <t>하나다마트</t>
    <phoneticPr fontId="2" type="noConversion"/>
  </si>
  <si>
    <t>한마음가게</t>
    <phoneticPr fontId="2" type="noConversion"/>
  </si>
  <si>
    <t>현다 백화점</t>
    <phoneticPr fontId="2" type="noConversion"/>
  </si>
  <si>
    <t>연구팀</t>
  </si>
  <si>
    <t>(1) 기본급 순위</t>
    <phoneticPr fontId="6" type="noConversion"/>
  </si>
  <si>
    <t>(2)수당확인</t>
    <phoneticPr fontId="6" type="noConversion"/>
  </si>
  <si>
    <t>(3) 총무팀 기본급 합계</t>
    <phoneticPr fontId="6" type="noConversion"/>
  </si>
  <si>
    <t>(4) 영업팀 인원수</t>
    <phoneticPr fontId="6" type="noConversion"/>
  </si>
  <si>
    <t>(5) 연구팀 기본급 평균</t>
    <phoneticPr fontId="2" type="noConversion"/>
  </si>
  <si>
    <t xml:space="preserve">(6) 전체 사원 </t>
    <phoneticPr fontId="6" type="noConversion"/>
  </si>
  <si>
    <t xml:space="preserve">(7) 수당 지급자 </t>
    <phoneticPr fontId="6" type="noConversion"/>
  </si>
  <si>
    <t xml:space="preserve">(8) 수당 미지급자 </t>
    <phoneticPr fontId="6" type="noConversion"/>
  </si>
  <si>
    <t>(SUMIF, SUMIFS 함수 이용)</t>
    <phoneticPr fontId="6" type="noConversion"/>
  </si>
  <si>
    <t xml:space="preserve">          동일한 수량에 대해 동일한 순위를 부여하는 방법 (순위 EQ)과 순위의 평균값을 부여하는 방법 (순위 AVG)을 모두 적용해 보시오.</t>
    <phoneticPr fontId="6" type="noConversion"/>
  </si>
  <si>
    <t>(RANK.EQ, RANK.AVG 함수 이용)</t>
    <phoneticPr fontId="6" type="noConversion"/>
  </si>
  <si>
    <t>[예제 6~9]</t>
    <phoneticPr fontId="6" type="noConversion"/>
  </si>
  <si>
    <t>예제6.  아래 각 조건별 주문 수량 합계를 구하시오.</t>
    <phoneticPr fontId="3" type="noConversion"/>
  </si>
  <si>
    <t xml:space="preserve">예제7.  [표2]에서 주문 수량을 기준으로 순위를 입력하시오. </t>
    <phoneticPr fontId="3" type="noConversion"/>
  </si>
  <si>
    <t xml:space="preserve">예제8.  아래 각 조건에 해당되는 제품의 수를 구하시오. </t>
    <phoneticPr fontId="3" type="noConversion"/>
  </si>
  <si>
    <t>이온음료  (주문 수량 합계)</t>
    <phoneticPr fontId="6" type="noConversion"/>
  </si>
  <si>
    <t>이온음료 &amp; 유리용기 (주문 수량 합계)</t>
    <phoneticPr fontId="6" type="noConversion"/>
  </si>
  <si>
    <t>이온음료&amp; 유리용기 &amp; 브라운 포장 (주문 수량 합계)</t>
    <phoneticPr fontId="6" type="noConversion"/>
  </si>
  <si>
    <t>화이트</t>
    <phoneticPr fontId="2" type="noConversion"/>
  </si>
  <si>
    <t>이온음료</t>
    <phoneticPr fontId="2" type="noConversion"/>
  </si>
  <si>
    <t>test1</t>
  </si>
  <si>
    <t>test2</t>
  </si>
  <si>
    <t>test3</t>
  </si>
  <si>
    <t>타이어1</t>
  </si>
  <si>
    <t>타이어2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</si>
</sst>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,##0_-"/>
    <numFmt numFmtId="177" formatCode="mm&quot;월&quot;\ dd&quot;일&quot;;@"/>
    <numFmt numFmtId="178" formatCode="#,##0_);[Red]\(#,##0\)"/>
  </numFmts>
  <fonts count="22"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4"/>
      <color rgb="FFC0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11" fillId="4" borderId="0" applyNumberFormat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4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5" fillId="0" borderId="0" xfId="2" applyFont="1">
      <alignment vertical="center"/>
    </xf>
    <xf numFmtId="0" fontId="5" fillId="0" borderId="10" xfId="3" applyFont="1" applyFill="1" applyBorder="1" applyAlignment="1">
      <alignment horizontal="left" vertical="center"/>
    </xf>
    <xf numFmtId="0" fontId="5" fillId="0" borderId="10" xfId="3" applyFont="1" applyBorder="1">
      <alignment vertical="center"/>
    </xf>
    <xf numFmtId="0" fontId="9" fillId="0" borderId="10" xfId="3" applyFont="1" applyBorder="1">
      <alignment vertical="center"/>
    </xf>
    <xf numFmtId="0" fontId="5" fillId="0" borderId="0" xfId="3" applyFont="1" applyBorder="1">
      <alignment vertical="center"/>
    </xf>
    <xf numFmtId="0" fontId="5" fillId="0" borderId="11" xfId="3" applyFont="1" applyBorder="1">
      <alignment vertical="center"/>
    </xf>
    <xf numFmtId="0" fontId="5" fillId="0" borderId="0" xfId="3" applyFont="1">
      <alignment vertical="center"/>
    </xf>
    <xf numFmtId="0" fontId="5" fillId="0" borderId="10" xfId="3" applyFont="1" applyFill="1" applyBorder="1" applyAlignment="1">
      <alignment horizontal="center" vertical="center"/>
    </xf>
    <xf numFmtId="0" fontId="7" fillId="0" borderId="0" xfId="3" applyFont="1" applyAlignment="1"/>
    <xf numFmtId="0" fontId="7" fillId="0" borderId="0" xfId="3" applyFont="1" applyAlignment="1">
      <alignment horizontal="center" vertical="center"/>
    </xf>
    <xf numFmtId="0" fontId="7" fillId="0" borderId="21" xfId="3" applyFont="1" applyFill="1" applyBorder="1" applyAlignment="1">
      <alignment horizontal="center" vertical="center"/>
    </xf>
    <xf numFmtId="0" fontId="7" fillId="0" borderId="20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center" vertical="center"/>
    </xf>
    <xf numFmtId="0" fontId="7" fillId="0" borderId="0" xfId="3" applyFont="1">
      <alignment vertical="center"/>
    </xf>
    <xf numFmtId="0" fontId="12" fillId="5" borderId="5" xfId="4" applyFont="1" applyFill="1" applyBorder="1" applyAlignment="1">
      <alignment horizontal="center" vertical="center"/>
    </xf>
    <xf numFmtId="0" fontId="12" fillId="5" borderId="5" xfId="4" applyFont="1" applyFill="1" applyBorder="1" applyAlignment="1">
      <alignment horizontal="center" vertical="center" wrapText="1"/>
    </xf>
    <xf numFmtId="14" fontId="7" fillId="0" borderId="5" xfId="3" applyNumberFormat="1" applyFont="1" applyFill="1" applyBorder="1" applyAlignment="1">
      <alignment horizontal="center" vertical="center"/>
    </xf>
    <xf numFmtId="0" fontId="7" fillId="0" borderId="5" xfId="3" applyNumberFormat="1" applyFont="1" applyFill="1" applyBorder="1" applyAlignment="1">
      <alignment horizontal="center" vertical="center"/>
    </xf>
    <xf numFmtId="176" fontId="7" fillId="0" borderId="5" xfId="3" applyNumberFormat="1" applyFont="1" applyFill="1" applyBorder="1" applyAlignment="1">
      <alignment vertical="center"/>
    </xf>
    <xf numFmtId="176" fontId="7" fillId="0" borderId="5" xfId="3" applyNumberFormat="1" applyFont="1" applyFill="1" applyBorder="1" applyAlignment="1">
      <alignment horizontal="center" vertical="center"/>
    </xf>
    <xf numFmtId="41" fontId="7" fillId="0" borderId="5" xfId="5" applyFont="1" applyBorder="1" applyAlignment="1">
      <alignment horizontal="center" vertical="center"/>
    </xf>
    <xf numFmtId="41" fontId="7" fillId="0" borderId="5" xfId="5" applyNumberFormat="1" applyFont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7" fillId="0" borderId="5" xfId="7" applyNumberFormat="1" applyFont="1" applyFill="1" applyBorder="1" applyAlignment="1">
      <alignment horizontal="center" vertical="center"/>
    </xf>
    <xf numFmtId="0" fontId="7" fillId="0" borderId="5" xfId="3" applyFont="1" applyBorder="1">
      <alignment vertical="center"/>
    </xf>
    <xf numFmtId="0" fontId="7" fillId="0" borderId="5" xfId="3" applyFont="1" applyFill="1" applyBorder="1">
      <alignment vertical="center"/>
    </xf>
    <xf numFmtId="0" fontId="5" fillId="0" borderId="5" xfId="3" applyFont="1" applyFill="1" applyBorder="1">
      <alignment vertical="center"/>
    </xf>
    <xf numFmtId="0" fontId="7" fillId="0" borderId="21" xfId="3" applyFont="1" applyBorder="1" applyAlignment="1">
      <alignment horizontal="center" vertical="center"/>
    </xf>
    <xf numFmtId="3" fontId="13" fillId="0" borderId="0" xfId="1" applyNumberFormat="1" applyFont="1" applyAlignment="1">
      <alignment vertical="center"/>
    </xf>
    <xf numFmtId="0" fontId="7" fillId="0" borderId="0" xfId="3" applyFont="1" applyFill="1" applyBorder="1" applyAlignment="1">
      <alignment horizontal="left" vertical="center"/>
    </xf>
    <xf numFmtId="0" fontId="7" fillId="0" borderId="0" xfId="3" applyFont="1" applyBorder="1">
      <alignment vertical="center"/>
    </xf>
    <xf numFmtId="0" fontId="7" fillId="0" borderId="11" xfId="3" applyFont="1" applyBorder="1">
      <alignment vertical="center"/>
    </xf>
    <xf numFmtId="0" fontId="7" fillId="0" borderId="10" xfId="3" applyFont="1" applyBorder="1">
      <alignment vertical="center"/>
    </xf>
    <xf numFmtId="0" fontId="14" fillId="0" borderId="10" xfId="2" applyFont="1" applyBorder="1">
      <alignment vertical="center"/>
    </xf>
    <xf numFmtId="0" fontId="7" fillId="0" borderId="0" xfId="3" applyFont="1" applyFill="1" applyBorder="1">
      <alignment vertical="center"/>
    </xf>
    <xf numFmtId="0" fontId="7" fillId="0" borderId="13" xfId="3" applyFont="1" applyBorder="1">
      <alignment vertical="center"/>
    </xf>
    <xf numFmtId="0" fontId="7" fillId="0" borderId="14" xfId="3" applyFont="1" applyBorder="1">
      <alignment vertical="center"/>
    </xf>
    <xf numFmtId="0" fontId="7" fillId="0" borderId="15" xfId="3" applyFont="1" applyBorder="1">
      <alignment vertical="center"/>
    </xf>
    <xf numFmtId="0" fontId="9" fillId="0" borderId="10" xfId="2" applyFont="1" applyBorder="1">
      <alignment vertical="center"/>
    </xf>
    <xf numFmtId="0" fontId="7" fillId="5" borderId="5" xfId="3" applyFont="1" applyFill="1" applyBorder="1" applyAlignment="1">
      <alignment horizontal="center" vertical="center" wrapText="1"/>
    </xf>
    <xf numFmtId="0" fontId="7" fillId="0" borderId="10" xfId="3" applyFont="1" applyFill="1" applyBorder="1" applyAlignment="1">
      <alignment horizontal="center" vertical="center"/>
    </xf>
    <xf numFmtId="0" fontId="7" fillId="0" borderId="0" xfId="3" applyFont="1" applyFill="1" applyBorder="1" applyAlignment="1">
      <alignment horizontal="center" vertical="center"/>
    </xf>
    <xf numFmtId="0" fontId="16" fillId="0" borderId="10" xfId="2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7" fillId="0" borderId="5" xfId="0" applyFont="1" applyBorder="1">
      <alignment vertical="center"/>
    </xf>
    <xf numFmtId="0" fontId="7" fillId="5" borderId="5" xfId="3" applyFont="1" applyFill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0" fontId="16" fillId="0" borderId="0" xfId="2" applyFont="1">
      <alignment vertical="center"/>
    </xf>
    <xf numFmtId="176" fontId="16" fillId="0" borderId="5" xfId="3" applyNumberFormat="1" applyFont="1" applyFill="1" applyBorder="1" applyAlignment="1">
      <alignment horizontal="center" vertical="center"/>
    </xf>
    <xf numFmtId="0" fontId="16" fillId="0" borderId="0" xfId="3" applyFont="1" applyBorder="1">
      <alignment vertical="center"/>
    </xf>
    <xf numFmtId="0" fontId="16" fillId="5" borderId="1" xfId="2" applyFont="1" applyFill="1" applyBorder="1" applyAlignment="1">
      <alignment horizontal="center" vertical="center"/>
    </xf>
    <xf numFmtId="0" fontId="16" fillId="5" borderId="2" xfId="2" applyFont="1" applyFill="1" applyBorder="1" applyAlignment="1">
      <alignment horizontal="center" vertical="center"/>
    </xf>
    <xf numFmtId="0" fontId="16" fillId="5" borderId="3" xfId="2" applyFont="1" applyFill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16" fillId="0" borderId="5" xfId="2" applyFont="1" applyBorder="1" applyAlignment="1">
      <alignment horizontal="center" vertical="center"/>
    </xf>
    <xf numFmtId="0" fontId="16" fillId="5" borderId="6" xfId="2" quotePrefix="1" applyFont="1" applyFill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horizontal="center" vertical="center"/>
    </xf>
    <xf numFmtId="0" fontId="16" fillId="5" borderId="9" xfId="2" quotePrefix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3" fontId="18" fillId="0" borderId="0" xfId="1" applyNumberFormat="1" applyFont="1" applyAlignment="1">
      <alignment horizontal="center" vertical="center"/>
    </xf>
    <xf numFmtId="0" fontId="8" fillId="0" borderId="0" xfId="0" applyFont="1">
      <alignment vertical="center"/>
    </xf>
    <xf numFmtId="0" fontId="14" fillId="0" borderId="0" xfId="10" applyFont="1">
      <alignment vertical="center"/>
    </xf>
    <xf numFmtId="0" fontId="7" fillId="5" borderId="5" xfId="9" applyFont="1" applyFill="1" applyBorder="1" applyAlignment="1">
      <alignment horizontal="center" vertical="center"/>
    </xf>
    <xf numFmtId="41" fontId="7" fillId="0" borderId="5" xfId="11" applyFont="1" applyBorder="1" applyAlignment="1">
      <alignment horizontal="center" vertical="center"/>
    </xf>
    <xf numFmtId="41" fontId="7" fillId="0" borderId="5" xfId="11" applyFont="1" applyBorder="1">
      <alignment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77" fontId="7" fillId="0" borderId="18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 indent="1"/>
    </xf>
    <xf numFmtId="41" fontId="7" fillId="0" borderId="6" xfId="11" applyFont="1" applyBorder="1">
      <alignment vertical="center"/>
    </xf>
    <xf numFmtId="178" fontId="7" fillId="0" borderId="5" xfId="11" applyNumberFormat="1" applyFont="1" applyBorder="1" applyAlignment="1">
      <alignment horizontal="center" vertical="center"/>
    </xf>
    <xf numFmtId="41" fontId="7" fillId="0" borderId="5" xfId="8" applyFont="1" applyBorder="1" applyAlignment="1">
      <alignment horizontal="right" vertical="center"/>
    </xf>
    <xf numFmtId="0" fontId="7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7" fillId="5" borderId="4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 vertical="center"/>
    </xf>
    <xf numFmtId="3" fontId="13" fillId="0" borderId="0" xfId="1" applyNumberFormat="1" applyFont="1" applyAlignment="1">
      <alignment horizontal="left" vertical="center"/>
    </xf>
    <xf numFmtId="0" fontId="7" fillId="5" borderId="16" xfId="3" applyFont="1" applyFill="1" applyBorder="1" applyAlignment="1">
      <alignment horizontal="center" vertical="center"/>
    </xf>
    <xf numFmtId="0" fontId="7" fillId="5" borderId="17" xfId="3" applyFont="1" applyFill="1" applyBorder="1" applyAlignment="1">
      <alignment horizontal="center" vertical="center"/>
    </xf>
    <xf numFmtId="0" fontId="7" fillId="5" borderId="18" xfId="3" applyFont="1" applyFill="1" applyBorder="1" applyAlignment="1">
      <alignment horizontal="center" vertical="center"/>
    </xf>
    <xf numFmtId="0" fontId="7" fillId="5" borderId="19" xfId="3" applyFont="1" applyFill="1" applyBorder="1" applyAlignment="1">
      <alignment horizontal="center" vertical="center"/>
    </xf>
    <xf numFmtId="0" fontId="7" fillId="0" borderId="16" xfId="3" applyFont="1" applyBorder="1" applyAlignment="1">
      <alignment horizontal="center" vertical="center"/>
    </xf>
    <xf numFmtId="0" fontId="7" fillId="0" borderId="17" xfId="3" applyFont="1" applyBorder="1" applyAlignment="1">
      <alignment horizontal="center" vertical="center"/>
    </xf>
    <xf numFmtId="0" fontId="7" fillId="0" borderId="18" xfId="3" applyFont="1" applyBorder="1" applyAlignment="1">
      <alignment horizontal="center" vertical="center"/>
    </xf>
    <xf numFmtId="0" fontId="7" fillId="0" borderId="19" xfId="3" applyFont="1" applyBorder="1" applyAlignment="1">
      <alignment horizontal="center" vertical="center"/>
    </xf>
    <xf numFmtId="0" fontId="5" fillId="5" borderId="5" xfId="3" applyFont="1" applyFill="1" applyBorder="1" applyAlignment="1">
      <alignment horizontal="center" vertical="center"/>
    </xf>
    <xf numFmtId="0" fontId="7" fillId="5" borderId="4" xfId="3" applyFont="1" applyFill="1" applyBorder="1" applyAlignment="1">
      <alignment horizontal="center" vertical="center"/>
    </xf>
    <xf numFmtId="0" fontId="7" fillId="5" borderId="5" xfId="3" applyFont="1" applyFill="1" applyBorder="1" applyAlignment="1">
      <alignment horizontal="center" vertical="center"/>
    </xf>
    <xf numFmtId="0" fontId="5" fillId="5" borderId="4" xfId="3" applyFont="1" applyFill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5" borderId="5" xfId="6" applyNumberFormat="1" applyFont="1" applyFill="1" applyBorder="1" applyAlignment="1">
      <alignment horizontal="center" vertical="center"/>
    </xf>
    <xf numFmtId="3" fontId="18" fillId="0" borderId="0" xfId="1" applyNumberFormat="1" applyFont="1" applyAlignment="1">
      <alignment horizontal="center" vertical="center"/>
    </xf>
    <xf numFmtId="0" fontId="10" fillId="6" borderId="19" xfId="3" applyFont="1" applyFill="1" applyBorder="1" applyAlignment="1">
      <alignment horizontal="center" vertical="center"/>
    </xf>
    <xf numFmtId="0" fontId="10" fillId="6" borderId="17" xfId="3" applyFont="1" applyFill="1" applyBorder="1" applyAlignment="1">
      <alignment horizontal="center" vertical="center"/>
    </xf>
    <xf numFmtId="0" fontId="10" fillId="6" borderId="18" xfId="3" applyFont="1" applyFill="1" applyBorder="1" applyAlignment="1">
      <alignment horizontal="center" vertical="center"/>
    </xf>
    <xf numFmtId="3" fontId="18" fillId="6" borderId="19" xfId="1" applyNumberFormat="1" applyFont="1" applyFill="1" applyBorder="1" applyAlignment="1">
      <alignment horizontal="center" vertical="center"/>
    </xf>
    <xf numFmtId="3" fontId="18" fillId="6" borderId="17" xfId="1" applyNumberFormat="1" applyFont="1" applyFill="1" applyBorder="1" applyAlignment="1">
      <alignment horizontal="center" vertical="center"/>
    </xf>
    <xf numFmtId="3" fontId="18" fillId="6" borderId="18" xfId="1" applyNumberFormat="1" applyFont="1" applyFill="1" applyBorder="1" applyAlignment="1">
      <alignment horizontal="center" vertical="center"/>
    </xf>
    <xf numFmtId="3" fontId="18" fillId="6" borderId="22" xfId="1" applyNumberFormat="1" applyFont="1" applyFill="1" applyBorder="1" applyAlignment="1">
      <alignment horizontal="center" vertical="center"/>
    </xf>
    <xf numFmtId="3" fontId="18" fillId="6" borderId="23" xfId="1" applyNumberFormat="1" applyFont="1" applyFill="1" applyBorder="1" applyAlignment="1">
      <alignment horizontal="center" vertical="center"/>
    </xf>
    <xf numFmtId="3" fontId="18" fillId="6" borderId="24" xfId="1" applyNumberFormat="1" applyFont="1" applyFill="1" applyBorder="1" applyAlignment="1">
      <alignment horizontal="center" vertical="center"/>
    </xf>
    <xf numFmtId="3" fontId="18" fillId="6" borderId="25" xfId="1" applyNumberFormat="1" applyFont="1" applyFill="1" applyBorder="1" applyAlignment="1">
      <alignment horizontal="center" vertical="center"/>
    </xf>
    <xf numFmtId="3" fontId="18" fillId="6" borderId="12" xfId="1" applyNumberFormat="1" applyFont="1" applyFill="1" applyBorder="1" applyAlignment="1">
      <alignment horizontal="center" vertical="center"/>
    </xf>
    <xf numFmtId="3" fontId="18" fillId="6" borderId="26" xfId="1" applyNumberFormat="1" applyFont="1" applyFill="1" applyBorder="1" applyAlignment="1">
      <alignment horizontal="center" vertical="center"/>
    </xf>
  </cellXfs>
  <cellStyles count="12">
    <cellStyle name="20% - 강조색6" xfId="9" builtinId="50"/>
    <cellStyle name="40% - 강조색5 2" xfId="7" xr:uid="{00000000-0005-0000-0000-000000000000}"/>
    <cellStyle name="강조색5 2" xfId="6" xr:uid="{00000000-0005-0000-0000-000001000000}"/>
    <cellStyle name="강조색6 2" xfId="4" xr:uid="{00000000-0005-0000-0000-000002000000}"/>
    <cellStyle name="쉼표 [0]" xfId="8" builtinId="6"/>
    <cellStyle name="쉼표 [0] 2" xfId="5" xr:uid="{00000000-0005-0000-0000-000004000000}"/>
    <cellStyle name="쉼표 [0] 4" xfId="11" xr:uid="{9B0D7F6B-DB43-4347-8CC5-863ED6EC68BB}"/>
    <cellStyle name="제목 5" xfId="1" xr:uid="{00000000-0005-0000-0000-000005000000}"/>
    <cellStyle name="표준" xfId="0" builtinId="0"/>
    <cellStyle name="표준 2" xfId="2" xr:uid="{00000000-0005-0000-0000-000007000000}"/>
    <cellStyle name="표준 2 2" xfId="10" xr:uid="{DAB2D6E8-BDA2-43E9-BE7B-92CBF40A254A}"/>
    <cellStyle name="표준 3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617555</xdr:colOff>
      <xdr:row>16</xdr:row>
      <xdr:rowOff>52334</xdr:rowOff>
    </xdr:from>
    <xdr:to>
      <xdr:col>15</xdr:col>
      <xdr:colOff>136072</xdr:colOff>
      <xdr:row>30</xdr:row>
      <xdr:rowOff>83736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D3B17A4-1A3D-4F92-AE0C-C886BAE2DF11}"/>
            </a:ext>
          </a:extLst>
        </xdr:cNvPr>
        <xdr:cNvSpPr/>
      </xdr:nvSpPr>
      <xdr:spPr>
        <a:xfrm>
          <a:off x="7086181" y="4082142"/>
          <a:ext cx="9608737" cy="2962171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ko-KR" sz="1400"/>
            <a:t>&lt;</a:t>
          </a:r>
          <a:r>
            <a:rPr lang="ko-KR" altLang="en-US" sz="1400"/>
            <a:t>실습  가이드</a:t>
          </a:r>
          <a:r>
            <a:rPr lang="en-US" altLang="ko-KR" sz="1400"/>
            <a:t>&gt;</a:t>
          </a:r>
        </a:p>
        <a:p>
          <a:pPr algn="l"/>
          <a:r>
            <a:rPr lang="en-US" altLang="ko-KR" sz="1400"/>
            <a:t>1. </a:t>
          </a:r>
          <a:r>
            <a:rPr lang="ko-KR" altLang="en-US" sz="1400"/>
            <a:t>기본급 순위</a:t>
          </a:r>
          <a:r>
            <a:rPr lang="en-US" altLang="ko-KR" sz="1400"/>
            <a:t>: </a:t>
          </a:r>
          <a:r>
            <a:rPr lang="ko-KR" altLang="en-US" sz="1400"/>
            <a:t>기본급을 기준으로 내림차순 순위 매기기 </a:t>
          </a:r>
          <a:r>
            <a:rPr lang="en-US" altLang="ko-KR" sz="1400"/>
            <a:t>(rank.eq()</a:t>
          </a:r>
          <a:r>
            <a:rPr lang="ko-KR" altLang="en-US" sz="1400"/>
            <a:t>함수</a:t>
          </a:r>
          <a:r>
            <a:rPr lang="en-US" altLang="ko-KR" sz="1400" baseline="0"/>
            <a:t> </a:t>
          </a:r>
          <a:r>
            <a:rPr lang="ko-KR" altLang="en-US" sz="1400" baseline="0"/>
            <a:t>사용</a:t>
          </a:r>
          <a:r>
            <a:rPr lang="en-US" altLang="ko-KR" sz="1400" baseline="0"/>
            <a:t>)</a:t>
          </a:r>
        </a:p>
        <a:p>
          <a:pPr algn="l"/>
          <a:r>
            <a:rPr lang="en-US" altLang="ko-KR" sz="1400" baseline="0"/>
            <a:t>2. </a:t>
          </a:r>
          <a:r>
            <a:rPr lang="ko-KR" altLang="en-US" sz="1400" baseline="0"/>
            <a:t>수당 확인</a:t>
          </a:r>
          <a:r>
            <a:rPr lang="en-US" altLang="ko-KR" sz="1400" baseline="0"/>
            <a:t>: </a:t>
          </a:r>
          <a:r>
            <a:rPr lang="ko-KR" altLang="en-US" sz="1400" baseline="0"/>
            <a:t>수당은 연구팀에만 지급됨</a:t>
          </a:r>
          <a:r>
            <a:rPr lang="en-US" altLang="ko-KR" sz="1400" baseline="0"/>
            <a:t>. </a:t>
          </a:r>
          <a:r>
            <a:rPr lang="en-US" altLang="ko-KR" sz="1400"/>
            <a:t> </a:t>
          </a:r>
          <a:r>
            <a:rPr lang="ko-KR" altLang="en-US" sz="1400"/>
            <a:t>연구팀인데 수당이 지급되지않았거나 연구팀이 아닌데 지급된 경우는 </a:t>
          </a:r>
          <a:r>
            <a:rPr lang="en-US" altLang="ko-KR" sz="1400"/>
            <a:t>'</a:t>
          </a:r>
          <a:r>
            <a:rPr lang="ko-KR" altLang="en-US" sz="1400"/>
            <a:t>재확인</a:t>
          </a:r>
          <a:r>
            <a:rPr lang="en-US" altLang="ko-KR" sz="1400"/>
            <a:t>'</a:t>
          </a:r>
          <a:r>
            <a:rPr lang="ko-KR" altLang="en-US" sz="1400"/>
            <a:t>이라고 표시 </a:t>
          </a:r>
          <a:r>
            <a:rPr lang="en-US" altLang="ko-KR" sz="1400"/>
            <a:t>(IF(), AND(), OR(), NOT()</a:t>
          </a:r>
          <a:r>
            <a:rPr lang="en-US" altLang="ko-KR" sz="1400" baseline="0"/>
            <a:t> </a:t>
          </a:r>
          <a:r>
            <a:rPr lang="ko-KR" altLang="en-US" sz="1400" baseline="0"/>
            <a:t>이용</a:t>
          </a:r>
          <a:r>
            <a:rPr lang="en-US" altLang="ko-KR" sz="1400" baseline="0"/>
            <a:t>)</a:t>
          </a:r>
        </a:p>
        <a:p>
          <a:pPr algn="l"/>
          <a:r>
            <a:rPr lang="en-US" altLang="ko-KR" sz="1400" baseline="0"/>
            <a:t>3. </a:t>
          </a:r>
          <a:r>
            <a:rPr lang="ko-KR" altLang="en-US" sz="1400" baseline="0"/>
            <a:t>총무팀 기본급 합계</a:t>
          </a:r>
          <a:r>
            <a:rPr lang="en-US" altLang="ko-KR" sz="1400" baseline="0"/>
            <a:t>: </a:t>
          </a:r>
          <a:r>
            <a:rPr lang="ko-KR" altLang="en-US" sz="1400" baseline="0"/>
            <a:t>총무팀 사원의 기본금 합계</a:t>
          </a:r>
          <a:r>
            <a:rPr lang="en-US" altLang="ko-KR" sz="1400" baseline="0"/>
            <a:t>(sumif())</a:t>
          </a:r>
        </a:p>
        <a:p>
          <a:pPr algn="l"/>
          <a:r>
            <a:rPr lang="en-US" altLang="ko-KR" sz="1400" baseline="0"/>
            <a:t>4. </a:t>
          </a:r>
          <a:r>
            <a:rPr lang="ko-KR" altLang="en-US" sz="1400" baseline="0"/>
            <a:t>영업팀 인원수</a:t>
          </a:r>
          <a:r>
            <a:rPr lang="en-US" altLang="ko-KR" sz="1400" baseline="0"/>
            <a:t>: </a:t>
          </a:r>
          <a:r>
            <a:rPr lang="ko-KR" altLang="en-US" sz="1400" baseline="0"/>
            <a:t>영업팀 인원수</a:t>
          </a:r>
          <a:r>
            <a:rPr lang="en-US" altLang="ko-KR" sz="1400" baseline="0"/>
            <a:t>(countif())</a:t>
          </a:r>
        </a:p>
        <a:p>
          <a:pPr algn="l"/>
          <a:r>
            <a:rPr lang="en-US" altLang="ko-KR" sz="1400" baseline="0"/>
            <a:t>5. </a:t>
          </a:r>
          <a:r>
            <a:rPr lang="ko-KR" altLang="en-US" sz="1400" baseline="0"/>
            <a:t>연구팀 기본급 평균</a:t>
          </a:r>
          <a:r>
            <a:rPr lang="en-US" altLang="ko-KR" sz="1400" baseline="0"/>
            <a:t>: averageif()</a:t>
          </a:r>
        </a:p>
        <a:p>
          <a:pPr algn="l"/>
          <a:r>
            <a:rPr lang="en-US" altLang="ko-KR" sz="1400" baseline="0"/>
            <a:t>6. </a:t>
          </a:r>
          <a:r>
            <a:rPr lang="ko-KR" altLang="en-US" sz="1400" baseline="0"/>
            <a:t>전체 사원</a:t>
          </a:r>
          <a:r>
            <a:rPr lang="en-US" altLang="ko-KR" sz="1400" baseline="0"/>
            <a:t>: </a:t>
          </a:r>
          <a:r>
            <a:rPr lang="ko-KR" altLang="en-US" sz="1400" baseline="0"/>
            <a:t>전체 사원의 수 </a:t>
          </a:r>
          <a:r>
            <a:rPr lang="en-US" altLang="ko-KR" sz="1400" baseline="0"/>
            <a:t>(counta())</a:t>
          </a:r>
        </a:p>
        <a:p>
          <a:pPr algn="l"/>
          <a:r>
            <a:rPr lang="en-US" altLang="ko-KR" sz="1400" baseline="0"/>
            <a:t>7. </a:t>
          </a:r>
          <a:r>
            <a:rPr lang="ko-KR" altLang="en-US" sz="1400" baseline="0"/>
            <a:t>수당지급자</a:t>
          </a:r>
          <a:r>
            <a:rPr lang="en-US" altLang="ko-KR" sz="1400" baseline="0"/>
            <a:t>: '</a:t>
          </a:r>
          <a:r>
            <a:rPr lang="ko-KR" altLang="en-US" sz="1400" baseline="0"/>
            <a:t>수당</a:t>
          </a:r>
          <a:r>
            <a:rPr lang="en-US" altLang="ko-KR" sz="1400" baseline="0"/>
            <a:t>'</a:t>
          </a:r>
          <a:r>
            <a:rPr lang="ko-KR" altLang="en-US" sz="1400" baseline="0"/>
            <a:t> 항목에 지급받은 금액이 표기되어져 있는 사원의 수 입력</a:t>
          </a:r>
          <a:r>
            <a:rPr lang="en-US" altLang="ko-KR" sz="1400" baseline="0"/>
            <a:t>(count())</a:t>
          </a:r>
        </a:p>
        <a:p>
          <a:pPr algn="l"/>
          <a:r>
            <a:rPr lang="en-US" altLang="ko-KR" sz="1400" baseline="0"/>
            <a:t>8. </a:t>
          </a:r>
          <a:r>
            <a:rPr lang="ko-KR" altLang="en-US" sz="1400" baseline="0"/>
            <a:t>수당 미지급자</a:t>
          </a:r>
          <a:r>
            <a:rPr lang="en-US" altLang="ko-KR" sz="1400" baseline="0"/>
            <a:t>: </a:t>
          </a:r>
          <a:r>
            <a:rPr lang="ko-KR" altLang="en-US" sz="1400" baseline="0"/>
            <a:t>수당 항목에 지급받는 금액이 표기되어져 있지 않은 사원의 수 입력</a:t>
          </a:r>
          <a:r>
            <a:rPr lang="en-US" altLang="ko-KR" sz="1400" baseline="0"/>
            <a:t>(countblank())</a:t>
          </a:r>
        </a:p>
        <a:p>
          <a:pPr algn="l"/>
          <a:endParaRPr lang="ko-KR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A16" sqref="A16:D18"/>
    </sheetView>
  </sheetViews>
  <sheetFormatPr defaultColWidth="9" defaultRowHeight="16.5"/>
  <cols>
    <col min="1" max="4" width="9" style="51"/>
    <col min="5" max="5" width="17.5" style="51" customWidth="1"/>
    <col min="6" max="6" width="41.625" style="51" customWidth="1"/>
    <col min="7" max="260" width="9" style="51"/>
    <col min="261" max="261" width="17.5" style="51" customWidth="1"/>
    <col min="262" max="262" width="41.625" style="51" customWidth="1"/>
    <col min="263" max="516" width="9" style="51"/>
    <col min="517" max="517" width="17.5" style="51" customWidth="1"/>
    <col min="518" max="518" width="41.625" style="51" customWidth="1"/>
    <col min="519" max="772" width="9" style="51"/>
    <col min="773" max="773" width="17.5" style="51" customWidth="1"/>
    <col min="774" max="774" width="41.625" style="51" customWidth="1"/>
    <col min="775" max="1028" width="9" style="51"/>
    <col min="1029" max="1029" width="17.5" style="51" customWidth="1"/>
    <col min="1030" max="1030" width="41.625" style="51" customWidth="1"/>
    <col min="1031" max="1284" width="9" style="51"/>
    <col min="1285" max="1285" width="17.5" style="51" customWidth="1"/>
    <col min="1286" max="1286" width="41.625" style="51" customWidth="1"/>
    <col min="1287" max="1540" width="9" style="51"/>
    <col min="1541" max="1541" width="17.5" style="51" customWidth="1"/>
    <col min="1542" max="1542" width="41.625" style="51" customWidth="1"/>
    <col min="1543" max="1796" width="9" style="51"/>
    <col min="1797" max="1797" width="17.5" style="51" customWidth="1"/>
    <col min="1798" max="1798" width="41.625" style="51" customWidth="1"/>
    <col min="1799" max="2052" width="9" style="51"/>
    <col min="2053" max="2053" width="17.5" style="51" customWidth="1"/>
    <col min="2054" max="2054" width="41.625" style="51" customWidth="1"/>
    <col min="2055" max="2308" width="9" style="51"/>
    <col min="2309" max="2309" width="17.5" style="51" customWidth="1"/>
    <col min="2310" max="2310" width="41.625" style="51" customWidth="1"/>
    <col min="2311" max="2564" width="9" style="51"/>
    <col min="2565" max="2565" width="17.5" style="51" customWidth="1"/>
    <col min="2566" max="2566" width="41.625" style="51" customWidth="1"/>
    <col min="2567" max="2820" width="9" style="51"/>
    <col min="2821" max="2821" width="17.5" style="51" customWidth="1"/>
    <col min="2822" max="2822" width="41.625" style="51" customWidth="1"/>
    <col min="2823" max="3076" width="9" style="51"/>
    <col min="3077" max="3077" width="17.5" style="51" customWidth="1"/>
    <col min="3078" max="3078" width="41.625" style="51" customWidth="1"/>
    <col min="3079" max="3332" width="9" style="51"/>
    <col min="3333" max="3333" width="17.5" style="51" customWidth="1"/>
    <col min="3334" max="3334" width="41.625" style="51" customWidth="1"/>
    <col min="3335" max="3588" width="9" style="51"/>
    <col min="3589" max="3589" width="17.5" style="51" customWidth="1"/>
    <col min="3590" max="3590" width="41.625" style="51" customWidth="1"/>
    <col min="3591" max="3844" width="9" style="51"/>
    <col min="3845" max="3845" width="17.5" style="51" customWidth="1"/>
    <col min="3846" max="3846" width="41.625" style="51" customWidth="1"/>
    <col min="3847" max="4100" width="9" style="51"/>
    <col min="4101" max="4101" width="17.5" style="51" customWidth="1"/>
    <col min="4102" max="4102" width="41.625" style="51" customWidth="1"/>
    <col min="4103" max="4356" width="9" style="51"/>
    <col min="4357" max="4357" width="17.5" style="51" customWidth="1"/>
    <col min="4358" max="4358" width="41.625" style="51" customWidth="1"/>
    <col min="4359" max="4612" width="9" style="51"/>
    <col min="4613" max="4613" width="17.5" style="51" customWidth="1"/>
    <col min="4614" max="4614" width="41.625" style="51" customWidth="1"/>
    <col min="4615" max="4868" width="9" style="51"/>
    <col min="4869" max="4869" width="17.5" style="51" customWidth="1"/>
    <col min="4870" max="4870" width="41.625" style="51" customWidth="1"/>
    <col min="4871" max="5124" width="9" style="51"/>
    <col min="5125" max="5125" width="17.5" style="51" customWidth="1"/>
    <col min="5126" max="5126" width="41.625" style="51" customWidth="1"/>
    <col min="5127" max="5380" width="9" style="51"/>
    <col min="5381" max="5381" width="17.5" style="51" customWidth="1"/>
    <col min="5382" max="5382" width="41.625" style="51" customWidth="1"/>
    <col min="5383" max="5636" width="9" style="51"/>
    <col min="5637" max="5637" width="17.5" style="51" customWidth="1"/>
    <col min="5638" max="5638" width="41.625" style="51" customWidth="1"/>
    <col min="5639" max="5892" width="9" style="51"/>
    <col min="5893" max="5893" width="17.5" style="51" customWidth="1"/>
    <col min="5894" max="5894" width="41.625" style="51" customWidth="1"/>
    <col min="5895" max="6148" width="9" style="51"/>
    <col min="6149" max="6149" width="17.5" style="51" customWidth="1"/>
    <col min="6150" max="6150" width="41.625" style="51" customWidth="1"/>
    <col min="6151" max="6404" width="9" style="51"/>
    <col min="6405" max="6405" width="17.5" style="51" customWidth="1"/>
    <col min="6406" max="6406" width="41.625" style="51" customWidth="1"/>
    <col min="6407" max="6660" width="9" style="51"/>
    <col min="6661" max="6661" width="17.5" style="51" customWidth="1"/>
    <col min="6662" max="6662" width="41.625" style="51" customWidth="1"/>
    <col min="6663" max="6916" width="9" style="51"/>
    <col min="6917" max="6917" width="17.5" style="51" customWidth="1"/>
    <col min="6918" max="6918" width="41.625" style="51" customWidth="1"/>
    <col min="6919" max="7172" width="9" style="51"/>
    <col min="7173" max="7173" width="17.5" style="51" customWidth="1"/>
    <col min="7174" max="7174" width="41.625" style="51" customWidth="1"/>
    <col min="7175" max="7428" width="9" style="51"/>
    <col min="7429" max="7429" width="17.5" style="51" customWidth="1"/>
    <col min="7430" max="7430" width="41.625" style="51" customWidth="1"/>
    <col min="7431" max="7684" width="9" style="51"/>
    <col min="7685" max="7685" width="17.5" style="51" customWidth="1"/>
    <col min="7686" max="7686" width="41.625" style="51" customWidth="1"/>
    <col min="7687" max="7940" width="9" style="51"/>
    <col min="7941" max="7941" width="17.5" style="51" customWidth="1"/>
    <col min="7942" max="7942" width="41.625" style="51" customWidth="1"/>
    <col min="7943" max="8196" width="9" style="51"/>
    <col min="8197" max="8197" width="17.5" style="51" customWidth="1"/>
    <col min="8198" max="8198" width="41.625" style="51" customWidth="1"/>
    <col min="8199" max="8452" width="9" style="51"/>
    <col min="8453" max="8453" width="17.5" style="51" customWidth="1"/>
    <col min="8454" max="8454" width="41.625" style="51" customWidth="1"/>
    <col min="8455" max="8708" width="9" style="51"/>
    <col min="8709" max="8709" width="17.5" style="51" customWidth="1"/>
    <col min="8710" max="8710" width="41.625" style="51" customWidth="1"/>
    <col min="8711" max="8964" width="9" style="51"/>
    <col min="8965" max="8965" width="17.5" style="51" customWidth="1"/>
    <col min="8966" max="8966" width="41.625" style="51" customWidth="1"/>
    <col min="8967" max="9220" width="9" style="51"/>
    <col min="9221" max="9221" width="17.5" style="51" customWidth="1"/>
    <col min="9222" max="9222" width="41.625" style="51" customWidth="1"/>
    <col min="9223" max="9476" width="9" style="51"/>
    <col min="9477" max="9477" width="17.5" style="51" customWidth="1"/>
    <col min="9478" max="9478" width="41.625" style="51" customWidth="1"/>
    <col min="9479" max="9732" width="9" style="51"/>
    <col min="9733" max="9733" width="17.5" style="51" customWidth="1"/>
    <col min="9734" max="9734" width="41.625" style="51" customWidth="1"/>
    <col min="9735" max="9988" width="9" style="51"/>
    <col min="9989" max="9989" width="17.5" style="51" customWidth="1"/>
    <col min="9990" max="9990" width="41.625" style="51" customWidth="1"/>
    <col min="9991" max="10244" width="9" style="51"/>
    <col min="10245" max="10245" width="17.5" style="51" customWidth="1"/>
    <col min="10246" max="10246" width="41.625" style="51" customWidth="1"/>
    <col min="10247" max="10500" width="9" style="51"/>
    <col min="10501" max="10501" width="17.5" style="51" customWidth="1"/>
    <col min="10502" max="10502" width="41.625" style="51" customWidth="1"/>
    <col min="10503" max="10756" width="9" style="51"/>
    <col min="10757" max="10757" width="17.5" style="51" customWidth="1"/>
    <col min="10758" max="10758" width="41.625" style="51" customWidth="1"/>
    <col min="10759" max="11012" width="9" style="51"/>
    <col min="11013" max="11013" width="17.5" style="51" customWidth="1"/>
    <col min="11014" max="11014" width="41.625" style="51" customWidth="1"/>
    <col min="11015" max="11268" width="9" style="51"/>
    <col min="11269" max="11269" width="17.5" style="51" customWidth="1"/>
    <col min="11270" max="11270" width="41.625" style="51" customWidth="1"/>
    <col min="11271" max="11524" width="9" style="51"/>
    <col min="11525" max="11525" width="17.5" style="51" customWidth="1"/>
    <col min="11526" max="11526" width="41.625" style="51" customWidth="1"/>
    <col min="11527" max="11780" width="9" style="51"/>
    <col min="11781" max="11781" width="17.5" style="51" customWidth="1"/>
    <col min="11782" max="11782" width="41.625" style="51" customWidth="1"/>
    <col min="11783" max="12036" width="9" style="51"/>
    <col min="12037" max="12037" width="17.5" style="51" customWidth="1"/>
    <col min="12038" max="12038" width="41.625" style="51" customWidth="1"/>
    <col min="12039" max="12292" width="9" style="51"/>
    <col min="12293" max="12293" width="17.5" style="51" customWidth="1"/>
    <col min="12294" max="12294" width="41.625" style="51" customWidth="1"/>
    <col min="12295" max="12548" width="9" style="51"/>
    <col min="12549" max="12549" width="17.5" style="51" customWidth="1"/>
    <col min="12550" max="12550" width="41.625" style="51" customWidth="1"/>
    <col min="12551" max="12804" width="9" style="51"/>
    <col min="12805" max="12805" width="17.5" style="51" customWidth="1"/>
    <col min="12806" max="12806" width="41.625" style="51" customWidth="1"/>
    <col min="12807" max="13060" width="9" style="51"/>
    <col min="13061" max="13061" width="17.5" style="51" customWidth="1"/>
    <col min="13062" max="13062" width="41.625" style="51" customWidth="1"/>
    <col min="13063" max="13316" width="9" style="51"/>
    <col min="13317" max="13317" width="17.5" style="51" customWidth="1"/>
    <col min="13318" max="13318" width="41.625" style="51" customWidth="1"/>
    <col min="13319" max="13572" width="9" style="51"/>
    <col min="13573" max="13573" width="17.5" style="51" customWidth="1"/>
    <col min="13574" max="13574" width="41.625" style="51" customWidth="1"/>
    <col min="13575" max="13828" width="9" style="51"/>
    <col min="13829" max="13829" width="17.5" style="51" customWidth="1"/>
    <col min="13830" max="13830" width="41.625" style="51" customWidth="1"/>
    <col min="13831" max="14084" width="9" style="51"/>
    <col min="14085" max="14085" width="17.5" style="51" customWidth="1"/>
    <col min="14086" max="14086" width="41.625" style="51" customWidth="1"/>
    <col min="14087" max="14340" width="9" style="51"/>
    <col min="14341" max="14341" width="17.5" style="51" customWidth="1"/>
    <col min="14342" max="14342" width="41.625" style="51" customWidth="1"/>
    <col min="14343" max="14596" width="9" style="51"/>
    <col min="14597" max="14597" width="17.5" style="51" customWidth="1"/>
    <col min="14598" max="14598" width="41.625" style="51" customWidth="1"/>
    <col min="14599" max="14852" width="9" style="51"/>
    <col min="14853" max="14853" width="17.5" style="51" customWidth="1"/>
    <col min="14854" max="14854" width="41.625" style="51" customWidth="1"/>
    <col min="14855" max="15108" width="9" style="51"/>
    <col min="15109" max="15109" width="17.5" style="51" customWidth="1"/>
    <col min="15110" max="15110" width="41.625" style="51" customWidth="1"/>
    <col min="15111" max="15364" width="9" style="51"/>
    <col min="15365" max="15365" width="17.5" style="51" customWidth="1"/>
    <col min="15366" max="15366" width="41.625" style="51" customWidth="1"/>
    <col min="15367" max="15620" width="9" style="51"/>
    <col min="15621" max="15621" width="17.5" style="51" customWidth="1"/>
    <col min="15622" max="15622" width="41.625" style="51" customWidth="1"/>
    <col min="15623" max="15876" width="9" style="51"/>
    <col min="15877" max="15877" width="17.5" style="51" customWidth="1"/>
    <col min="15878" max="15878" width="41.625" style="51" customWidth="1"/>
    <col min="15879" max="16132" width="9" style="51"/>
    <col min="16133" max="16133" width="17.5" style="51" customWidth="1"/>
    <col min="16134" max="16134" width="41.625" style="51" customWidth="1"/>
    <col min="16135" max="16384" width="9" style="51"/>
  </cols>
  <sheetData>
    <row r="1" spans="1:5" ht="26.25">
      <c r="A1" s="81" t="s">
        <v>0</v>
      </c>
      <c r="B1" s="81"/>
      <c r="C1" s="81"/>
      <c r="D1" s="81"/>
      <c r="E1" s="81"/>
    </row>
    <row r="2" spans="1:5" ht="26.25">
      <c r="A2" s="30"/>
    </row>
    <row r="3" spans="1:5" ht="17.25" thickBot="1">
      <c r="A3" s="1" t="s">
        <v>1</v>
      </c>
    </row>
    <row r="4" spans="1:5">
      <c r="A4" s="54"/>
      <c r="B4" s="55" t="s">
        <v>239</v>
      </c>
      <c r="C4" s="55" t="s">
        <v>240</v>
      </c>
      <c r="D4" s="55" t="s">
        <v>241</v>
      </c>
      <c r="E4" s="56" t="s">
        <v>2</v>
      </c>
    </row>
    <row r="5" spans="1:5">
      <c r="A5" s="57" t="s">
        <v>242</v>
      </c>
      <c r="B5" s="58">
        <v>80</v>
      </c>
      <c r="C5" s="58">
        <v>60</v>
      </c>
      <c r="D5" s="58">
        <v>90</v>
      </c>
      <c r="E5" s="59"/>
    </row>
    <row r="6" spans="1:5" ht="17.25" thickBot="1">
      <c r="A6" s="60" t="s">
        <v>243</v>
      </c>
      <c r="B6" s="61">
        <v>50</v>
      </c>
      <c r="C6" s="61">
        <v>100</v>
      </c>
      <c r="D6" s="61">
        <v>75</v>
      </c>
      <c r="E6" s="62"/>
    </row>
    <row r="9" spans="1:5" ht="17.25" thickBot="1">
      <c r="A9" s="1" t="s">
        <v>3</v>
      </c>
    </row>
    <row r="10" spans="1:5">
      <c r="A10" s="54"/>
      <c r="B10" s="55" t="s">
        <v>239</v>
      </c>
      <c r="C10" s="55" t="s">
        <v>240</v>
      </c>
      <c r="D10" s="55" t="s">
        <v>241</v>
      </c>
      <c r="E10" s="56" t="s">
        <v>2</v>
      </c>
    </row>
    <row r="11" spans="1:5">
      <c r="A11" s="57" t="s">
        <v>242</v>
      </c>
      <c r="B11" s="58">
        <v>80</v>
      </c>
      <c r="C11" s="58">
        <v>60</v>
      </c>
      <c r="D11" s="58">
        <v>90</v>
      </c>
      <c r="E11" s="59"/>
    </row>
    <row r="12" spans="1:5" ht="17.25" thickBot="1">
      <c r="A12" s="60" t="s">
        <v>243</v>
      </c>
      <c r="B12" s="61">
        <v>50</v>
      </c>
      <c r="C12" s="61">
        <v>100</v>
      </c>
      <c r="D12" s="61">
        <v>75</v>
      </c>
      <c r="E12" s="62"/>
    </row>
    <row r="15" spans="1:5" ht="17.25" thickBot="1">
      <c r="A15" s="1" t="s">
        <v>4</v>
      </c>
    </row>
    <row r="16" spans="1:5">
      <c r="A16" s="54"/>
      <c r="B16" s="55" t="s">
        <v>239</v>
      </c>
      <c r="C16" s="55" t="s">
        <v>240</v>
      </c>
      <c r="D16" s="55" t="s">
        <v>241</v>
      </c>
      <c r="E16" s="56" t="s">
        <v>2</v>
      </c>
    </row>
    <row r="17" spans="1:5">
      <c r="A17" s="57" t="s">
        <v>242</v>
      </c>
      <c r="B17" s="58">
        <v>80</v>
      </c>
      <c r="C17" s="58">
        <v>60</v>
      </c>
      <c r="D17" s="58">
        <v>90</v>
      </c>
      <c r="E17" s="59"/>
    </row>
    <row r="18" spans="1:5" ht="17.25" thickBot="1">
      <c r="A18" s="60" t="s">
        <v>243</v>
      </c>
      <c r="B18" s="61">
        <v>50</v>
      </c>
      <c r="C18" s="61">
        <v>100</v>
      </c>
      <c r="D18" s="61">
        <v>75</v>
      </c>
      <c r="E18" s="62"/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85"/>
  <sheetViews>
    <sheetView topLeftCell="A40" workbookViewId="0">
      <selection activeCell="A66" sqref="A66:H66"/>
    </sheetView>
  </sheetViews>
  <sheetFormatPr defaultRowHeight="16.5"/>
  <cols>
    <col min="1" max="1" width="20.625" style="15" customWidth="1"/>
    <col min="2" max="2" width="13.625" style="15" customWidth="1"/>
    <col min="3" max="3" width="13.5" style="15" customWidth="1"/>
    <col min="4" max="4" width="14.75" style="15" customWidth="1"/>
    <col min="5" max="8" width="8.625" style="15"/>
    <col min="9" max="9" width="12.625" style="15" customWidth="1"/>
    <col min="10" max="10" width="15.125" style="15" customWidth="1"/>
    <col min="11" max="256" width="8.625" style="15"/>
    <col min="257" max="257" width="20.625" style="15" customWidth="1"/>
    <col min="258" max="258" width="13.625" style="15" customWidth="1"/>
    <col min="259" max="259" width="13.5" style="15" customWidth="1"/>
    <col min="260" max="260" width="14.75" style="15" customWidth="1"/>
    <col min="261" max="264" width="8.625" style="15"/>
    <col min="265" max="265" width="12.625" style="15" customWidth="1"/>
    <col min="266" max="266" width="15.125" style="15" customWidth="1"/>
    <col min="267" max="512" width="8.625" style="15"/>
    <col min="513" max="513" width="20.625" style="15" customWidth="1"/>
    <col min="514" max="514" width="13.625" style="15" customWidth="1"/>
    <col min="515" max="515" width="13.5" style="15" customWidth="1"/>
    <col min="516" max="516" width="14.75" style="15" customWidth="1"/>
    <col min="517" max="520" width="8.625" style="15"/>
    <col min="521" max="521" width="12.625" style="15" customWidth="1"/>
    <col min="522" max="522" width="15.125" style="15" customWidth="1"/>
    <col min="523" max="768" width="8.625" style="15"/>
    <col min="769" max="769" width="20.625" style="15" customWidth="1"/>
    <col min="770" max="770" width="13.625" style="15" customWidth="1"/>
    <col min="771" max="771" width="13.5" style="15" customWidth="1"/>
    <col min="772" max="772" width="14.75" style="15" customWidth="1"/>
    <col min="773" max="776" width="8.625" style="15"/>
    <col min="777" max="777" width="12.625" style="15" customWidth="1"/>
    <col min="778" max="778" width="15.125" style="15" customWidth="1"/>
    <col min="779" max="1024" width="8.625" style="15"/>
    <col min="1025" max="1025" width="20.625" style="15" customWidth="1"/>
    <col min="1026" max="1026" width="13.625" style="15" customWidth="1"/>
    <col min="1027" max="1027" width="13.5" style="15" customWidth="1"/>
    <col min="1028" max="1028" width="14.75" style="15" customWidth="1"/>
    <col min="1029" max="1032" width="8.625" style="15"/>
    <col min="1033" max="1033" width="12.625" style="15" customWidth="1"/>
    <col min="1034" max="1034" width="15.125" style="15" customWidth="1"/>
    <col min="1035" max="1280" width="8.625" style="15"/>
    <col min="1281" max="1281" width="20.625" style="15" customWidth="1"/>
    <col min="1282" max="1282" width="13.625" style="15" customWidth="1"/>
    <col min="1283" max="1283" width="13.5" style="15" customWidth="1"/>
    <col min="1284" max="1284" width="14.75" style="15" customWidth="1"/>
    <col min="1285" max="1288" width="8.625" style="15"/>
    <col min="1289" max="1289" width="12.625" style="15" customWidth="1"/>
    <col min="1290" max="1290" width="15.125" style="15" customWidth="1"/>
    <col min="1291" max="1536" width="8.625" style="15"/>
    <col min="1537" max="1537" width="20.625" style="15" customWidth="1"/>
    <col min="1538" max="1538" width="13.625" style="15" customWidth="1"/>
    <col min="1539" max="1539" width="13.5" style="15" customWidth="1"/>
    <col min="1540" max="1540" width="14.75" style="15" customWidth="1"/>
    <col min="1541" max="1544" width="8.625" style="15"/>
    <col min="1545" max="1545" width="12.625" style="15" customWidth="1"/>
    <col min="1546" max="1546" width="15.125" style="15" customWidth="1"/>
    <col min="1547" max="1792" width="8.625" style="15"/>
    <col min="1793" max="1793" width="20.625" style="15" customWidth="1"/>
    <col min="1794" max="1794" width="13.625" style="15" customWidth="1"/>
    <col min="1795" max="1795" width="13.5" style="15" customWidth="1"/>
    <col min="1796" max="1796" width="14.75" style="15" customWidth="1"/>
    <col min="1797" max="1800" width="8.625" style="15"/>
    <col min="1801" max="1801" width="12.625" style="15" customWidth="1"/>
    <col min="1802" max="1802" width="15.125" style="15" customWidth="1"/>
    <col min="1803" max="2048" width="8.625" style="15"/>
    <col min="2049" max="2049" width="20.625" style="15" customWidth="1"/>
    <col min="2050" max="2050" width="13.625" style="15" customWidth="1"/>
    <col min="2051" max="2051" width="13.5" style="15" customWidth="1"/>
    <col min="2052" max="2052" width="14.75" style="15" customWidth="1"/>
    <col min="2053" max="2056" width="8.625" style="15"/>
    <col min="2057" max="2057" width="12.625" style="15" customWidth="1"/>
    <col min="2058" max="2058" width="15.125" style="15" customWidth="1"/>
    <col min="2059" max="2304" width="8.625" style="15"/>
    <col min="2305" max="2305" width="20.625" style="15" customWidth="1"/>
    <col min="2306" max="2306" width="13.625" style="15" customWidth="1"/>
    <col min="2307" max="2307" width="13.5" style="15" customWidth="1"/>
    <col min="2308" max="2308" width="14.75" style="15" customWidth="1"/>
    <col min="2309" max="2312" width="8.625" style="15"/>
    <col min="2313" max="2313" width="12.625" style="15" customWidth="1"/>
    <col min="2314" max="2314" width="15.125" style="15" customWidth="1"/>
    <col min="2315" max="2560" width="8.625" style="15"/>
    <col min="2561" max="2561" width="20.625" style="15" customWidth="1"/>
    <col min="2562" max="2562" width="13.625" style="15" customWidth="1"/>
    <col min="2563" max="2563" width="13.5" style="15" customWidth="1"/>
    <col min="2564" max="2564" width="14.75" style="15" customWidth="1"/>
    <col min="2565" max="2568" width="8.625" style="15"/>
    <col min="2569" max="2569" width="12.625" style="15" customWidth="1"/>
    <col min="2570" max="2570" width="15.125" style="15" customWidth="1"/>
    <col min="2571" max="2816" width="8.625" style="15"/>
    <col min="2817" max="2817" width="20.625" style="15" customWidth="1"/>
    <col min="2818" max="2818" width="13.625" style="15" customWidth="1"/>
    <col min="2819" max="2819" width="13.5" style="15" customWidth="1"/>
    <col min="2820" max="2820" width="14.75" style="15" customWidth="1"/>
    <col min="2821" max="2824" width="8.625" style="15"/>
    <col min="2825" max="2825" width="12.625" style="15" customWidth="1"/>
    <col min="2826" max="2826" width="15.125" style="15" customWidth="1"/>
    <col min="2827" max="3072" width="8.625" style="15"/>
    <col min="3073" max="3073" width="20.625" style="15" customWidth="1"/>
    <col min="3074" max="3074" width="13.625" style="15" customWidth="1"/>
    <col min="3075" max="3075" width="13.5" style="15" customWidth="1"/>
    <col min="3076" max="3076" width="14.75" style="15" customWidth="1"/>
    <col min="3077" max="3080" width="8.625" style="15"/>
    <col min="3081" max="3081" width="12.625" style="15" customWidth="1"/>
    <col min="3082" max="3082" width="15.125" style="15" customWidth="1"/>
    <col min="3083" max="3328" width="8.625" style="15"/>
    <col min="3329" max="3329" width="20.625" style="15" customWidth="1"/>
    <col min="3330" max="3330" width="13.625" style="15" customWidth="1"/>
    <col min="3331" max="3331" width="13.5" style="15" customWidth="1"/>
    <col min="3332" max="3332" width="14.75" style="15" customWidth="1"/>
    <col min="3333" max="3336" width="8.625" style="15"/>
    <col min="3337" max="3337" width="12.625" style="15" customWidth="1"/>
    <col min="3338" max="3338" width="15.125" style="15" customWidth="1"/>
    <col min="3339" max="3584" width="8.625" style="15"/>
    <col min="3585" max="3585" width="20.625" style="15" customWidth="1"/>
    <col min="3586" max="3586" width="13.625" style="15" customWidth="1"/>
    <col min="3587" max="3587" width="13.5" style="15" customWidth="1"/>
    <col min="3588" max="3588" width="14.75" style="15" customWidth="1"/>
    <col min="3589" max="3592" width="8.625" style="15"/>
    <col min="3593" max="3593" width="12.625" style="15" customWidth="1"/>
    <col min="3594" max="3594" width="15.125" style="15" customWidth="1"/>
    <col min="3595" max="3840" width="8.625" style="15"/>
    <col min="3841" max="3841" width="20.625" style="15" customWidth="1"/>
    <col min="3842" max="3842" width="13.625" style="15" customWidth="1"/>
    <col min="3843" max="3843" width="13.5" style="15" customWidth="1"/>
    <col min="3844" max="3844" width="14.75" style="15" customWidth="1"/>
    <col min="3845" max="3848" width="8.625" style="15"/>
    <col min="3849" max="3849" width="12.625" style="15" customWidth="1"/>
    <col min="3850" max="3850" width="15.125" style="15" customWidth="1"/>
    <col min="3851" max="4096" width="8.625" style="15"/>
    <col min="4097" max="4097" width="20.625" style="15" customWidth="1"/>
    <col min="4098" max="4098" width="13.625" style="15" customWidth="1"/>
    <col min="4099" max="4099" width="13.5" style="15" customWidth="1"/>
    <col min="4100" max="4100" width="14.75" style="15" customWidth="1"/>
    <col min="4101" max="4104" width="8.625" style="15"/>
    <col min="4105" max="4105" width="12.625" style="15" customWidth="1"/>
    <col min="4106" max="4106" width="15.125" style="15" customWidth="1"/>
    <col min="4107" max="4352" width="8.625" style="15"/>
    <col min="4353" max="4353" width="20.625" style="15" customWidth="1"/>
    <col min="4354" max="4354" width="13.625" style="15" customWidth="1"/>
    <col min="4355" max="4355" width="13.5" style="15" customWidth="1"/>
    <col min="4356" max="4356" width="14.75" style="15" customWidth="1"/>
    <col min="4357" max="4360" width="8.625" style="15"/>
    <col min="4361" max="4361" width="12.625" style="15" customWidth="1"/>
    <col min="4362" max="4362" width="15.125" style="15" customWidth="1"/>
    <col min="4363" max="4608" width="8.625" style="15"/>
    <col min="4609" max="4609" width="20.625" style="15" customWidth="1"/>
    <col min="4610" max="4610" width="13.625" style="15" customWidth="1"/>
    <col min="4611" max="4611" width="13.5" style="15" customWidth="1"/>
    <col min="4612" max="4612" width="14.75" style="15" customWidth="1"/>
    <col min="4613" max="4616" width="8.625" style="15"/>
    <col min="4617" max="4617" width="12.625" style="15" customWidth="1"/>
    <col min="4618" max="4618" width="15.125" style="15" customWidth="1"/>
    <col min="4619" max="4864" width="8.625" style="15"/>
    <col min="4865" max="4865" width="20.625" style="15" customWidth="1"/>
    <col min="4866" max="4866" width="13.625" style="15" customWidth="1"/>
    <col min="4867" max="4867" width="13.5" style="15" customWidth="1"/>
    <col min="4868" max="4868" width="14.75" style="15" customWidth="1"/>
    <col min="4869" max="4872" width="8.625" style="15"/>
    <col min="4873" max="4873" width="12.625" style="15" customWidth="1"/>
    <col min="4874" max="4874" width="15.125" style="15" customWidth="1"/>
    <col min="4875" max="5120" width="8.625" style="15"/>
    <col min="5121" max="5121" width="20.625" style="15" customWidth="1"/>
    <col min="5122" max="5122" width="13.625" style="15" customWidth="1"/>
    <col min="5123" max="5123" width="13.5" style="15" customWidth="1"/>
    <col min="5124" max="5124" width="14.75" style="15" customWidth="1"/>
    <col min="5125" max="5128" width="8.625" style="15"/>
    <col min="5129" max="5129" width="12.625" style="15" customWidth="1"/>
    <col min="5130" max="5130" width="15.125" style="15" customWidth="1"/>
    <col min="5131" max="5376" width="8.625" style="15"/>
    <col min="5377" max="5377" width="20.625" style="15" customWidth="1"/>
    <col min="5378" max="5378" width="13.625" style="15" customWidth="1"/>
    <col min="5379" max="5379" width="13.5" style="15" customWidth="1"/>
    <col min="5380" max="5380" width="14.75" style="15" customWidth="1"/>
    <col min="5381" max="5384" width="8.625" style="15"/>
    <col min="5385" max="5385" width="12.625" style="15" customWidth="1"/>
    <col min="5386" max="5386" width="15.125" style="15" customWidth="1"/>
    <col min="5387" max="5632" width="8.625" style="15"/>
    <col min="5633" max="5633" width="20.625" style="15" customWidth="1"/>
    <col min="5634" max="5634" width="13.625" style="15" customWidth="1"/>
    <col min="5635" max="5635" width="13.5" style="15" customWidth="1"/>
    <col min="5636" max="5636" width="14.75" style="15" customWidth="1"/>
    <col min="5637" max="5640" width="8.625" style="15"/>
    <col min="5641" max="5641" width="12.625" style="15" customWidth="1"/>
    <col min="5642" max="5642" width="15.125" style="15" customWidth="1"/>
    <col min="5643" max="5888" width="8.625" style="15"/>
    <col min="5889" max="5889" width="20.625" style="15" customWidth="1"/>
    <col min="5890" max="5890" width="13.625" style="15" customWidth="1"/>
    <col min="5891" max="5891" width="13.5" style="15" customWidth="1"/>
    <col min="5892" max="5892" width="14.75" style="15" customWidth="1"/>
    <col min="5893" max="5896" width="8.625" style="15"/>
    <col min="5897" max="5897" width="12.625" style="15" customWidth="1"/>
    <col min="5898" max="5898" width="15.125" style="15" customWidth="1"/>
    <col min="5899" max="6144" width="8.625" style="15"/>
    <col min="6145" max="6145" width="20.625" style="15" customWidth="1"/>
    <col min="6146" max="6146" width="13.625" style="15" customWidth="1"/>
    <col min="6147" max="6147" width="13.5" style="15" customWidth="1"/>
    <col min="6148" max="6148" width="14.75" style="15" customWidth="1"/>
    <col min="6149" max="6152" width="8.625" style="15"/>
    <col min="6153" max="6153" width="12.625" style="15" customWidth="1"/>
    <col min="6154" max="6154" width="15.125" style="15" customWidth="1"/>
    <col min="6155" max="6400" width="8.625" style="15"/>
    <col min="6401" max="6401" width="20.625" style="15" customWidth="1"/>
    <col min="6402" max="6402" width="13.625" style="15" customWidth="1"/>
    <col min="6403" max="6403" width="13.5" style="15" customWidth="1"/>
    <col min="6404" max="6404" width="14.75" style="15" customWidth="1"/>
    <col min="6405" max="6408" width="8.625" style="15"/>
    <col min="6409" max="6409" width="12.625" style="15" customWidth="1"/>
    <col min="6410" max="6410" width="15.125" style="15" customWidth="1"/>
    <col min="6411" max="6656" width="8.625" style="15"/>
    <col min="6657" max="6657" width="20.625" style="15" customWidth="1"/>
    <col min="6658" max="6658" width="13.625" style="15" customWidth="1"/>
    <col min="6659" max="6659" width="13.5" style="15" customWidth="1"/>
    <col min="6660" max="6660" width="14.75" style="15" customWidth="1"/>
    <col min="6661" max="6664" width="8.625" style="15"/>
    <col min="6665" max="6665" width="12.625" style="15" customWidth="1"/>
    <col min="6666" max="6666" width="15.125" style="15" customWidth="1"/>
    <col min="6667" max="6912" width="8.625" style="15"/>
    <col min="6913" max="6913" width="20.625" style="15" customWidth="1"/>
    <col min="6914" max="6914" width="13.625" style="15" customWidth="1"/>
    <col min="6915" max="6915" width="13.5" style="15" customWidth="1"/>
    <col min="6916" max="6916" width="14.75" style="15" customWidth="1"/>
    <col min="6917" max="6920" width="8.625" style="15"/>
    <col min="6921" max="6921" width="12.625" style="15" customWidth="1"/>
    <col min="6922" max="6922" width="15.125" style="15" customWidth="1"/>
    <col min="6923" max="7168" width="8.625" style="15"/>
    <col min="7169" max="7169" width="20.625" style="15" customWidth="1"/>
    <col min="7170" max="7170" width="13.625" style="15" customWidth="1"/>
    <col min="7171" max="7171" width="13.5" style="15" customWidth="1"/>
    <col min="7172" max="7172" width="14.75" style="15" customWidth="1"/>
    <col min="7173" max="7176" width="8.625" style="15"/>
    <col min="7177" max="7177" width="12.625" style="15" customWidth="1"/>
    <col min="7178" max="7178" width="15.125" style="15" customWidth="1"/>
    <col min="7179" max="7424" width="8.625" style="15"/>
    <col min="7425" max="7425" width="20.625" style="15" customWidth="1"/>
    <col min="7426" max="7426" width="13.625" style="15" customWidth="1"/>
    <col min="7427" max="7427" width="13.5" style="15" customWidth="1"/>
    <col min="7428" max="7428" width="14.75" style="15" customWidth="1"/>
    <col min="7429" max="7432" width="8.625" style="15"/>
    <col min="7433" max="7433" width="12.625" style="15" customWidth="1"/>
    <col min="7434" max="7434" width="15.125" style="15" customWidth="1"/>
    <col min="7435" max="7680" width="8.625" style="15"/>
    <col min="7681" max="7681" width="20.625" style="15" customWidth="1"/>
    <col min="7682" max="7682" width="13.625" style="15" customWidth="1"/>
    <col min="7683" max="7683" width="13.5" style="15" customWidth="1"/>
    <col min="7684" max="7684" width="14.75" style="15" customWidth="1"/>
    <col min="7685" max="7688" width="8.625" style="15"/>
    <col min="7689" max="7689" width="12.625" style="15" customWidth="1"/>
    <col min="7690" max="7690" width="15.125" style="15" customWidth="1"/>
    <col min="7691" max="7936" width="8.625" style="15"/>
    <col min="7937" max="7937" width="20.625" style="15" customWidth="1"/>
    <col min="7938" max="7938" width="13.625" style="15" customWidth="1"/>
    <col min="7939" max="7939" width="13.5" style="15" customWidth="1"/>
    <col min="7940" max="7940" width="14.75" style="15" customWidth="1"/>
    <col min="7941" max="7944" width="8.625" style="15"/>
    <col min="7945" max="7945" width="12.625" style="15" customWidth="1"/>
    <col min="7946" max="7946" width="15.125" style="15" customWidth="1"/>
    <col min="7947" max="8192" width="8.625" style="15"/>
    <col min="8193" max="8193" width="20.625" style="15" customWidth="1"/>
    <col min="8194" max="8194" width="13.625" style="15" customWidth="1"/>
    <col min="8195" max="8195" width="13.5" style="15" customWidth="1"/>
    <col min="8196" max="8196" width="14.75" style="15" customWidth="1"/>
    <col min="8197" max="8200" width="8.625" style="15"/>
    <col min="8201" max="8201" width="12.625" style="15" customWidth="1"/>
    <col min="8202" max="8202" width="15.125" style="15" customWidth="1"/>
    <col min="8203" max="8448" width="8.625" style="15"/>
    <col min="8449" max="8449" width="20.625" style="15" customWidth="1"/>
    <col min="8450" max="8450" width="13.625" style="15" customWidth="1"/>
    <col min="8451" max="8451" width="13.5" style="15" customWidth="1"/>
    <col min="8452" max="8452" width="14.75" style="15" customWidth="1"/>
    <col min="8453" max="8456" width="8.625" style="15"/>
    <col min="8457" max="8457" width="12.625" style="15" customWidth="1"/>
    <col min="8458" max="8458" width="15.125" style="15" customWidth="1"/>
    <col min="8459" max="8704" width="8.625" style="15"/>
    <col min="8705" max="8705" width="20.625" style="15" customWidth="1"/>
    <col min="8706" max="8706" width="13.625" style="15" customWidth="1"/>
    <col min="8707" max="8707" width="13.5" style="15" customWidth="1"/>
    <col min="8708" max="8708" width="14.75" style="15" customWidth="1"/>
    <col min="8709" max="8712" width="8.625" style="15"/>
    <col min="8713" max="8713" width="12.625" style="15" customWidth="1"/>
    <col min="8714" max="8714" width="15.125" style="15" customWidth="1"/>
    <col min="8715" max="8960" width="8.625" style="15"/>
    <col min="8961" max="8961" width="20.625" style="15" customWidth="1"/>
    <col min="8962" max="8962" width="13.625" style="15" customWidth="1"/>
    <col min="8963" max="8963" width="13.5" style="15" customWidth="1"/>
    <col min="8964" max="8964" width="14.75" style="15" customWidth="1"/>
    <col min="8965" max="8968" width="8.625" style="15"/>
    <col min="8969" max="8969" width="12.625" style="15" customWidth="1"/>
    <col min="8970" max="8970" width="15.125" style="15" customWidth="1"/>
    <col min="8971" max="9216" width="8.625" style="15"/>
    <col min="9217" max="9217" width="20.625" style="15" customWidth="1"/>
    <col min="9218" max="9218" width="13.625" style="15" customWidth="1"/>
    <col min="9219" max="9219" width="13.5" style="15" customWidth="1"/>
    <col min="9220" max="9220" width="14.75" style="15" customWidth="1"/>
    <col min="9221" max="9224" width="8.625" style="15"/>
    <col min="9225" max="9225" width="12.625" style="15" customWidth="1"/>
    <col min="9226" max="9226" width="15.125" style="15" customWidth="1"/>
    <col min="9227" max="9472" width="8.625" style="15"/>
    <col min="9473" max="9473" width="20.625" style="15" customWidth="1"/>
    <col min="9474" max="9474" width="13.625" style="15" customWidth="1"/>
    <col min="9475" max="9475" width="13.5" style="15" customWidth="1"/>
    <col min="9476" max="9476" width="14.75" style="15" customWidth="1"/>
    <col min="9477" max="9480" width="8.625" style="15"/>
    <col min="9481" max="9481" width="12.625" style="15" customWidth="1"/>
    <col min="9482" max="9482" width="15.125" style="15" customWidth="1"/>
    <col min="9483" max="9728" width="8.625" style="15"/>
    <col min="9729" max="9729" width="20.625" style="15" customWidth="1"/>
    <col min="9730" max="9730" width="13.625" style="15" customWidth="1"/>
    <col min="9731" max="9731" width="13.5" style="15" customWidth="1"/>
    <col min="9732" max="9732" width="14.75" style="15" customWidth="1"/>
    <col min="9733" max="9736" width="8.625" style="15"/>
    <col min="9737" max="9737" width="12.625" style="15" customWidth="1"/>
    <col min="9738" max="9738" width="15.125" style="15" customWidth="1"/>
    <col min="9739" max="9984" width="8.625" style="15"/>
    <col min="9985" max="9985" width="20.625" style="15" customWidth="1"/>
    <col min="9986" max="9986" width="13.625" style="15" customWidth="1"/>
    <col min="9987" max="9987" width="13.5" style="15" customWidth="1"/>
    <col min="9988" max="9988" width="14.75" style="15" customWidth="1"/>
    <col min="9989" max="9992" width="8.625" style="15"/>
    <col min="9993" max="9993" width="12.625" style="15" customWidth="1"/>
    <col min="9994" max="9994" width="15.125" style="15" customWidth="1"/>
    <col min="9995" max="10240" width="8.625" style="15"/>
    <col min="10241" max="10241" width="20.625" style="15" customWidth="1"/>
    <col min="10242" max="10242" width="13.625" style="15" customWidth="1"/>
    <col min="10243" max="10243" width="13.5" style="15" customWidth="1"/>
    <col min="10244" max="10244" width="14.75" style="15" customWidth="1"/>
    <col min="10245" max="10248" width="8.625" style="15"/>
    <col min="10249" max="10249" width="12.625" style="15" customWidth="1"/>
    <col min="10250" max="10250" width="15.125" style="15" customWidth="1"/>
    <col min="10251" max="10496" width="8.625" style="15"/>
    <col min="10497" max="10497" width="20.625" style="15" customWidth="1"/>
    <col min="10498" max="10498" width="13.625" style="15" customWidth="1"/>
    <col min="10499" max="10499" width="13.5" style="15" customWidth="1"/>
    <col min="10500" max="10500" width="14.75" style="15" customWidth="1"/>
    <col min="10501" max="10504" width="8.625" style="15"/>
    <col min="10505" max="10505" width="12.625" style="15" customWidth="1"/>
    <col min="10506" max="10506" width="15.125" style="15" customWidth="1"/>
    <col min="10507" max="10752" width="8.625" style="15"/>
    <col min="10753" max="10753" width="20.625" style="15" customWidth="1"/>
    <col min="10754" max="10754" width="13.625" style="15" customWidth="1"/>
    <col min="10755" max="10755" width="13.5" style="15" customWidth="1"/>
    <col min="10756" max="10756" width="14.75" style="15" customWidth="1"/>
    <col min="10757" max="10760" width="8.625" style="15"/>
    <col min="10761" max="10761" width="12.625" style="15" customWidth="1"/>
    <col min="10762" max="10762" width="15.125" style="15" customWidth="1"/>
    <col min="10763" max="11008" width="8.625" style="15"/>
    <col min="11009" max="11009" width="20.625" style="15" customWidth="1"/>
    <col min="11010" max="11010" width="13.625" style="15" customWidth="1"/>
    <col min="11011" max="11011" width="13.5" style="15" customWidth="1"/>
    <col min="11012" max="11012" width="14.75" style="15" customWidth="1"/>
    <col min="11013" max="11016" width="8.625" style="15"/>
    <col min="11017" max="11017" width="12.625" style="15" customWidth="1"/>
    <col min="11018" max="11018" width="15.125" style="15" customWidth="1"/>
    <col min="11019" max="11264" width="8.625" style="15"/>
    <col min="11265" max="11265" width="20.625" style="15" customWidth="1"/>
    <col min="11266" max="11266" width="13.625" style="15" customWidth="1"/>
    <col min="11267" max="11267" width="13.5" style="15" customWidth="1"/>
    <col min="11268" max="11268" width="14.75" style="15" customWidth="1"/>
    <col min="11269" max="11272" width="8.625" style="15"/>
    <col min="11273" max="11273" width="12.625" style="15" customWidth="1"/>
    <col min="11274" max="11274" width="15.125" style="15" customWidth="1"/>
    <col min="11275" max="11520" width="8.625" style="15"/>
    <col min="11521" max="11521" width="20.625" style="15" customWidth="1"/>
    <col min="11522" max="11522" width="13.625" style="15" customWidth="1"/>
    <col min="11523" max="11523" width="13.5" style="15" customWidth="1"/>
    <col min="11524" max="11524" width="14.75" style="15" customWidth="1"/>
    <col min="11525" max="11528" width="8.625" style="15"/>
    <col min="11529" max="11529" width="12.625" style="15" customWidth="1"/>
    <col min="11530" max="11530" width="15.125" style="15" customWidth="1"/>
    <col min="11531" max="11776" width="8.625" style="15"/>
    <col min="11777" max="11777" width="20.625" style="15" customWidth="1"/>
    <col min="11778" max="11778" width="13.625" style="15" customWidth="1"/>
    <col min="11779" max="11779" width="13.5" style="15" customWidth="1"/>
    <col min="11780" max="11780" width="14.75" style="15" customWidth="1"/>
    <col min="11781" max="11784" width="8.625" style="15"/>
    <col min="11785" max="11785" width="12.625" style="15" customWidth="1"/>
    <col min="11786" max="11786" width="15.125" style="15" customWidth="1"/>
    <col min="11787" max="12032" width="8.625" style="15"/>
    <col min="12033" max="12033" width="20.625" style="15" customWidth="1"/>
    <col min="12034" max="12034" width="13.625" style="15" customWidth="1"/>
    <col min="12035" max="12035" width="13.5" style="15" customWidth="1"/>
    <col min="12036" max="12036" width="14.75" style="15" customWidth="1"/>
    <col min="12037" max="12040" width="8.625" style="15"/>
    <col min="12041" max="12041" width="12.625" style="15" customWidth="1"/>
    <col min="12042" max="12042" width="15.125" style="15" customWidth="1"/>
    <col min="12043" max="12288" width="8.625" style="15"/>
    <col min="12289" max="12289" width="20.625" style="15" customWidth="1"/>
    <col min="12290" max="12290" width="13.625" style="15" customWidth="1"/>
    <col min="12291" max="12291" width="13.5" style="15" customWidth="1"/>
    <col min="12292" max="12292" width="14.75" style="15" customWidth="1"/>
    <col min="12293" max="12296" width="8.625" style="15"/>
    <col min="12297" max="12297" width="12.625" style="15" customWidth="1"/>
    <col min="12298" max="12298" width="15.125" style="15" customWidth="1"/>
    <col min="12299" max="12544" width="8.625" style="15"/>
    <col min="12545" max="12545" width="20.625" style="15" customWidth="1"/>
    <col min="12546" max="12546" width="13.625" style="15" customWidth="1"/>
    <col min="12547" max="12547" width="13.5" style="15" customWidth="1"/>
    <col min="12548" max="12548" width="14.75" style="15" customWidth="1"/>
    <col min="12549" max="12552" width="8.625" style="15"/>
    <col min="12553" max="12553" width="12.625" style="15" customWidth="1"/>
    <col min="12554" max="12554" width="15.125" style="15" customWidth="1"/>
    <col min="12555" max="12800" width="8.625" style="15"/>
    <col min="12801" max="12801" width="20.625" style="15" customWidth="1"/>
    <col min="12802" max="12802" width="13.625" style="15" customWidth="1"/>
    <col min="12803" max="12803" width="13.5" style="15" customWidth="1"/>
    <col min="12804" max="12804" width="14.75" style="15" customWidth="1"/>
    <col min="12805" max="12808" width="8.625" style="15"/>
    <col min="12809" max="12809" width="12.625" style="15" customWidth="1"/>
    <col min="12810" max="12810" width="15.125" style="15" customWidth="1"/>
    <col min="12811" max="13056" width="8.625" style="15"/>
    <col min="13057" max="13057" width="20.625" style="15" customWidth="1"/>
    <col min="13058" max="13058" width="13.625" style="15" customWidth="1"/>
    <col min="13059" max="13059" width="13.5" style="15" customWidth="1"/>
    <col min="13060" max="13060" width="14.75" style="15" customWidth="1"/>
    <col min="13061" max="13064" width="8.625" style="15"/>
    <col min="13065" max="13065" width="12.625" style="15" customWidth="1"/>
    <col min="13066" max="13066" width="15.125" style="15" customWidth="1"/>
    <col min="13067" max="13312" width="8.625" style="15"/>
    <col min="13313" max="13313" width="20.625" style="15" customWidth="1"/>
    <col min="13314" max="13314" width="13.625" style="15" customWidth="1"/>
    <col min="13315" max="13315" width="13.5" style="15" customWidth="1"/>
    <col min="13316" max="13316" width="14.75" style="15" customWidth="1"/>
    <col min="13317" max="13320" width="8.625" style="15"/>
    <col min="13321" max="13321" width="12.625" style="15" customWidth="1"/>
    <col min="13322" max="13322" width="15.125" style="15" customWidth="1"/>
    <col min="13323" max="13568" width="8.625" style="15"/>
    <col min="13569" max="13569" width="20.625" style="15" customWidth="1"/>
    <col min="13570" max="13570" width="13.625" style="15" customWidth="1"/>
    <col min="13571" max="13571" width="13.5" style="15" customWidth="1"/>
    <col min="13572" max="13572" width="14.75" style="15" customWidth="1"/>
    <col min="13573" max="13576" width="8.625" style="15"/>
    <col min="13577" max="13577" width="12.625" style="15" customWidth="1"/>
    <col min="13578" max="13578" width="15.125" style="15" customWidth="1"/>
    <col min="13579" max="13824" width="8.625" style="15"/>
    <col min="13825" max="13825" width="20.625" style="15" customWidth="1"/>
    <col min="13826" max="13826" width="13.625" style="15" customWidth="1"/>
    <col min="13827" max="13827" width="13.5" style="15" customWidth="1"/>
    <col min="13828" max="13828" width="14.75" style="15" customWidth="1"/>
    <col min="13829" max="13832" width="8.625" style="15"/>
    <col min="13833" max="13833" width="12.625" style="15" customWidth="1"/>
    <col min="13834" max="13834" width="15.125" style="15" customWidth="1"/>
    <col min="13835" max="14080" width="8.625" style="15"/>
    <col min="14081" max="14081" width="20.625" style="15" customWidth="1"/>
    <col min="14082" max="14082" width="13.625" style="15" customWidth="1"/>
    <col min="14083" max="14083" width="13.5" style="15" customWidth="1"/>
    <col min="14084" max="14084" width="14.75" style="15" customWidth="1"/>
    <col min="14085" max="14088" width="8.625" style="15"/>
    <col min="14089" max="14089" width="12.625" style="15" customWidth="1"/>
    <col min="14090" max="14090" width="15.125" style="15" customWidth="1"/>
    <col min="14091" max="14336" width="8.625" style="15"/>
    <col min="14337" max="14337" width="20.625" style="15" customWidth="1"/>
    <col min="14338" max="14338" width="13.625" style="15" customWidth="1"/>
    <col min="14339" max="14339" width="13.5" style="15" customWidth="1"/>
    <col min="14340" max="14340" width="14.75" style="15" customWidth="1"/>
    <col min="14341" max="14344" width="8.625" style="15"/>
    <col min="14345" max="14345" width="12.625" style="15" customWidth="1"/>
    <col min="14346" max="14346" width="15.125" style="15" customWidth="1"/>
    <col min="14347" max="14592" width="8.625" style="15"/>
    <col min="14593" max="14593" width="20.625" style="15" customWidth="1"/>
    <col min="14594" max="14594" width="13.625" style="15" customWidth="1"/>
    <col min="14595" max="14595" width="13.5" style="15" customWidth="1"/>
    <col min="14596" max="14596" width="14.75" style="15" customWidth="1"/>
    <col min="14597" max="14600" width="8.625" style="15"/>
    <col min="14601" max="14601" width="12.625" style="15" customWidth="1"/>
    <col min="14602" max="14602" width="15.125" style="15" customWidth="1"/>
    <col min="14603" max="14848" width="8.625" style="15"/>
    <col min="14849" max="14849" width="20.625" style="15" customWidth="1"/>
    <col min="14850" max="14850" width="13.625" style="15" customWidth="1"/>
    <col min="14851" max="14851" width="13.5" style="15" customWidth="1"/>
    <col min="14852" max="14852" width="14.75" style="15" customWidth="1"/>
    <col min="14853" max="14856" width="8.625" style="15"/>
    <col min="14857" max="14857" width="12.625" style="15" customWidth="1"/>
    <col min="14858" max="14858" width="15.125" style="15" customWidth="1"/>
    <col min="14859" max="15104" width="8.625" style="15"/>
    <col min="15105" max="15105" width="20.625" style="15" customWidth="1"/>
    <col min="15106" max="15106" width="13.625" style="15" customWidth="1"/>
    <col min="15107" max="15107" width="13.5" style="15" customWidth="1"/>
    <col min="15108" max="15108" width="14.75" style="15" customWidth="1"/>
    <col min="15109" max="15112" width="8.625" style="15"/>
    <col min="15113" max="15113" width="12.625" style="15" customWidth="1"/>
    <col min="15114" max="15114" width="15.125" style="15" customWidth="1"/>
    <col min="15115" max="15360" width="8.625" style="15"/>
    <col min="15361" max="15361" width="20.625" style="15" customWidth="1"/>
    <col min="15362" max="15362" width="13.625" style="15" customWidth="1"/>
    <col min="15363" max="15363" width="13.5" style="15" customWidth="1"/>
    <col min="15364" max="15364" width="14.75" style="15" customWidth="1"/>
    <col min="15365" max="15368" width="8.625" style="15"/>
    <col min="15369" max="15369" width="12.625" style="15" customWidth="1"/>
    <col min="15370" max="15370" width="15.125" style="15" customWidth="1"/>
    <col min="15371" max="15616" width="8.625" style="15"/>
    <col min="15617" max="15617" width="20.625" style="15" customWidth="1"/>
    <col min="15618" max="15618" width="13.625" style="15" customWidth="1"/>
    <col min="15619" max="15619" width="13.5" style="15" customWidth="1"/>
    <col min="15620" max="15620" width="14.75" style="15" customWidth="1"/>
    <col min="15621" max="15624" width="8.625" style="15"/>
    <col min="15625" max="15625" width="12.625" style="15" customWidth="1"/>
    <col min="15626" max="15626" width="15.125" style="15" customWidth="1"/>
    <col min="15627" max="15872" width="8.625" style="15"/>
    <col min="15873" max="15873" width="20.625" style="15" customWidth="1"/>
    <col min="15874" max="15874" width="13.625" style="15" customWidth="1"/>
    <col min="15875" max="15875" width="13.5" style="15" customWidth="1"/>
    <col min="15876" max="15876" width="14.75" style="15" customWidth="1"/>
    <col min="15877" max="15880" width="8.625" style="15"/>
    <col min="15881" max="15881" width="12.625" style="15" customWidth="1"/>
    <col min="15882" max="15882" width="15.125" style="15" customWidth="1"/>
    <col min="15883" max="16128" width="8.625" style="15"/>
    <col min="16129" max="16129" width="20.625" style="15" customWidth="1"/>
    <col min="16130" max="16130" width="13.625" style="15" customWidth="1"/>
    <col min="16131" max="16131" width="13.5" style="15" customWidth="1"/>
    <col min="16132" max="16132" width="14.75" style="15" customWidth="1"/>
    <col min="16133" max="16136" width="8.625" style="15"/>
    <col min="16137" max="16137" width="12.625" style="15" customWidth="1"/>
    <col min="16138" max="16138" width="15.125" style="15" customWidth="1"/>
    <col min="16139" max="16384" width="8.625" style="15"/>
  </cols>
  <sheetData>
    <row r="1" spans="1:11" ht="26.25">
      <c r="A1" s="30" t="s">
        <v>99</v>
      </c>
    </row>
    <row r="3" spans="1:11">
      <c r="A3" s="2" t="s">
        <v>5</v>
      </c>
      <c r="B3" s="31"/>
      <c r="C3" s="32"/>
      <c r="D3" s="32"/>
      <c r="E3" s="32"/>
      <c r="F3" s="32"/>
      <c r="G3" s="32"/>
      <c r="H3" s="32"/>
      <c r="I3" s="32"/>
      <c r="J3" s="32"/>
      <c r="K3" s="33"/>
    </row>
    <row r="4" spans="1:11">
      <c r="A4" s="90" t="s">
        <v>97</v>
      </c>
      <c r="B4" s="90"/>
      <c r="C4" s="90"/>
      <c r="D4" s="90"/>
      <c r="E4" s="90"/>
      <c r="F4" s="90"/>
      <c r="G4" s="90"/>
      <c r="H4" s="90"/>
      <c r="I4" s="90"/>
      <c r="J4" s="90"/>
      <c r="K4" s="33"/>
    </row>
    <row r="5" spans="1:11">
      <c r="A5" s="48" t="s">
        <v>6</v>
      </c>
      <c r="B5" s="48" t="s">
        <v>7</v>
      </c>
      <c r="C5" s="48" t="s">
        <v>8</v>
      </c>
      <c r="D5" s="48" t="s">
        <v>9</v>
      </c>
      <c r="E5" s="48" t="s">
        <v>10</v>
      </c>
      <c r="F5" s="48" t="s">
        <v>11</v>
      </c>
      <c r="G5" s="48" t="s">
        <v>12</v>
      </c>
      <c r="H5" s="48" t="s">
        <v>13</v>
      </c>
      <c r="I5" s="48" t="s">
        <v>14</v>
      </c>
      <c r="J5" s="48" t="s">
        <v>15</v>
      </c>
      <c r="K5" s="33"/>
    </row>
    <row r="6" spans="1:11">
      <c r="A6" s="12">
        <v>1</v>
      </c>
      <c r="B6" s="11" t="s">
        <v>16</v>
      </c>
      <c r="C6" s="11" t="s">
        <v>17</v>
      </c>
      <c r="D6" s="11">
        <v>146</v>
      </c>
      <c r="E6" s="11" t="s">
        <v>18</v>
      </c>
      <c r="F6" s="11"/>
      <c r="G6" s="29"/>
      <c r="H6" s="29"/>
      <c r="I6" s="29"/>
      <c r="J6" s="29"/>
      <c r="K6" s="33"/>
    </row>
    <row r="7" spans="1:11">
      <c r="A7" s="14">
        <v>2</v>
      </c>
      <c r="B7" s="13" t="s">
        <v>19</v>
      </c>
      <c r="C7" s="13" t="s">
        <v>20</v>
      </c>
      <c r="D7" s="13">
        <v>572</v>
      </c>
      <c r="E7" s="13">
        <v>423</v>
      </c>
      <c r="F7" s="13"/>
      <c r="G7" s="49"/>
      <c r="H7" s="49"/>
      <c r="I7" s="49"/>
      <c r="J7" s="49"/>
      <c r="K7" s="33"/>
    </row>
    <row r="8" spans="1:11">
      <c r="A8" s="14">
        <v>3</v>
      </c>
      <c r="B8" s="13" t="s">
        <v>21</v>
      </c>
      <c r="C8" s="13" t="s">
        <v>20</v>
      </c>
      <c r="D8" s="13">
        <v>638</v>
      </c>
      <c r="E8" s="13">
        <v>500</v>
      </c>
      <c r="F8" s="13"/>
      <c r="G8" s="49"/>
      <c r="H8" s="49"/>
      <c r="I8" s="49"/>
      <c r="J8" s="49"/>
      <c r="K8" s="33"/>
    </row>
    <row r="9" spans="1:11">
      <c r="A9" s="14">
        <v>4</v>
      </c>
      <c r="B9" s="13" t="s">
        <v>16</v>
      </c>
      <c r="C9" s="13" t="s">
        <v>22</v>
      </c>
      <c r="D9" s="13">
        <v>155</v>
      </c>
      <c r="E9" s="13">
        <v>100</v>
      </c>
      <c r="F9" s="13"/>
      <c r="G9" s="49"/>
      <c r="H9" s="49"/>
      <c r="I9" s="49"/>
      <c r="J9" s="49"/>
      <c r="K9" s="33"/>
    </row>
    <row r="10" spans="1:11">
      <c r="A10" s="14">
        <v>5</v>
      </c>
      <c r="B10" s="13" t="s">
        <v>19</v>
      </c>
      <c r="C10" s="13" t="s">
        <v>17</v>
      </c>
      <c r="D10" s="13">
        <v>229</v>
      </c>
      <c r="E10" s="13" t="s">
        <v>23</v>
      </c>
      <c r="F10" s="13"/>
      <c r="G10" s="49"/>
      <c r="H10" s="49"/>
      <c r="I10" s="49"/>
      <c r="J10" s="49"/>
      <c r="K10" s="33"/>
    </row>
    <row r="11" spans="1:11">
      <c r="A11" s="14">
        <v>6</v>
      </c>
      <c r="B11" s="13" t="s">
        <v>24</v>
      </c>
      <c r="C11" s="13" t="s">
        <v>17</v>
      </c>
      <c r="D11" s="13">
        <v>133</v>
      </c>
      <c r="E11" s="13">
        <v>100</v>
      </c>
      <c r="F11" s="13"/>
      <c r="G11" s="49"/>
      <c r="H11" s="49"/>
      <c r="I11" s="49"/>
      <c r="J11" s="49"/>
      <c r="K11" s="33"/>
    </row>
    <row r="12" spans="1:11">
      <c r="A12" s="14">
        <v>7</v>
      </c>
      <c r="B12" s="13" t="s">
        <v>24</v>
      </c>
      <c r="C12" s="13" t="s">
        <v>17</v>
      </c>
      <c r="D12" s="13">
        <v>277</v>
      </c>
      <c r="E12" s="13">
        <v>100</v>
      </c>
      <c r="F12" s="13"/>
      <c r="G12" s="49"/>
      <c r="H12" s="49"/>
      <c r="I12" s="49"/>
      <c r="J12" s="49"/>
      <c r="K12" s="33"/>
    </row>
    <row r="13" spans="1:11">
      <c r="A13" s="14">
        <v>8</v>
      </c>
      <c r="B13" s="13" t="s">
        <v>16</v>
      </c>
      <c r="C13" s="13" t="s">
        <v>17</v>
      </c>
      <c r="D13" s="13">
        <v>432</v>
      </c>
      <c r="E13" s="13" t="s">
        <v>18</v>
      </c>
      <c r="F13" s="13"/>
      <c r="G13" s="49"/>
      <c r="H13" s="49"/>
      <c r="I13" s="49"/>
      <c r="J13" s="49"/>
      <c r="K13" s="33"/>
    </row>
    <row r="14" spans="1:11">
      <c r="A14" s="14">
        <v>9</v>
      </c>
      <c r="B14" s="13" t="s">
        <v>24</v>
      </c>
      <c r="C14" s="13" t="s">
        <v>22</v>
      </c>
      <c r="D14" s="13">
        <v>229</v>
      </c>
      <c r="E14" s="13">
        <v>200</v>
      </c>
      <c r="F14" s="13"/>
      <c r="G14" s="49"/>
      <c r="H14" s="49"/>
      <c r="I14" s="49"/>
      <c r="J14" s="49"/>
      <c r="K14" s="33"/>
    </row>
    <row r="15" spans="1:11">
      <c r="A15" s="14">
        <v>10</v>
      </c>
      <c r="B15" s="13" t="s">
        <v>16</v>
      </c>
      <c r="C15" s="13" t="s">
        <v>17</v>
      </c>
      <c r="D15" s="13">
        <v>361</v>
      </c>
      <c r="E15" s="13" t="s">
        <v>18</v>
      </c>
      <c r="F15" s="13"/>
      <c r="G15" s="49"/>
      <c r="H15" s="49"/>
      <c r="I15" s="49"/>
      <c r="J15" s="49"/>
      <c r="K15" s="33"/>
    </row>
    <row r="16" spans="1:11">
      <c r="A16" s="34"/>
      <c r="B16" s="32"/>
      <c r="C16" s="32"/>
      <c r="D16" s="32"/>
      <c r="E16" s="32"/>
      <c r="F16" s="32"/>
      <c r="G16" s="32"/>
      <c r="H16" s="32"/>
      <c r="I16" s="32"/>
      <c r="J16" s="32"/>
      <c r="K16" s="33"/>
    </row>
    <row r="17" spans="1:11">
      <c r="A17" s="44" t="s">
        <v>173</v>
      </c>
      <c r="B17" s="36"/>
      <c r="C17" s="32"/>
      <c r="D17" s="32"/>
      <c r="E17" s="32"/>
      <c r="F17" s="32"/>
      <c r="G17" s="32"/>
      <c r="H17" s="32"/>
      <c r="I17" s="32"/>
      <c r="J17" s="32"/>
      <c r="K17" s="33"/>
    </row>
    <row r="18" spans="1:11">
      <c r="A18" s="3" t="s">
        <v>25</v>
      </c>
      <c r="B18" s="32"/>
      <c r="C18" s="32"/>
      <c r="D18" s="32"/>
      <c r="E18" s="32"/>
      <c r="F18" s="53"/>
      <c r="G18" s="32"/>
      <c r="H18" s="32"/>
      <c r="I18" s="32"/>
      <c r="J18" s="32"/>
      <c r="K18" s="33"/>
    </row>
    <row r="19" spans="1:11">
      <c r="A19" s="3" t="s">
        <v>26</v>
      </c>
      <c r="B19" s="32"/>
      <c r="C19" s="32"/>
      <c r="D19" s="32"/>
      <c r="E19" s="32"/>
      <c r="F19" s="32"/>
      <c r="G19" s="32"/>
      <c r="H19" s="32"/>
      <c r="I19" s="32"/>
      <c r="J19" s="32"/>
      <c r="K19" s="33"/>
    </row>
    <row r="20" spans="1:11" s="7" customFormat="1">
      <c r="A20" s="4" t="s">
        <v>27</v>
      </c>
      <c r="B20" s="5"/>
      <c r="C20" s="5"/>
      <c r="D20" s="5"/>
      <c r="E20" s="5"/>
      <c r="F20" s="5"/>
      <c r="G20" s="5"/>
      <c r="H20" s="5"/>
      <c r="I20" s="5"/>
      <c r="J20" s="5"/>
      <c r="K20" s="6"/>
    </row>
    <row r="21" spans="1:11" s="7" customFormat="1">
      <c r="A21" s="3"/>
      <c r="B21" s="5"/>
      <c r="C21" s="5"/>
      <c r="D21" s="5"/>
      <c r="E21" s="5"/>
      <c r="F21" s="5"/>
      <c r="G21" s="5"/>
      <c r="H21" s="5"/>
      <c r="I21" s="5"/>
      <c r="J21" s="5"/>
      <c r="K21" s="6"/>
    </row>
    <row r="22" spans="1:11">
      <c r="A22" s="34"/>
      <c r="B22" s="32"/>
      <c r="C22" s="32"/>
      <c r="D22" s="32"/>
      <c r="E22" s="32"/>
      <c r="F22" s="32"/>
      <c r="G22" s="32"/>
      <c r="H22" s="32"/>
      <c r="I22" s="32"/>
      <c r="J22" s="32"/>
      <c r="K22" s="33"/>
    </row>
    <row r="23" spans="1:11">
      <c r="A23" s="44" t="s">
        <v>174</v>
      </c>
      <c r="B23" s="36"/>
      <c r="C23" s="32"/>
      <c r="D23" s="32"/>
      <c r="E23" s="32"/>
      <c r="F23" s="32"/>
      <c r="G23" s="32"/>
      <c r="H23" s="32"/>
      <c r="I23" s="32"/>
      <c r="J23" s="32"/>
      <c r="K23" s="33"/>
    </row>
    <row r="24" spans="1:11">
      <c r="A24" s="35" t="s">
        <v>28</v>
      </c>
      <c r="B24" s="36"/>
      <c r="C24" s="32"/>
      <c r="D24" s="32"/>
      <c r="E24" s="32"/>
      <c r="F24" s="32"/>
      <c r="G24" s="32"/>
      <c r="H24" s="32"/>
      <c r="I24" s="32"/>
      <c r="J24" s="32"/>
      <c r="K24" s="33"/>
    </row>
    <row r="25" spans="1:11">
      <c r="A25" s="35" t="s">
        <v>29</v>
      </c>
      <c r="B25" s="32"/>
      <c r="C25" s="32"/>
      <c r="D25" s="32"/>
      <c r="E25" s="32"/>
      <c r="F25" s="32"/>
      <c r="G25" s="32"/>
      <c r="H25" s="32"/>
      <c r="I25" s="32"/>
      <c r="J25" s="32"/>
      <c r="K25" s="33"/>
    </row>
    <row r="26" spans="1:11" s="7" customFormat="1">
      <c r="A26" s="4" t="s">
        <v>30</v>
      </c>
      <c r="B26" s="5"/>
      <c r="C26" s="5"/>
      <c r="D26" s="5"/>
      <c r="E26" s="5"/>
      <c r="F26" s="5"/>
      <c r="G26" s="5"/>
      <c r="H26" s="5"/>
      <c r="I26" s="5"/>
      <c r="J26" s="5"/>
      <c r="K26" s="6"/>
    </row>
    <row r="27" spans="1:11" s="7" customFormat="1">
      <c r="A27" s="3"/>
      <c r="B27" s="5"/>
      <c r="C27" s="5"/>
      <c r="D27" s="5"/>
      <c r="E27" s="5"/>
      <c r="F27" s="5"/>
      <c r="G27" s="5"/>
      <c r="H27" s="5"/>
      <c r="I27" s="5"/>
      <c r="J27" s="5"/>
      <c r="K27" s="6"/>
    </row>
    <row r="28" spans="1:11">
      <c r="A28" s="34"/>
      <c r="B28" s="32"/>
      <c r="C28" s="32"/>
      <c r="D28" s="32"/>
      <c r="E28" s="32"/>
      <c r="F28" s="32"/>
      <c r="G28" s="32"/>
      <c r="H28" s="32"/>
      <c r="I28" s="32"/>
      <c r="J28" s="32"/>
      <c r="K28" s="33"/>
    </row>
    <row r="29" spans="1:11">
      <c r="A29" s="44" t="s">
        <v>31</v>
      </c>
      <c r="B29" s="36"/>
      <c r="C29" s="32"/>
      <c r="D29" s="32"/>
      <c r="E29" s="32"/>
      <c r="F29" s="32"/>
      <c r="G29" s="32"/>
      <c r="H29" s="32"/>
      <c r="I29" s="32"/>
      <c r="J29" s="32"/>
      <c r="K29" s="33"/>
    </row>
    <row r="30" spans="1:11">
      <c r="A30" s="35" t="s">
        <v>32</v>
      </c>
      <c r="B30" s="36"/>
      <c r="C30" s="32"/>
      <c r="D30" s="32"/>
      <c r="E30" s="32"/>
      <c r="F30" s="32"/>
      <c r="G30" s="32"/>
      <c r="H30" s="32"/>
      <c r="I30" s="32"/>
      <c r="J30" s="32"/>
      <c r="K30" s="33"/>
    </row>
    <row r="31" spans="1:11">
      <c r="A31" s="35" t="s">
        <v>33</v>
      </c>
      <c r="B31" s="32"/>
      <c r="C31" s="32"/>
      <c r="D31" s="32"/>
      <c r="E31" s="32"/>
      <c r="F31" s="32"/>
      <c r="G31" s="32"/>
      <c r="H31" s="32"/>
      <c r="I31" s="32"/>
      <c r="J31" s="32"/>
      <c r="K31" s="33"/>
    </row>
    <row r="32" spans="1:11" s="7" customFormat="1">
      <c r="A32" s="4" t="s">
        <v>34</v>
      </c>
      <c r="B32" s="5"/>
      <c r="C32" s="5"/>
      <c r="D32" s="5"/>
      <c r="E32" s="5"/>
      <c r="F32" s="5"/>
      <c r="G32" s="5"/>
      <c r="H32" s="5"/>
      <c r="I32" s="5"/>
      <c r="J32" s="5"/>
      <c r="K32" s="6"/>
    </row>
    <row r="33" spans="1:11" s="7" customFormat="1">
      <c r="A33" s="3"/>
      <c r="B33" s="5"/>
      <c r="C33" s="5"/>
      <c r="D33" s="5"/>
      <c r="E33" s="5"/>
      <c r="F33" s="5"/>
      <c r="G33" s="5"/>
      <c r="H33" s="5"/>
      <c r="I33" s="5"/>
      <c r="J33" s="5"/>
      <c r="K33" s="6"/>
    </row>
    <row r="34" spans="1:11">
      <c r="A34" s="34"/>
      <c r="B34" s="32"/>
      <c r="C34" s="32"/>
      <c r="D34" s="32"/>
      <c r="E34" s="32"/>
      <c r="F34" s="32"/>
      <c r="G34" s="32"/>
      <c r="H34" s="32"/>
      <c r="I34" s="32"/>
      <c r="J34" s="32"/>
      <c r="K34" s="33"/>
    </row>
    <row r="35" spans="1:11">
      <c r="A35" s="44" t="s">
        <v>35</v>
      </c>
      <c r="B35" s="36"/>
      <c r="C35" s="32"/>
      <c r="D35" s="32"/>
      <c r="E35" s="32"/>
      <c r="F35" s="32"/>
      <c r="G35" s="32"/>
      <c r="H35" s="32"/>
      <c r="I35" s="32"/>
      <c r="J35" s="32"/>
      <c r="K35" s="33"/>
    </row>
    <row r="36" spans="1:11">
      <c r="A36" s="35" t="s">
        <v>36</v>
      </c>
      <c r="B36" s="36"/>
      <c r="C36" s="32"/>
      <c r="D36" s="32"/>
      <c r="E36" s="32"/>
      <c r="F36" s="32"/>
      <c r="G36" s="32"/>
      <c r="H36" s="32"/>
      <c r="I36" s="32"/>
      <c r="J36" s="32"/>
      <c r="K36" s="33"/>
    </row>
    <row r="37" spans="1:11">
      <c r="A37" s="35" t="s">
        <v>37</v>
      </c>
      <c r="B37" s="32"/>
      <c r="C37" s="32"/>
      <c r="D37" s="32"/>
      <c r="E37" s="32"/>
      <c r="F37" s="32"/>
      <c r="G37" s="32"/>
      <c r="H37" s="32"/>
      <c r="I37" s="32"/>
      <c r="J37" s="32"/>
      <c r="K37" s="33"/>
    </row>
    <row r="38" spans="1:11" s="7" customFormat="1">
      <c r="A38" s="4" t="s">
        <v>38</v>
      </c>
      <c r="B38" s="5"/>
      <c r="C38" s="5"/>
      <c r="D38" s="5"/>
      <c r="E38" s="5"/>
      <c r="F38" s="5"/>
      <c r="G38" s="5"/>
      <c r="H38" s="5"/>
      <c r="I38" s="5"/>
      <c r="J38" s="5"/>
      <c r="K38" s="6"/>
    </row>
    <row r="39" spans="1:11" s="7" customFormat="1">
      <c r="A39" s="3"/>
      <c r="B39" s="5"/>
      <c r="C39" s="5"/>
      <c r="D39" s="5"/>
      <c r="E39" s="5"/>
      <c r="F39" s="5"/>
      <c r="G39" s="5"/>
      <c r="H39" s="5"/>
      <c r="I39" s="5"/>
      <c r="J39" s="5"/>
      <c r="K39" s="6"/>
    </row>
    <row r="40" spans="1:11">
      <c r="A40" s="34"/>
      <c r="B40" s="32"/>
      <c r="C40" s="32"/>
      <c r="D40" s="32"/>
      <c r="E40" s="32"/>
      <c r="F40" s="32"/>
      <c r="G40" s="32"/>
      <c r="H40" s="32"/>
      <c r="I40" s="32"/>
      <c r="J40" s="32"/>
      <c r="K40" s="33"/>
    </row>
    <row r="41" spans="1:11">
      <c r="A41" s="44" t="s">
        <v>39</v>
      </c>
      <c r="B41" s="36"/>
      <c r="C41" s="32"/>
      <c r="D41" s="32"/>
      <c r="E41" s="32"/>
      <c r="F41" s="32"/>
      <c r="G41" s="32"/>
      <c r="H41" s="32"/>
      <c r="I41" s="32"/>
      <c r="J41" s="32"/>
      <c r="K41" s="33"/>
    </row>
    <row r="42" spans="1:11" s="7" customFormat="1">
      <c r="A42" s="4" t="s">
        <v>40</v>
      </c>
      <c r="B42" s="5"/>
      <c r="C42" s="5"/>
      <c r="D42" s="5"/>
      <c r="E42" s="5"/>
      <c r="F42" s="5"/>
      <c r="G42" s="5"/>
      <c r="H42" s="5"/>
      <c r="I42" s="5"/>
      <c r="J42" s="5"/>
      <c r="K42" s="6"/>
    </row>
    <row r="43" spans="1:11" s="7" customFormat="1">
      <c r="A43" s="4"/>
      <c r="B43" s="5"/>
      <c r="C43" s="5"/>
      <c r="D43" s="5"/>
      <c r="E43" s="5"/>
      <c r="F43" s="5"/>
      <c r="G43" s="5"/>
      <c r="H43" s="5"/>
      <c r="I43" s="5"/>
      <c r="J43" s="5"/>
      <c r="K43" s="6"/>
    </row>
    <row r="44" spans="1:11">
      <c r="A44" s="8" t="s">
        <v>230</v>
      </c>
      <c r="B44" s="32"/>
      <c r="C44" s="32"/>
      <c r="D44" s="32"/>
      <c r="E44" s="32"/>
      <c r="F44" s="32"/>
      <c r="G44" s="32"/>
      <c r="H44" s="32"/>
      <c r="I44" s="32"/>
      <c r="J44" s="32"/>
      <c r="K44" s="33"/>
    </row>
    <row r="45" spans="1:11">
      <c r="A45" s="93" t="s">
        <v>98</v>
      </c>
      <c r="B45" s="90"/>
      <c r="C45" s="90"/>
      <c r="D45" s="90"/>
      <c r="E45" s="90"/>
      <c r="F45" s="90"/>
      <c r="G45" s="90"/>
      <c r="H45" s="90"/>
      <c r="I45" s="32"/>
      <c r="J45" s="32"/>
      <c r="K45" s="33"/>
    </row>
    <row r="46" spans="1:11" ht="33">
      <c r="A46" s="79" t="s">
        <v>6</v>
      </c>
      <c r="B46" s="80" t="s">
        <v>41</v>
      </c>
      <c r="C46" s="80" t="s">
        <v>7</v>
      </c>
      <c r="D46" s="80" t="s">
        <v>8</v>
      </c>
      <c r="E46" s="80" t="s">
        <v>9</v>
      </c>
      <c r="F46" s="41" t="s">
        <v>42</v>
      </c>
      <c r="G46" s="41" t="s">
        <v>43</v>
      </c>
      <c r="H46" s="80" t="s">
        <v>10</v>
      </c>
      <c r="I46" s="32"/>
      <c r="J46" s="32"/>
      <c r="K46" s="33"/>
    </row>
    <row r="47" spans="1:11">
      <c r="A47" s="14">
        <v>1</v>
      </c>
      <c r="B47" s="13" t="s">
        <v>44</v>
      </c>
      <c r="C47" s="13" t="s">
        <v>16</v>
      </c>
      <c r="D47" s="13" t="s">
        <v>17</v>
      </c>
      <c r="E47" s="13">
        <v>146</v>
      </c>
      <c r="F47" s="27"/>
      <c r="G47" s="27"/>
      <c r="H47" s="13" t="s">
        <v>18</v>
      </c>
      <c r="I47" s="32"/>
      <c r="J47" s="32"/>
      <c r="K47" s="33"/>
    </row>
    <row r="48" spans="1:11">
      <c r="A48" s="14">
        <v>2</v>
      </c>
      <c r="B48" s="13" t="s">
        <v>45</v>
      </c>
      <c r="C48" s="13" t="s">
        <v>19</v>
      </c>
      <c r="D48" s="13" t="s">
        <v>20</v>
      </c>
      <c r="E48" s="13">
        <v>572</v>
      </c>
      <c r="F48" s="27"/>
      <c r="G48" s="27"/>
      <c r="H48" s="13">
        <v>423</v>
      </c>
      <c r="I48" s="32"/>
      <c r="J48" s="32"/>
      <c r="K48" s="33"/>
    </row>
    <row r="49" spans="1:11">
      <c r="A49" s="14">
        <v>3</v>
      </c>
      <c r="B49" s="13" t="s">
        <v>46</v>
      </c>
      <c r="C49" s="13" t="s">
        <v>21</v>
      </c>
      <c r="D49" s="13" t="s">
        <v>20</v>
      </c>
      <c r="E49" s="13">
        <v>638</v>
      </c>
      <c r="F49" s="27"/>
      <c r="G49" s="27"/>
      <c r="H49" s="13">
        <v>500</v>
      </c>
      <c r="I49" s="32"/>
      <c r="J49" s="32"/>
      <c r="K49" s="33"/>
    </row>
    <row r="50" spans="1:11">
      <c r="A50" s="14">
        <v>4</v>
      </c>
      <c r="B50" s="13" t="s">
        <v>47</v>
      </c>
      <c r="C50" s="13" t="s">
        <v>16</v>
      </c>
      <c r="D50" s="13" t="s">
        <v>20</v>
      </c>
      <c r="E50" s="13">
        <v>155</v>
      </c>
      <c r="F50" s="27"/>
      <c r="G50" s="27"/>
      <c r="H50" s="13">
        <v>100</v>
      </c>
      <c r="I50" s="32"/>
      <c r="J50" s="32"/>
      <c r="K50" s="33"/>
    </row>
    <row r="51" spans="1:11">
      <c r="A51" s="14">
        <v>5</v>
      </c>
      <c r="B51" s="13" t="s">
        <v>45</v>
      </c>
      <c r="C51" s="13" t="s">
        <v>19</v>
      </c>
      <c r="D51" s="13" t="s">
        <v>17</v>
      </c>
      <c r="E51" s="13">
        <v>229</v>
      </c>
      <c r="F51" s="28"/>
      <c r="G51" s="28"/>
      <c r="H51" s="13" t="s">
        <v>18</v>
      </c>
      <c r="I51" s="32"/>
      <c r="J51" s="32"/>
      <c r="K51" s="33"/>
    </row>
    <row r="52" spans="1:11">
      <c r="A52" s="14">
        <v>6</v>
      </c>
      <c r="B52" s="13" t="s">
        <v>46</v>
      </c>
      <c r="C52" s="13" t="s">
        <v>21</v>
      </c>
      <c r="D52" s="13" t="s">
        <v>237</v>
      </c>
      <c r="E52" s="13">
        <v>133</v>
      </c>
      <c r="F52" s="27"/>
      <c r="G52" s="27"/>
      <c r="H52" s="13">
        <v>100</v>
      </c>
      <c r="I52" s="32"/>
      <c r="J52" s="32"/>
      <c r="K52" s="33"/>
    </row>
    <row r="53" spans="1:11">
      <c r="A53" s="14">
        <v>7</v>
      </c>
      <c r="B53" s="13" t="s">
        <v>47</v>
      </c>
      <c r="C53" s="13" t="s">
        <v>21</v>
      </c>
      <c r="D53" s="13" t="s">
        <v>17</v>
      </c>
      <c r="E53" s="13">
        <v>277</v>
      </c>
      <c r="F53" s="27"/>
      <c r="G53" s="27"/>
      <c r="H53" s="13">
        <v>100</v>
      </c>
      <c r="I53" s="32"/>
      <c r="J53" s="32"/>
      <c r="K53" s="33"/>
    </row>
    <row r="54" spans="1:11">
      <c r="A54" s="14">
        <v>8</v>
      </c>
      <c r="B54" s="13" t="s">
        <v>45</v>
      </c>
      <c r="C54" s="13" t="s">
        <v>16</v>
      </c>
      <c r="D54" s="13" t="s">
        <v>17</v>
      </c>
      <c r="E54" s="13">
        <v>432</v>
      </c>
      <c r="F54" s="27"/>
      <c r="G54" s="27"/>
      <c r="H54" s="13"/>
      <c r="I54" s="32"/>
      <c r="J54" s="32"/>
      <c r="K54" s="33"/>
    </row>
    <row r="55" spans="1:11" ht="15" customHeight="1">
      <c r="A55" s="14">
        <v>9</v>
      </c>
      <c r="B55" s="13" t="s">
        <v>238</v>
      </c>
      <c r="C55" s="13" t="s">
        <v>16</v>
      </c>
      <c r="D55" s="13" t="s">
        <v>20</v>
      </c>
      <c r="E55" s="13">
        <v>229</v>
      </c>
      <c r="F55" s="28"/>
      <c r="G55" s="28"/>
      <c r="H55" s="13">
        <v>200</v>
      </c>
      <c r="I55" s="32"/>
      <c r="J55" s="32"/>
      <c r="K55" s="33"/>
    </row>
    <row r="56" spans="1:11" ht="15" customHeight="1">
      <c r="A56" s="14">
        <v>10</v>
      </c>
      <c r="B56" s="13" t="s">
        <v>47</v>
      </c>
      <c r="C56" s="13" t="s">
        <v>16</v>
      </c>
      <c r="D56" s="13" t="s">
        <v>17</v>
      </c>
      <c r="E56" s="13">
        <v>361</v>
      </c>
      <c r="F56" s="27"/>
      <c r="G56" s="27"/>
      <c r="H56" s="13" t="s">
        <v>18</v>
      </c>
      <c r="I56" s="32"/>
      <c r="J56" s="32"/>
      <c r="K56" s="33"/>
    </row>
    <row r="57" spans="1:11">
      <c r="A57" s="34"/>
      <c r="B57" s="32"/>
      <c r="C57" s="32"/>
      <c r="D57" s="32"/>
      <c r="E57" s="32"/>
      <c r="F57" s="32"/>
      <c r="G57" s="32"/>
      <c r="H57" s="32"/>
      <c r="I57" s="32"/>
      <c r="J57" s="32"/>
      <c r="K57" s="33"/>
    </row>
    <row r="58" spans="1:11">
      <c r="A58" s="42"/>
      <c r="B58" s="43"/>
      <c r="C58" s="43"/>
      <c r="D58" s="43"/>
      <c r="E58" s="36"/>
      <c r="F58" s="36"/>
      <c r="G58" s="43"/>
      <c r="H58" s="32"/>
      <c r="I58" s="32"/>
      <c r="J58" s="32"/>
      <c r="K58" s="33"/>
    </row>
    <row r="59" spans="1:11">
      <c r="A59" s="44" t="s">
        <v>231</v>
      </c>
      <c r="B59" s="36"/>
      <c r="C59" s="32"/>
      <c r="D59" s="32"/>
      <c r="E59" s="32"/>
      <c r="F59" s="32"/>
      <c r="G59" s="32"/>
      <c r="H59" s="32"/>
      <c r="I59" s="32"/>
      <c r="J59" s="32"/>
      <c r="K59" s="33"/>
    </row>
    <row r="60" spans="1:11">
      <c r="A60" s="40" t="s">
        <v>227</v>
      </c>
      <c r="B60" s="36"/>
      <c r="C60" s="32"/>
      <c r="D60" s="32"/>
      <c r="E60" s="32"/>
      <c r="F60" s="32"/>
      <c r="G60" s="32"/>
      <c r="H60" s="32"/>
      <c r="I60" s="32"/>
      <c r="J60" s="32"/>
      <c r="K60" s="33"/>
    </row>
    <row r="61" spans="1:11">
      <c r="A61" s="34"/>
      <c r="B61" s="32"/>
      <c r="C61" s="32"/>
      <c r="D61" s="32"/>
      <c r="E61" s="32"/>
      <c r="F61" s="32"/>
      <c r="G61" s="32"/>
      <c r="H61" s="32"/>
      <c r="I61" s="32"/>
      <c r="J61" s="32"/>
      <c r="K61" s="33"/>
    </row>
    <row r="62" spans="1:11">
      <c r="A62" s="91" t="s">
        <v>234</v>
      </c>
      <c r="B62" s="92"/>
      <c r="C62" s="92"/>
      <c r="D62" s="92"/>
      <c r="E62" s="92"/>
      <c r="F62" s="92"/>
      <c r="G62" s="92"/>
      <c r="H62" s="92"/>
      <c r="I62" s="32"/>
      <c r="J62" s="32"/>
      <c r="K62" s="33"/>
    </row>
    <row r="63" spans="1:11">
      <c r="A63" s="94"/>
      <c r="B63" s="95"/>
      <c r="C63" s="95"/>
      <c r="D63" s="95"/>
      <c r="E63" s="95"/>
      <c r="F63" s="95"/>
      <c r="G63" s="95"/>
      <c r="H63" s="95"/>
      <c r="I63" s="32"/>
      <c r="J63" s="32"/>
      <c r="K63" s="33"/>
    </row>
    <row r="64" spans="1:11">
      <c r="A64" s="34"/>
      <c r="B64" s="32"/>
      <c r="C64" s="32"/>
      <c r="D64" s="32"/>
      <c r="E64" s="32"/>
      <c r="F64" s="32"/>
      <c r="G64" s="32"/>
      <c r="H64" s="32"/>
      <c r="I64" s="32"/>
      <c r="J64" s="32"/>
      <c r="K64" s="33"/>
    </row>
    <row r="65" spans="1:11">
      <c r="A65" s="91" t="s">
        <v>235</v>
      </c>
      <c r="B65" s="92"/>
      <c r="C65" s="92"/>
      <c r="D65" s="92"/>
      <c r="E65" s="92"/>
      <c r="F65" s="92"/>
      <c r="G65" s="92"/>
      <c r="H65" s="92"/>
      <c r="I65" s="32"/>
      <c r="J65" s="32"/>
      <c r="K65" s="33"/>
    </row>
    <row r="66" spans="1:11">
      <c r="A66" s="86"/>
      <c r="B66" s="87"/>
      <c r="C66" s="87"/>
      <c r="D66" s="87"/>
      <c r="E66" s="87"/>
      <c r="F66" s="87"/>
      <c r="G66" s="87"/>
      <c r="H66" s="88"/>
      <c r="I66" s="32"/>
      <c r="J66" s="32"/>
      <c r="K66" s="33"/>
    </row>
    <row r="67" spans="1:11">
      <c r="A67" s="34"/>
      <c r="B67" s="32"/>
      <c r="C67" s="32"/>
      <c r="D67" s="32"/>
      <c r="E67" s="32"/>
      <c r="F67" s="32"/>
      <c r="G67" s="32"/>
      <c r="H67" s="32"/>
      <c r="I67" s="32"/>
      <c r="J67" s="32"/>
      <c r="K67" s="33"/>
    </row>
    <row r="68" spans="1:11">
      <c r="A68" s="91" t="s">
        <v>236</v>
      </c>
      <c r="B68" s="92"/>
      <c r="C68" s="92"/>
      <c r="D68" s="92"/>
      <c r="E68" s="92"/>
      <c r="F68" s="92"/>
      <c r="G68" s="92"/>
      <c r="H68" s="92"/>
      <c r="I68" s="32"/>
      <c r="J68" s="32"/>
      <c r="K68" s="33"/>
    </row>
    <row r="69" spans="1:11">
      <c r="A69" s="86"/>
      <c r="B69" s="87"/>
      <c r="C69" s="87"/>
      <c r="D69" s="87"/>
      <c r="E69" s="87"/>
      <c r="F69" s="87"/>
      <c r="G69" s="87"/>
      <c r="H69" s="88"/>
      <c r="I69" s="32"/>
      <c r="J69" s="32"/>
      <c r="K69" s="33"/>
    </row>
    <row r="70" spans="1:11">
      <c r="A70" s="34"/>
      <c r="B70" s="32"/>
      <c r="C70" s="32"/>
      <c r="D70" s="32"/>
      <c r="E70" s="32"/>
      <c r="F70" s="32"/>
      <c r="G70" s="32"/>
      <c r="H70" s="32"/>
      <c r="I70" s="32"/>
      <c r="J70" s="32"/>
      <c r="K70" s="33"/>
    </row>
    <row r="71" spans="1:11">
      <c r="A71" s="34"/>
      <c r="B71" s="32"/>
      <c r="C71" s="32"/>
      <c r="D71" s="32"/>
      <c r="E71" s="32"/>
      <c r="F71" s="32"/>
      <c r="G71" s="32"/>
      <c r="H71" s="32"/>
      <c r="I71" s="32"/>
      <c r="J71" s="32"/>
      <c r="K71" s="33"/>
    </row>
    <row r="72" spans="1:11">
      <c r="A72" s="44" t="s">
        <v>232</v>
      </c>
      <c r="B72" s="36"/>
      <c r="C72" s="32"/>
      <c r="D72" s="32"/>
      <c r="E72" s="32"/>
      <c r="F72" s="32"/>
      <c r="G72" s="32"/>
      <c r="H72" s="32"/>
      <c r="I72" s="32"/>
      <c r="J72" s="32"/>
      <c r="K72" s="33"/>
    </row>
    <row r="73" spans="1:11">
      <c r="A73" s="35" t="s">
        <v>228</v>
      </c>
      <c r="B73" s="36"/>
      <c r="C73" s="32"/>
      <c r="D73" s="32"/>
      <c r="E73" s="32"/>
      <c r="F73" s="32"/>
      <c r="G73" s="32"/>
      <c r="H73" s="32"/>
      <c r="I73" s="32"/>
      <c r="J73" s="32"/>
      <c r="K73" s="33"/>
    </row>
    <row r="74" spans="1:11">
      <c r="A74" s="40" t="s">
        <v>229</v>
      </c>
      <c r="B74" s="36"/>
      <c r="C74" s="32"/>
      <c r="D74" s="32"/>
      <c r="E74" s="32"/>
      <c r="F74" s="32"/>
      <c r="G74" s="32"/>
      <c r="H74" s="32"/>
      <c r="I74" s="32"/>
      <c r="J74" s="32"/>
      <c r="K74" s="33"/>
    </row>
    <row r="75" spans="1:11" ht="17.25" thickBot="1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9"/>
    </row>
    <row r="76" spans="1:11">
      <c r="A76" s="44" t="s">
        <v>233</v>
      </c>
      <c r="B76" s="36"/>
      <c r="C76" s="32"/>
      <c r="D76" s="32"/>
      <c r="E76" s="32"/>
      <c r="F76" s="32"/>
      <c r="G76" s="32"/>
      <c r="H76" s="32"/>
      <c r="I76" s="32"/>
      <c r="J76" s="32"/>
      <c r="K76" s="33"/>
    </row>
    <row r="77" spans="1:11">
      <c r="A77" s="40" t="s">
        <v>48</v>
      </c>
      <c r="B77" s="36"/>
      <c r="C77" s="32"/>
      <c r="D77" s="32"/>
      <c r="E77" s="32"/>
      <c r="F77" s="32"/>
      <c r="G77" s="32"/>
      <c r="H77" s="32"/>
      <c r="I77" s="32"/>
      <c r="J77" s="32"/>
      <c r="K77" s="33"/>
    </row>
    <row r="78" spans="1:11">
      <c r="A78" s="34"/>
      <c r="B78" s="32"/>
      <c r="C78" s="32"/>
      <c r="D78" s="32"/>
      <c r="E78" s="32"/>
      <c r="F78" s="32"/>
      <c r="G78" s="32"/>
      <c r="H78" s="32"/>
      <c r="I78" s="32"/>
      <c r="J78" s="32"/>
      <c r="K78" s="33"/>
    </row>
    <row r="79" spans="1:11">
      <c r="A79" s="82" t="s">
        <v>49</v>
      </c>
      <c r="B79" s="83"/>
      <c r="C79" s="84"/>
      <c r="D79" s="85" t="s">
        <v>103</v>
      </c>
      <c r="E79" s="83"/>
      <c r="F79" s="83"/>
      <c r="G79" s="83"/>
      <c r="H79" s="84"/>
      <c r="I79" s="32"/>
      <c r="J79" s="32"/>
      <c r="K79" s="33"/>
    </row>
    <row r="80" spans="1:11">
      <c r="A80" s="86"/>
      <c r="B80" s="87"/>
      <c r="C80" s="88"/>
      <c r="D80" s="89"/>
      <c r="E80" s="87"/>
      <c r="F80" s="87"/>
      <c r="G80" s="87"/>
      <c r="H80" s="88"/>
      <c r="I80" s="32"/>
      <c r="J80" s="32"/>
      <c r="K80" s="33"/>
    </row>
    <row r="81" spans="1:11">
      <c r="A81" s="34"/>
      <c r="B81" s="32"/>
      <c r="C81" s="32"/>
      <c r="D81" s="32"/>
      <c r="E81" s="32"/>
      <c r="F81" s="32"/>
      <c r="G81" s="32"/>
      <c r="H81" s="32"/>
      <c r="I81" s="32"/>
      <c r="J81" s="32"/>
      <c r="K81" s="33"/>
    </row>
    <row r="82" spans="1:11">
      <c r="A82" s="82" t="s">
        <v>100</v>
      </c>
      <c r="B82" s="83"/>
      <c r="C82" s="84"/>
      <c r="D82" s="85" t="s">
        <v>102</v>
      </c>
      <c r="E82" s="83"/>
      <c r="F82" s="83"/>
      <c r="G82" s="83"/>
      <c r="H82" s="84"/>
      <c r="I82" s="32"/>
      <c r="J82" s="32"/>
      <c r="K82" s="33"/>
    </row>
    <row r="83" spans="1:11">
      <c r="A83" s="86"/>
      <c r="B83" s="87"/>
      <c r="C83" s="88"/>
      <c r="D83" s="89"/>
      <c r="E83" s="87"/>
      <c r="F83" s="87"/>
      <c r="G83" s="87"/>
      <c r="H83" s="88"/>
      <c r="I83" s="32"/>
      <c r="J83" s="32"/>
      <c r="K83" s="33"/>
    </row>
    <row r="84" spans="1:11">
      <c r="A84" s="34"/>
      <c r="B84" s="32"/>
      <c r="C84" s="32"/>
      <c r="D84" s="32"/>
      <c r="E84" s="32"/>
      <c r="F84" s="32"/>
      <c r="G84" s="32"/>
      <c r="H84" s="32"/>
      <c r="I84" s="32"/>
      <c r="J84" s="32"/>
      <c r="K84" s="33"/>
    </row>
    <row r="85" spans="1:11" ht="36.75" customHeight="1">
      <c r="A85" s="82" t="s">
        <v>101</v>
      </c>
      <c r="B85" s="83"/>
      <c r="C85" s="84"/>
      <c r="D85" s="85" t="s">
        <v>50</v>
      </c>
      <c r="E85" s="83"/>
      <c r="F85" s="83"/>
      <c r="G85" s="83"/>
      <c r="H85" s="84"/>
      <c r="I85" s="32"/>
      <c r="J85" s="32"/>
      <c r="K85" s="33"/>
    </row>
    <row r="86" spans="1:11">
      <c r="A86" s="86"/>
      <c r="B86" s="87"/>
      <c r="C86" s="88"/>
      <c r="D86" s="89"/>
      <c r="E86" s="87"/>
      <c r="F86" s="87"/>
      <c r="G86" s="87"/>
      <c r="H86" s="88"/>
      <c r="I86" s="32"/>
      <c r="J86" s="32"/>
      <c r="K86" s="33"/>
    </row>
    <row r="87" spans="1:11">
      <c r="A87" s="34"/>
      <c r="B87" s="32"/>
      <c r="C87" s="32"/>
      <c r="D87" s="32"/>
      <c r="E87" s="32"/>
      <c r="F87" s="32"/>
      <c r="G87" s="32"/>
      <c r="H87" s="32"/>
      <c r="I87" s="32"/>
      <c r="J87" s="32"/>
      <c r="K87" s="33"/>
    </row>
    <row r="88" spans="1:11">
      <c r="A88" s="34"/>
      <c r="B88" s="32"/>
      <c r="C88" s="32"/>
      <c r="D88" s="32"/>
      <c r="E88" s="32"/>
      <c r="F88" s="32"/>
      <c r="G88" s="32"/>
      <c r="H88" s="32"/>
      <c r="I88" s="32"/>
      <c r="J88" s="32"/>
      <c r="K88" s="33"/>
    </row>
    <row r="89" spans="1:11" hidden="1">
      <c r="A89" s="44" t="s">
        <v>51</v>
      </c>
      <c r="B89" s="36"/>
      <c r="C89" s="32"/>
      <c r="D89" s="32"/>
      <c r="E89" s="32"/>
      <c r="F89" s="32"/>
      <c r="G89" s="32"/>
      <c r="H89" s="32"/>
      <c r="I89" s="32"/>
      <c r="J89" s="32"/>
      <c r="K89" s="33"/>
    </row>
    <row r="90" spans="1:11" hidden="1">
      <c r="A90" s="40" t="s">
        <v>52</v>
      </c>
      <c r="B90" s="36"/>
      <c r="C90" s="32"/>
      <c r="D90" s="32"/>
      <c r="E90" s="32"/>
      <c r="F90" s="32"/>
      <c r="G90" s="32"/>
      <c r="H90" s="32"/>
      <c r="I90" s="32"/>
      <c r="J90" s="32"/>
      <c r="K90" s="33"/>
    </row>
    <row r="91" spans="1:11" ht="16.5" hidden="1" customHeight="1">
      <c r="A91" s="34"/>
      <c r="B91" s="32"/>
      <c r="C91" s="32"/>
      <c r="D91" s="32"/>
      <c r="E91" s="32"/>
      <c r="F91" s="32"/>
      <c r="G91" s="32"/>
      <c r="H91" s="32"/>
      <c r="I91" s="32"/>
      <c r="J91" s="32"/>
      <c r="K91" s="33"/>
    </row>
    <row r="92" spans="1:11" hidden="1">
      <c r="A92" s="82" t="s">
        <v>104</v>
      </c>
      <c r="B92" s="83"/>
      <c r="C92" s="83"/>
      <c r="D92" s="83"/>
      <c r="E92" s="83"/>
      <c r="F92" s="83"/>
      <c r="G92" s="83"/>
      <c r="H92" s="84"/>
      <c r="I92" s="32"/>
      <c r="J92" s="32"/>
      <c r="K92" s="33"/>
    </row>
    <row r="93" spans="1:11" ht="16.5" hidden="1" customHeight="1">
      <c r="A93" s="86"/>
      <c r="B93" s="87"/>
      <c r="C93" s="87"/>
      <c r="D93" s="87"/>
      <c r="E93" s="87"/>
      <c r="F93" s="87"/>
      <c r="G93" s="87"/>
      <c r="H93" s="88"/>
      <c r="I93" s="32"/>
      <c r="J93" s="32"/>
      <c r="K93" s="33"/>
    </row>
    <row r="94" spans="1:11" hidden="1">
      <c r="A94" s="34"/>
      <c r="B94" s="32"/>
      <c r="C94" s="32"/>
      <c r="D94" s="32"/>
      <c r="E94" s="32"/>
      <c r="F94" s="32"/>
      <c r="G94" s="32"/>
      <c r="H94" s="32"/>
      <c r="I94" s="32"/>
      <c r="J94" s="32"/>
      <c r="K94" s="33"/>
    </row>
    <row r="95" spans="1:11" ht="16.5" hidden="1" customHeight="1">
      <c r="A95" s="82" t="s">
        <v>53</v>
      </c>
      <c r="B95" s="83"/>
      <c r="C95" s="83"/>
      <c r="D95" s="83"/>
      <c r="E95" s="83"/>
      <c r="F95" s="83"/>
      <c r="G95" s="83"/>
      <c r="H95" s="84"/>
      <c r="I95" s="32"/>
      <c r="J95" s="32"/>
      <c r="K95" s="33"/>
    </row>
    <row r="96" spans="1:11" ht="16.5" hidden="1" customHeight="1">
      <c r="A96" s="86"/>
      <c r="B96" s="87"/>
      <c r="C96" s="87"/>
      <c r="D96" s="87"/>
      <c r="E96" s="87"/>
      <c r="F96" s="87"/>
      <c r="G96" s="87"/>
      <c r="H96" s="88"/>
      <c r="I96" s="32"/>
      <c r="J96" s="32"/>
      <c r="K96" s="33"/>
    </row>
    <row r="97" spans="1:11" ht="16.5" hidden="1" customHeight="1">
      <c r="A97" s="34"/>
      <c r="B97" s="32"/>
      <c r="C97" s="32"/>
      <c r="D97" s="32"/>
      <c r="E97" s="32"/>
      <c r="F97" s="32"/>
      <c r="G97" s="32"/>
      <c r="H97" s="32"/>
      <c r="I97" s="32"/>
      <c r="J97" s="32"/>
      <c r="K97" s="33"/>
    </row>
    <row r="98" spans="1:11" ht="15" hidden="1" customHeight="1">
      <c r="A98" s="82" t="s">
        <v>54</v>
      </c>
      <c r="B98" s="83"/>
      <c r="C98" s="83"/>
      <c r="D98" s="83"/>
      <c r="E98" s="83"/>
      <c r="F98" s="83"/>
      <c r="G98" s="83"/>
      <c r="H98" s="84"/>
      <c r="I98" s="32"/>
      <c r="J98" s="32"/>
      <c r="K98" s="33"/>
    </row>
    <row r="99" spans="1:11" ht="16.5" hidden="1" customHeight="1">
      <c r="A99" s="86"/>
      <c r="B99" s="87"/>
      <c r="C99" s="87"/>
      <c r="D99" s="87"/>
      <c r="E99" s="87"/>
      <c r="F99" s="87"/>
      <c r="G99" s="87"/>
      <c r="H99" s="88"/>
      <c r="I99" s="32"/>
      <c r="J99" s="32"/>
      <c r="K99" s="33"/>
    </row>
    <row r="100" spans="1:11" ht="17.25" thickBot="1">
      <c r="A100" s="37"/>
      <c r="B100" s="38"/>
      <c r="C100" s="38"/>
      <c r="D100" s="38"/>
      <c r="E100" s="38"/>
      <c r="F100" s="38"/>
      <c r="G100" s="38"/>
      <c r="H100" s="38"/>
      <c r="I100" s="38"/>
      <c r="J100" s="38"/>
      <c r="K100" s="39"/>
    </row>
    <row r="185" ht="13.5" customHeight="1"/>
  </sheetData>
  <mergeCells count="26">
    <mergeCell ref="A4:J4"/>
    <mergeCell ref="A82:C82"/>
    <mergeCell ref="D82:H82"/>
    <mergeCell ref="A83:C83"/>
    <mergeCell ref="D83:H83"/>
    <mergeCell ref="A68:H68"/>
    <mergeCell ref="A69:H69"/>
    <mergeCell ref="A79:C79"/>
    <mergeCell ref="D79:H79"/>
    <mergeCell ref="A80:C80"/>
    <mergeCell ref="D80:H80"/>
    <mergeCell ref="A45:H45"/>
    <mergeCell ref="A62:H62"/>
    <mergeCell ref="A63:H63"/>
    <mergeCell ref="A65:H65"/>
    <mergeCell ref="A66:H66"/>
    <mergeCell ref="A85:C85"/>
    <mergeCell ref="D85:H85"/>
    <mergeCell ref="A98:H98"/>
    <mergeCell ref="A99:H99"/>
    <mergeCell ref="A86:C86"/>
    <mergeCell ref="D86:H86"/>
    <mergeCell ref="A92:H92"/>
    <mergeCell ref="A93:H93"/>
    <mergeCell ref="A95:H95"/>
    <mergeCell ref="A96:H9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8C43-CF47-4A04-85A5-31CDB170A5D7}">
  <dimension ref="A2:O41"/>
  <sheetViews>
    <sheetView workbookViewId="0">
      <selection activeCell="F25" sqref="F25"/>
    </sheetView>
  </sheetViews>
  <sheetFormatPr defaultRowHeight="16.5"/>
  <cols>
    <col min="1" max="1" width="8.875" style="45" bestFit="1" customWidth="1"/>
    <col min="2" max="2" width="24.25" style="45" customWidth="1"/>
    <col min="3" max="3" width="26.125" style="45" customWidth="1"/>
    <col min="4" max="4" width="24.125" style="45" customWidth="1"/>
    <col min="5" max="5" width="11.25" style="45" bestFit="1" customWidth="1"/>
    <col min="6" max="6" width="13" style="45" customWidth="1"/>
    <col min="7" max="8" width="9" style="45"/>
    <col min="9" max="9" width="13" style="45" customWidth="1"/>
    <col min="10" max="10" width="9.25" style="45" bestFit="1" customWidth="1"/>
    <col min="11" max="15" width="8.875" style="45" bestFit="1" customWidth="1"/>
    <col min="16" max="257" width="9" style="45"/>
    <col min="258" max="258" width="20.125" style="45" customWidth="1"/>
    <col min="259" max="259" width="17.375" style="45" customWidth="1"/>
    <col min="260" max="260" width="24.125" style="45" customWidth="1"/>
    <col min="261" max="261" width="11.125" style="45" bestFit="1" customWidth="1"/>
    <col min="262" max="262" width="13" style="45" customWidth="1"/>
    <col min="263" max="264" width="9" style="45"/>
    <col min="265" max="265" width="13" style="45" customWidth="1"/>
    <col min="266" max="513" width="9" style="45"/>
    <col min="514" max="514" width="20.125" style="45" customWidth="1"/>
    <col min="515" max="515" width="17.375" style="45" customWidth="1"/>
    <col min="516" max="516" width="24.125" style="45" customWidth="1"/>
    <col min="517" max="517" width="11.125" style="45" bestFit="1" customWidth="1"/>
    <col min="518" max="518" width="13" style="45" customWidth="1"/>
    <col min="519" max="520" width="9" style="45"/>
    <col min="521" max="521" width="13" style="45" customWidth="1"/>
    <col min="522" max="769" width="9" style="45"/>
    <col min="770" max="770" width="20.125" style="45" customWidth="1"/>
    <col min="771" max="771" width="17.375" style="45" customWidth="1"/>
    <col min="772" max="772" width="24.125" style="45" customWidth="1"/>
    <col min="773" max="773" width="11.125" style="45" bestFit="1" customWidth="1"/>
    <col min="774" max="774" width="13" style="45" customWidth="1"/>
    <col min="775" max="776" width="9" style="45"/>
    <col min="777" max="777" width="13" style="45" customWidth="1"/>
    <col min="778" max="1025" width="9" style="45"/>
    <col min="1026" max="1026" width="20.125" style="45" customWidth="1"/>
    <col min="1027" max="1027" width="17.375" style="45" customWidth="1"/>
    <col min="1028" max="1028" width="24.125" style="45" customWidth="1"/>
    <col min="1029" max="1029" width="11.125" style="45" bestFit="1" customWidth="1"/>
    <col min="1030" max="1030" width="13" style="45" customWidth="1"/>
    <col min="1031" max="1032" width="9" style="45"/>
    <col min="1033" max="1033" width="13" style="45" customWidth="1"/>
    <col min="1034" max="1281" width="9" style="45"/>
    <col min="1282" max="1282" width="20.125" style="45" customWidth="1"/>
    <col min="1283" max="1283" width="17.375" style="45" customWidth="1"/>
    <col min="1284" max="1284" width="24.125" style="45" customWidth="1"/>
    <col min="1285" max="1285" width="11.125" style="45" bestFit="1" customWidth="1"/>
    <col min="1286" max="1286" width="13" style="45" customWidth="1"/>
    <col min="1287" max="1288" width="9" style="45"/>
    <col min="1289" max="1289" width="13" style="45" customWidth="1"/>
    <col min="1290" max="1537" width="9" style="45"/>
    <col min="1538" max="1538" width="20.125" style="45" customWidth="1"/>
    <col min="1539" max="1539" width="17.375" style="45" customWidth="1"/>
    <col min="1540" max="1540" width="24.125" style="45" customWidth="1"/>
    <col min="1541" max="1541" width="11.125" style="45" bestFit="1" customWidth="1"/>
    <col min="1542" max="1542" width="13" style="45" customWidth="1"/>
    <col min="1543" max="1544" width="9" style="45"/>
    <col min="1545" max="1545" width="13" style="45" customWidth="1"/>
    <col min="1546" max="1793" width="9" style="45"/>
    <col min="1794" max="1794" width="20.125" style="45" customWidth="1"/>
    <col min="1795" max="1795" width="17.375" style="45" customWidth="1"/>
    <col min="1796" max="1796" width="24.125" style="45" customWidth="1"/>
    <col min="1797" max="1797" width="11.125" style="45" bestFit="1" customWidth="1"/>
    <col min="1798" max="1798" width="13" style="45" customWidth="1"/>
    <col min="1799" max="1800" width="9" style="45"/>
    <col min="1801" max="1801" width="13" style="45" customWidth="1"/>
    <col min="1802" max="2049" width="9" style="45"/>
    <col min="2050" max="2050" width="20.125" style="45" customWidth="1"/>
    <col min="2051" max="2051" width="17.375" style="45" customWidth="1"/>
    <col min="2052" max="2052" width="24.125" style="45" customWidth="1"/>
    <col min="2053" max="2053" width="11.125" style="45" bestFit="1" customWidth="1"/>
    <col min="2054" max="2054" width="13" style="45" customWidth="1"/>
    <col min="2055" max="2056" width="9" style="45"/>
    <col min="2057" max="2057" width="13" style="45" customWidth="1"/>
    <col min="2058" max="2305" width="9" style="45"/>
    <col min="2306" max="2306" width="20.125" style="45" customWidth="1"/>
    <col min="2307" max="2307" width="17.375" style="45" customWidth="1"/>
    <col min="2308" max="2308" width="24.125" style="45" customWidth="1"/>
    <col min="2309" max="2309" width="11.125" style="45" bestFit="1" customWidth="1"/>
    <col min="2310" max="2310" width="13" style="45" customWidth="1"/>
    <col min="2311" max="2312" width="9" style="45"/>
    <col min="2313" max="2313" width="13" style="45" customWidth="1"/>
    <col min="2314" max="2561" width="9" style="45"/>
    <col min="2562" max="2562" width="20.125" style="45" customWidth="1"/>
    <col min="2563" max="2563" width="17.375" style="45" customWidth="1"/>
    <col min="2564" max="2564" width="24.125" style="45" customWidth="1"/>
    <col min="2565" max="2565" width="11.125" style="45" bestFit="1" customWidth="1"/>
    <col min="2566" max="2566" width="13" style="45" customWidth="1"/>
    <col min="2567" max="2568" width="9" style="45"/>
    <col min="2569" max="2569" width="13" style="45" customWidth="1"/>
    <col min="2570" max="2817" width="9" style="45"/>
    <col min="2818" max="2818" width="20.125" style="45" customWidth="1"/>
    <col min="2819" max="2819" width="17.375" style="45" customWidth="1"/>
    <col min="2820" max="2820" width="24.125" style="45" customWidth="1"/>
    <col min="2821" max="2821" width="11.125" style="45" bestFit="1" customWidth="1"/>
    <col min="2822" max="2822" width="13" style="45" customWidth="1"/>
    <col min="2823" max="2824" width="9" style="45"/>
    <col min="2825" max="2825" width="13" style="45" customWidth="1"/>
    <col min="2826" max="3073" width="9" style="45"/>
    <col min="3074" max="3074" width="20.125" style="45" customWidth="1"/>
    <col min="3075" max="3075" width="17.375" style="45" customWidth="1"/>
    <col min="3076" max="3076" width="24.125" style="45" customWidth="1"/>
    <col min="3077" max="3077" width="11.125" style="45" bestFit="1" customWidth="1"/>
    <col min="3078" max="3078" width="13" style="45" customWidth="1"/>
    <col min="3079" max="3080" width="9" style="45"/>
    <col min="3081" max="3081" width="13" style="45" customWidth="1"/>
    <col min="3082" max="3329" width="9" style="45"/>
    <col min="3330" max="3330" width="20.125" style="45" customWidth="1"/>
    <col min="3331" max="3331" width="17.375" style="45" customWidth="1"/>
    <col min="3332" max="3332" width="24.125" style="45" customWidth="1"/>
    <col min="3333" max="3333" width="11.125" style="45" bestFit="1" customWidth="1"/>
    <col min="3334" max="3334" width="13" style="45" customWidth="1"/>
    <col min="3335" max="3336" width="9" style="45"/>
    <col min="3337" max="3337" width="13" style="45" customWidth="1"/>
    <col min="3338" max="3585" width="9" style="45"/>
    <col min="3586" max="3586" width="20.125" style="45" customWidth="1"/>
    <col min="3587" max="3587" width="17.375" style="45" customWidth="1"/>
    <col min="3588" max="3588" width="24.125" style="45" customWidth="1"/>
    <col min="3589" max="3589" width="11.125" style="45" bestFit="1" customWidth="1"/>
    <col min="3590" max="3590" width="13" style="45" customWidth="1"/>
    <col min="3591" max="3592" width="9" style="45"/>
    <col min="3593" max="3593" width="13" style="45" customWidth="1"/>
    <col min="3594" max="3841" width="9" style="45"/>
    <col min="3842" max="3842" width="20.125" style="45" customWidth="1"/>
    <col min="3843" max="3843" width="17.375" style="45" customWidth="1"/>
    <col min="3844" max="3844" width="24.125" style="45" customWidth="1"/>
    <col min="3845" max="3845" width="11.125" style="45" bestFit="1" customWidth="1"/>
    <col min="3846" max="3846" width="13" style="45" customWidth="1"/>
    <col min="3847" max="3848" width="9" style="45"/>
    <col min="3849" max="3849" width="13" style="45" customWidth="1"/>
    <col min="3850" max="4097" width="9" style="45"/>
    <col min="4098" max="4098" width="20.125" style="45" customWidth="1"/>
    <col min="4099" max="4099" width="17.375" style="45" customWidth="1"/>
    <col min="4100" max="4100" width="24.125" style="45" customWidth="1"/>
    <col min="4101" max="4101" width="11.125" style="45" bestFit="1" customWidth="1"/>
    <col min="4102" max="4102" width="13" style="45" customWidth="1"/>
    <col min="4103" max="4104" width="9" style="45"/>
    <col min="4105" max="4105" width="13" style="45" customWidth="1"/>
    <col min="4106" max="4353" width="9" style="45"/>
    <col min="4354" max="4354" width="20.125" style="45" customWidth="1"/>
    <col min="4355" max="4355" width="17.375" style="45" customWidth="1"/>
    <col min="4356" max="4356" width="24.125" style="45" customWidth="1"/>
    <col min="4357" max="4357" width="11.125" style="45" bestFit="1" customWidth="1"/>
    <col min="4358" max="4358" width="13" style="45" customWidth="1"/>
    <col min="4359" max="4360" width="9" style="45"/>
    <col min="4361" max="4361" width="13" style="45" customWidth="1"/>
    <col min="4362" max="4609" width="9" style="45"/>
    <col min="4610" max="4610" width="20.125" style="45" customWidth="1"/>
    <col min="4611" max="4611" width="17.375" style="45" customWidth="1"/>
    <col min="4612" max="4612" width="24.125" style="45" customWidth="1"/>
    <col min="4613" max="4613" width="11.125" style="45" bestFit="1" customWidth="1"/>
    <col min="4614" max="4614" width="13" style="45" customWidth="1"/>
    <col min="4615" max="4616" width="9" style="45"/>
    <col min="4617" max="4617" width="13" style="45" customWidth="1"/>
    <col min="4618" max="4865" width="9" style="45"/>
    <col min="4866" max="4866" width="20.125" style="45" customWidth="1"/>
    <col min="4867" max="4867" width="17.375" style="45" customWidth="1"/>
    <col min="4868" max="4868" width="24.125" style="45" customWidth="1"/>
    <col min="4869" max="4869" width="11.125" style="45" bestFit="1" customWidth="1"/>
    <col min="4870" max="4870" width="13" style="45" customWidth="1"/>
    <col min="4871" max="4872" width="9" style="45"/>
    <col min="4873" max="4873" width="13" style="45" customWidth="1"/>
    <col min="4874" max="5121" width="9" style="45"/>
    <col min="5122" max="5122" width="20.125" style="45" customWidth="1"/>
    <col min="5123" max="5123" width="17.375" style="45" customWidth="1"/>
    <col min="5124" max="5124" width="24.125" style="45" customWidth="1"/>
    <col min="5125" max="5125" width="11.125" style="45" bestFit="1" customWidth="1"/>
    <col min="5126" max="5126" width="13" style="45" customWidth="1"/>
    <col min="5127" max="5128" width="9" style="45"/>
    <col min="5129" max="5129" width="13" style="45" customWidth="1"/>
    <col min="5130" max="5377" width="9" style="45"/>
    <col min="5378" max="5378" width="20.125" style="45" customWidth="1"/>
    <col min="5379" max="5379" width="17.375" style="45" customWidth="1"/>
    <col min="5380" max="5380" width="24.125" style="45" customWidth="1"/>
    <col min="5381" max="5381" width="11.125" style="45" bestFit="1" customWidth="1"/>
    <col min="5382" max="5382" width="13" style="45" customWidth="1"/>
    <col min="5383" max="5384" width="9" style="45"/>
    <col min="5385" max="5385" width="13" style="45" customWidth="1"/>
    <col min="5386" max="5633" width="9" style="45"/>
    <col min="5634" max="5634" width="20.125" style="45" customWidth="1"/>
    <col min="5635" max="5635" width="17.375" style="45" customWidth="1"/>
    <col min="5636" max="5636" width="24.125" style="45" customWidth="1"/>
    <col min="5637" max="5637" width="11.125" style="45" bestFit="1" customWidth="1"/>
    <col min="5638" max="5638" width="13" style="45" customWidth="1"/>
    <col min="5639" max="5640" width="9" style="45"/>
    <col min="5641" max="5641" width="13" style="45" customWidth="1"/>
    <col min="5642" max="5889" width="9" style="45"/>
    <col min="5890" max="5890" width="20.125" style="45" customWidth="1"/>
    <col min="5891" max="5891" width="17.375" style="45" customWidth="1"/>
    <col min="5892" max="5892" width="24.125" style="45" customWidth="1"/>
    <col min="5893" max="5893" width="11.125" style="45" bestFit="1" customWidth="1"/>
    <col min="5894" max="5894" width="13" style="45" customWidth="1"/>
    <col min="5895" max="5896" width="9" style="45"/>
    <col min="5897" max="5897" width="13" style="45" customWidth="1"/>
    <col min="5898" max="6145" width="9" style="45"/>
    <col min="6146" max="6146" width="20.125" style="45" customWidth="1"/>
    <col min="6147" max="6147" width="17.375" style="45" customWidth="1"/>
    <col min="6148" max="6148" width="24.125" style="45" customWidth="1"/>
    <col min="6149" max="6149" width="11.125" style="45" bestFit="1" customWidth="1"/>
    <col min="6150" max="6150" width="13" style="45" customWidth="1"/>
    <col min="6151" max="6152" width="9" style="45"/>
    <col min="6153" max="6153" width="13" style="45" customWidth="1"/>
    <col min="6154" max="6401" width="9" style="45"/>
    <col min="6402" max="6402" width="20.125" style="45" customWidth="1"/>
    <col min="6403" max="6403" width="17.375" style="45" customWidth="1"/>
    <col min="6404" max="6404" width="24.125" style="45" customWidth="1"/>
    <col min="6405" max="6405" width="11.125" style="45" bestFit="1" customWidth="1"/>
    <col min="6406" max="6406" width="13" style="45" customWidth="1"/>
    <col min="6407" max="6408" width="9" style="45"/>
    <col min="6409" max="6409" width="13" style="45" customWidth="1"/>
    <col min="6410" max="6657" width="9" style="45"/>
    <col min="6658" max="6658" width="20.125" style="45" customWidth="1"/>
    <col min="6659" max="6659" width="17.375" style="45" customWidth="1"/>
    <col min="6660" max="6660" width="24.125" style="45" customWidth="1"/>
    <col min="6661" max="6661" width="11.125" style="45" bestFit="1" customWidth="1"/>
    <col min="6662" max="6662" width="13" style="45" customWidth="1"/>
    <col min="6663" max="6664" width="9" style="45"/>
    <col min="6665" max="6665" width="13" style="45" customWidth="1"/>
    <col min="6666" max="6913" width="9" style="45"/>
    <col min="6914" max="6914" width="20.125" style="45" customWidth="1"/>
    <col min="6915" max="6915" width="17.375" style="45" customWidth="1"/>
    <col min="6916" max="6916" width="24.125" style="45" customWidth="1"/>
    <col min="6917" max="6917" width="11.125" style="45" bestFit="1" customWidth="1"/>
    <col min="6918" max="6918" width="13" style="45" customWidth="1"/>
    <col min="6919" max="6920" width="9" style="45"/>
    <col min="6921" max="6921" width="13" style="45" customWidth="1"/>
    <col min="6922" max="7169" width="9" style="45"/>
    <col min="7170" max="7170" width="20.125" style="45" customWidth="1"/>
    <col min="7171" max="7171" width="17.375" style="45" customWidth="1"/>
    <col min="7172" max="7172" width="24.125" style="45" customWidth="1"/>
    <col min="7173" max="7173" width="11.125" style="45" bestFit="1" customWidth="1"/>
    <col min="7174" max="7174" width="13" style="45" customWidth="1"/>
    <col min="7175" max="7176" width="9" style="45"/>
    <col min="7177" max="7177" width="13" style="45" customWidth="1"/>
    <col min="7178" max="7425" width="9" style="45"/>
    <col min="7426" max="7426" width="20.125" style="45" customWidth="1"/>
    <col min="7427" max="7427" width="17.375" style="45" customWidth="1"/>
    <col min="7428" max="7428" width="24.125" style="45" customWidth="1"/>
    <col min="7429" max="7429" width="11.125" style="45" bestFit="1" customWidth="1"/>
    <col min="7430" max="7430" width="13" style="45" customWidth="1"/>
    <col min="7431" max="7432" width="9" style="45"/>
    <col min="7433" max="7433" width="13" style="45" customWidth="1"/>
    <col min="7434" max="7681" width="9" style="45"/>
    <col min="7682" max="7682" width="20.125" style="45" customWidth="1"/>
    <col min="7683" max="7683" width="17.375" style="45" customWidth="1"/>
    <col min="7684" max="7684" width="24.125" style="45" customWidth="1"/>
    <col min="7685" max="7685" width="11.125" style="45" bestFit="1" customWidth="1"/>
    <col min="7686" max="7686" width="13" style="45" customWidth="1"/>
    <col min="7687" max="7688" width="9" style="45"/>
    <col min="7689" max="7689" width="13" style="45" customWidth="1"/>
    <col min="7690" max="7937" width="9" style="45"/>
    <col min="7938" max="7938" width="20.125" style="45" customWidth="1"/>
    <col min="7939" max="7939" width="17.375" style="45" customWidth="1"/>
    <col min="7940" max="7940" width="24.125" style="45" customWidth="1"/>
    <col min="7941" max="7941" width="11.125" style="45" bestFit="1" customWidth="1"/>
    <col min="7942" max="7942" width="13" style="45" customWidth="1"/>
    <col min="7943" max="7944" width="9" style="45"/>
    <col min="7945" max="7945" width="13" style="45" customWidth="1"/>
    <col min="7946" max="8193" width="9" style="45"/>
    <col min="8194" max="8194" width="20.125" style="45" customWidth="1"/>
    <col min="8195" max="8195" width="17.375" style="45" customWidth="1"/>
    <col min="8196" max="8196" width="24.125" style="45" customWidth="1"/>
    <col min="8197" max="8197" width="11.125" style="45" bestFit="1" customWidth="1"/>
    <col min="8198" max="8198" width="13" style="45" customWidth="1"/>
    <col min="8199" max="8200" width="9" style="45"/>
    <col min="8201" max="8201" width="13" style="45" customWidth="1"/>
    <col min="8202" max="8449" width="9" style="45"/>
    <col min="8450" max="8450" width="20.125" style="45" customWidth="1"/>
    <col min="8451" max="8451" width="17.375" style="45" customWidth="1"/>
    <col min="8452" max="8452" width="24.125" style="45" customWidth="1"/>
    <col min="8453" max="8453" width="11.125" style="45" bestFit="1" customWidth="1"/>
    <col min="8454" max="8454" width="13" style="45" customWidth="1"/>
    <col min="8455" max="8456" width="9" style="45"/>
    <col min="8457" max="8457" width="13" style="45" customWidth="1"/>
    <col min="8458" max="8705" width="9" style="45"/>
    <col min="8706" max="8706" width="20.125" style="45" customWidth="1"/>
    <col min="8707" max="8707" width="17.375" style="45" customWidth="1"/>
    <col min="8708" max="8708" width="24.125" style="45" customWidth="1"/>
    <col min="8709" max="8709" width="11.125" style="45" bestFit="1" customWidth="1"/>
    <col min="8710" max="8710" width="13" style="45" customWidth="1"/>
    <col min="8711" max="8712" width="9" style="45"/>
    <col min="8713" max="8713" width="13" style="45" customWidth="1"/>
    <col min="8714" max="8961" width="9" style="45"/>
    <col min="8962" max="8962" width="20.125" style="45" customWidth="1"/>
    <col min="8963" max="8963" width="17.375" style="45" customWidth="1"/>
    <col min="8964" max="8964" width="24.125" style="45" customWidth="1"/>
    <col min="8965" max="8965" width="11.125" style="45" bestFit="1" customWidth="1"/>
    <col min="8966" max="8966" width="13" style="45" customWidth="1"/>
    <col min="8967" max="8968" width="9" style="45"/>
    <col min="8969" max="8969" width="13" style="45" customWidth="1"/>
    <col min="8970" max="9217" width="9" style="45"/>
    <col min="9218" max="9218" width="20.125" style="45" customWidth="1"/>
    <col min="9219" max="9219" width="17.375" style="45" customWidth="1"/>
    <col min="9220" max="9220" width="24.125" style="45" customWidth="1"/>
    <col min="9221" max="9221" width="11.125" style="45" bestFit="1" customWidth="1"/>
    <col min="9222" max="9222" width="13" style="45" customWidth="1"/>
    <col min="9223" max="9224" width="9" style="45"/>
    <col min="9225" max="9225" width="13" style="45" customWidth="1"/>
    <col min="9226" max="9473" width="9" style="45"/>
    <col min="9474" max="9474" width="20.125" style="45" customWidth="1"/>
    <col min="9475" max="9475" width="17.375" style="45" customWidth="1"/>
    <col min="9476" max="9476" width="24.125" style="45" customWidth="1"/>
    <col min="9477" max="9477" width="11.125" style="45" bestFit="1" customWidth="1"/>
    <col min="9478" max="9478" width="13" style="45" customWidth="1"/>
    <col min="9479" max="9480" width="9" style="45"/>
    <col min="9481" max="9481" width="13" style="45" customWidth="1"/>
    <col min="9482" max="9729" width="9" style="45"/>
    <col min="9730" max="9730" width="20.125" style="45" customWidth="1"/>
    <col min="9731" max="9731" width="17.375" style="45" customWidth="1"/>
    <col min="9732" max="9732" width="24.125" style="45" customWidth="1"/>
    <col min="9733" max="9733" width="11.125" style="45" bestFit="1" customWidth="1"/>
    <col min="9734" max="9734" width="13" style="45" customWidth="1"/>
    <col min="9735" max="9736" width="9" style="45"/>
    <col min="9737" max="9737" width="13" style="45" customWidth="1"/>
    <col min="9738" max="9985" width="9" style="45"/>
    <col min="9986" max="9986" width="20.125" style="45" customWidth="1"/>
    <col min="9987" max="9987" width="17.375" style="45" customWidth="1"/>
    <col min="9988" max="9988" width="24.125" style="45" customWidth="1"/>
    <col min="9989" max="9989" width="11.125" style="45" bestFit="1" customWidth="1"/>
    <col min="9990" max="9990" width="13" style="45" customWidth="1"/>
    <col min="9991" max="9992" width="9" style="45"/>
    <col min="9993" max="9993" width="13" style="45" customWidth="1"/>
    <col min="9994" max="10241" width="9" style="45"/>
    <col min="10242" max="10242" width="20.125" style="45" customWidth="1"/>
    <col min="10243" max="10243" width="17.375" style="45" customWidth="1"/>
    <col min="10244" max="10244" width="24.125" style="45" customWidth="1"/>
    <col min="10245" max="10245" width="11.125" style="45" bestFit="1" customWidth="1"/>
    <col min="10246" max="10246" width="13" style="45" customWidth="1"/>
    <col min="10247" max="10248" width="9" style="45"/>
    <col min="10249" max="10249" width="13" style="45" customWidth="1"/>
    <col min="10250" max="10497" width="9" style="45"/>
    <col min="10498" max="10498" width="20.125" style="45" customWidth="1"/>
    <col min="10499" max="10499" width="17.375" style="45" customWidth="1"/>
    <col min="10500" max="10500" width="24.125" style="45" customWidth="1"/>
    <col min="10501" max="10501" width="11.125" style="45" bestFit="1" customWidth="1"/>
    <col min="10502" max="10502" width="13" style="45" customWidth="1"/>
    <col min="10503" max="10504" width="9" style="45"/>
    <col min="10505" max="10505" width="13" style="45" customWidth="1"/>
    <col min="10506" max="10753" width="9" style="45"/>
    <col min="10754" max="10754" width="20.125" style="45" customWidth="1"/>
    <col min="10755" max="10755" width="17.375" style="45" customWidth="1"/>
    <col min="10756" max="10756" width="24.125" style="45" customWidth="1"/>
    <col min="10757" max="10757" width="11.125" style="45" bestFit="1" customWidth="1"/>
    <col min="10758" max="10758" width="13" style="45" customWidth="1"/>
    <col min="10759" max="10760" width="9" style="45"/>
    <col min="10761" max="10761" width="13" style="45" customWidth="1"/>
    <col min="10762" max="11009" width="9" style="45"/>
    <col min="11010" max="11010" width="20.125" style="45" customWidth="1"/>
    <col min="11011" max="11011" width="17.375" style="45" customWidth="1"/>
    <col min="11012" max="11012" width="24.125" style="45" customWidth="1"/>
    <col min="11013" max="11013" width="11.125" style="45" bestFit="1" customWidth="1"/>
    <col min="11014" max="11014" width="13" style="45" customWidth="1"/>
    <col min="11015" max="11016" width="9" style="45"/>
    <col min="11017" max="11017" width="13" style="45" customWidth="1"/>
    <col min="11018" max="11265" width="9" style="45"/>
    <col min="11266" max="11266" width="20.125" style="45" customWidth="1"/>
    <col min="11267" max="11267" width="17.375" style="45" customWidth="1"/>
    <col min="11268" max="11268" width="24.125" style="45" customWidth="1"/>
    <col min="11269" max="11269" width="11.125" style="45" bestFit="1" customWidth="1"/>
    <col min="11270" max="11270" width="13" style="45" customWidth="1"/>
    <col min="11271" max="11272" width="9" style="45"/>
    <col min="11273" max="11273" width="13" style="45" customWidth="1"/>
    <col min="11274" max="11521" width="9" style="45"/>
    <col min="11522" max="11522" width="20.125" style="45" customWidth="1"/>
    <col min="11523" max="11523" width="17.375" style="45" customWidth="1"/>
    <col min="11524" max="11524" width="24.125" style="45" customWidth="1"/>
    <col min="11525" max="11525" width="11.125" style="45" bestFit="1" customWidth="1"/>
    <col min="11526" max="11526" width="13" style="45" customWidth="1"/>
    <col min="11527" max="11528" width="9" style="45"/>
    <col min="11529" max="11529" width="13" style="45" customWidth="1"/>
    <col min="11530" max="11777" width="9" style="45"/>
    <col min="11778" max="11778" width="20.125" style="45" customWidth="1"/>
    <col min="11779" max="11779" width="17.375" style="45" customWidth="1"/>
    <col min="11780" max="11780" width="24.125" style="45" customWidth="1"/>
    <col min="11781" max="11781" width="11.125" style="45" bestFit="1" customWidth="1"/>
    <col min="11782" max="11782" width="13" style="45" customWidth="1"/>
    <col min="11783" max="11784" width="9" style="45"/>
    <col min="11785" max="11785" width="13" style="45" customWidth="1"/>
    <col min="11786" max="12033" width="9" style="45"/>
    <col min="12034" max="12034" width="20.125" style="45" customWidth="1"/>
    <col min="12035" max="12035" width="17.375" style="45" customWidth="1"/>
    <col min="12036" max="12036" width="24.125" style="45" customWidth="1"/>
    <col min="12037" max="12037" width="11.125" style="45" bestFit="1" customWidth="1"/>
    <col min="12038" max="12038" width="13" style="45" customWidth="1"/>
    <col min="12039" max="12040" width="9" style="45"/>
    <col min="12041" max="12041" width="13" style="45" customWidth="1"/>
    <col min="12042" max="12289" width="9" style="45"/>
    <col min="12290" max="12290" width="20.125" style="45" customWidth="1"/>
    <col min="12291" max="12291" width="17.375" style="45" customWidth="1"/>
    <col min="12292" max="12292" width="24.125" style="45" customWidth="1"/>
    <col min="12293" max="12293" width="11.125" style="45" bestFit="1" customWidth="1"/>
    <col min="12294" max="12294" width="13" style="45" customWidth="1"/>
    <col min="12295" max="12296" width="9" style="45"/>
    <col min="12297" max="12297" width="13" style="45" customWidth="1"/>
    <col min="12298" max="12545" width="9" style="45"/>
    <col min="12546" max="12546" width="20.125" style="45" customWidth="1"/>
    <col min="12547" max="12547" width="17.375" style="45" customWidth="1"/>
    <col min="12548" max="12548" width="24.125" style="45" customWidth="1"/>
    <col min="12549" max="12549" width="11.125" style="45" bestFit="1" customWidth="1"/>
    <col min="12550" max="12550" width="13" style="45" customWidth="1"/>
    <col min="12551" max="12552" width="9" style="45"/>
    <col min="12553" max="12553" width="13" style="45" customWidth="1"/>
    <col min="12554" max="12801" width="9" style="45"/>
    <col min="12802" max="12802" width="20.125" style="45" customWidth="1"/>
    <col min="12803" max="12803" width="17.375" style="45" customWidth="1"/>
    <col min="12804" max="12804" width="24.125" style="45" customWidth="1"/>
    <col min="12805" max="12805" width="11.125" style="45" bestFit="1" customWidth="1"/>
    <col min="12806" max="12806" width="13" style="45" customWidth="1"/>
    <col min="12807" max="12808" width="9" style="45"/>
    <col min="12809" max="12809" width="13" style="45" customWidth="1"/>
    <col min="12810" max="13057" width="9" style="45"/>
    <col min="13058" max="13058" width="20.125" style="45" customWidth="1"/>
    <col min="13059" max="13059" width="17.375" style="45" customWidth="1"/>
    <col min="13060" max="13060" width="24.125" style="45" customWidth="1"/>
    <col min="13061" max="13061" width="11.125" style="45" bestFit="1" customWidth="1"/>
    <col min="13062" max="13062" width="13" style="45" customWidth="1"/>
    <col min="13063" max="13064" width="9" style="45"/>
    <col min="13065" max="13065" width="13" style="45" customWidth="1"/>
    <col min="13066" max="13313" width="9" style="45"/>
    <col min="13314" max="13314" width="20.125" style="45" customWidth="1"/>
    <col min="13315" max="13315" width="17.375" style="45" customWidth="1"/>
    <col min="13316" max="13316" width="24.125" style="45" customWidth="1"/>
    <col min="13317" max="13317" width="11.125" style="45" bestFit="1" customWidth="1"/>
    <col min="13318" max="13318" width="13" style="45" customWidth="1"/>
    <col min="13319" max="13320" width="9" style="45"/>
    <col min="13321" max="13321" width="13" style="45" customWidth="1"/>
    <col min="13322" max="13569" width="9" style="45"/>
    <col min="13570" max="13570" width="20.125" style="45" customWidth="1"/>
    <col min="13571" max="13571" width="17.375" style="45" customWidth="1"/>
    <col min="13572" max="13572" width="24.125" style="45" customWidth="1"/>
    <col min="13573" max="13573" width="11.125" style="45" bestFit="1" customWidth="1"/>
    <col min="13574" max="13574" width="13" style="45" customWidth="1"/>
    <col min="13575" max="13576" width="9" style="45"/>
    <col min="13577" max="13577" width="13" style="45" customWidth="1"/>
    <col min="13578" max="13825" width="9" style="45"/>
    <col min="13826" max="13826" width="20.125" style="45" customWidth="1"/>
    <col min="13827" max="13827" width="17.375" style="45" customWidth="1"/>
    <col min="13828" max="13828" width="24.125" style="45" customWidth="1"/>
    <col min="13829" max="13829" width="11.125" style="45" bestFit="1" customWidth="1"/>
    <col min="13830" max="13830" width="13" style="45" customWidth="1"/>
    <col min="13831" max="13832" width="9" style="45"/>
    <col min="13833" max="13833" width="13" style="45" customWidth="1"/>
    <col min="13834" max="14081" width="9" style="45"/>
    <col min="14082" max="14082" width="20.125" style="45" customWidth="1"/>
    <col min="14083" max="14083" width="17.375" style="45" customWidth="1"/>
    <col min="14084" max="14084" width="24.125" style="45" customWidth="1"/>
    <col min="14085" max="14085" width="11.125" style="45" bestFit="1" customWidth="1"/>
    <col min="14086" max="14086" width="13" style="45" customWidth="1"/>
    <col min="14087" max="14088" width="9" style="45"/>
    <col min="14089" max="14089" width="13" style="45" customWidth="1"/>
    <col min="14090" max="14337" width="9" style="45"/>
    <col min="14338" max="14338" width="20.125" style="45" customWidth="1"/>
    <col min="14339" max="14339" width="17.375" style="45" customWidth="1"/>
    <col min="14340" max="14340" width="24.125" style="45" customWidth="1"/>
    <col min="14341" max="14341" width="11.125" style="45" bestFit="1" customWidth="1"/>
    <col min="14342" max="14342" width="13" style="45" customWidth="1"/>
    <col min="14343" max="14344" width="9" style="45"/>
    <col min="14345" max="14345" width="13" style="45" customWidth="1"/>
    <col min="14346" max="14593" width="9" style="45"/>
    <col min="14594" max="14594" width="20.125" style="45" customWidth="1"/>
    <col min="14595" max="14595" width="17.375" style="45" customWidth="1"/>
    <col min="14596" max="14596" width="24.125" style="45" customWidth="1"/>
    <col min="14597" max="14597" width="11.125" style="45" bestFit="1" customWidth="1"/>
    <col min="14598" max="14598" width="13" style="45" customWidth="1"/>
    <col min="14599" max="14600" width="9" style="45"/>
    <col min="14601" max="14601" width="13" style="45" customWidth="1"/>
    <col min="14602" max="14849" width="9" style="45"/>
    <col min="14850" max="14850" width="20.125" style="45" customWidth="1"/>
    <col min="14851" max="14851" width="17.375" style="45" customWidth="1"/>
    <col min="14852" max="14852" width="24.125" style="45" customWidth="1"/>
    <col min="14853" max="14853" width="11.125" style="45" bestFit="1" customWidth="1"/>
    <col min="14854" max="14854" width="13" style="45" customWidth="1"/>
    <col min="14855" max="14856" width="9" style="45"/>
    <col min="14857" max="14857" width="13" style="45" customWidth="1"/>
    <col min="14858" max="15105" width="9" style="45"/>
    <col min="15106" max="15106" width="20.125" style="45" customWidth="1"/>
    <col min="15107" max="15107" width="17.375" style="45" customWidth="1"/>
    <col min="15108" max="15108" width="24.125" style="45" customWidth="1"/>
    <col min="15109" max="15109" width="11.125" style="45" bestFit="1" customWidth="1"/>
    <col min="15110" max="15110" width="13" style="45" customWidth="1"/>
    <col min="15111" max="15112" width="9" style="45"/>
    <col min="15113" max="15113" width="13" style="45" customWidth="1"/>
    <col min="15114" max="15361" width="9" style="45"/>
    <col min="15362" max="15362" width="20.125" style="45" customWidth="1"/>
    <col min="15363" max="15363" width="17.375" style="45" customWidth="1"/>
    <col min="15364" max="15364" width="24.125" style="45" customWidth="1"/>
    <col min="15365" max="15365" width="11.125" style="45" bestFit="1" customWidth="1"/>
    <col min="15366" max="15366" width="13" style="45" customWidth="1"/>
    <col min="15367" max="15368" width="9" style="45"/>
    <col min="15369" max="15369" width="13" style="45" customWidth="1"/>
    <col min="15370" max="15617" width="9" style="45"/>
    <col min="15618" max="15618" width="20.125" style="45" customWidth="1"/>
    <col min="15619" max="15619" width="17.375" style="45" customWidth="1"/>
    <col min="15620" max="15620" width="24.125" style="45" customWidth="1"/>
    <col min="15621" max="15621" width="11.125" style="45" bestFit="1" customWidth="1"/>
    <col min="15622" max="15622" width="13" style="45" customWidth="1"/>
    <col min="15623" max="15624" width="9" style="45"/>
    <col min="15625" max="15625" width="13" style="45" customWidth="1"/>
    <col min="15626" max="15873" width="9" style="45"/>
    <col min="15874" max="15874" width="20.125" style="45" customWidth="1"/>
    <col min="15875" max="15875" width="17.375" style="45" customWidth="1"/>
    <col min="15876" max="15876" width="24.125" style="45" customWidth="1"/>
    <col min="15877" max="15877" width="11.125" style="45" bestFit="1" customWidth="1"/>
    <col min="15878" max="15878" width="13" style="45" customWidth="1"/>
    <col min="15879" max="15880" width="9" style="45"/>
    <col min="15881" max="15881" width="13" style="45" customWidth="1"/>
    <col min="15882" max="16129" width="9" style="45"/>
    <col min="16130" max="16130" width="20.125" style="45" customWidth="1"/>
    <col min="16131" max="16131" width="17.375" style="45" customWidth="1"/>
    <col min="16132" max="16132" width="24.125" style="45" customWidth="1"/>
    <col min="16133" max="16133" width="11.125" style="45" bestFit="1" customWidth="1"/>
    <col min="16134" max="16134" width="13" style="45" customWidth="1"/>
    <col min="16135" max="16136" width="9" style="45"/>
    <col min="16137" max="16137" width="13" style="45" customWidth="1"/>
    <col min="16138" max="16384" width="9" style="45"/>
  </cols>
  <sheetData>
    <row r="2" spans="1:10" ht="20.25">
      <c r="A2" s="65" t="s">
        <v>106</v>
      </c>
    </row>
    <row r="3" spans="1:10" ht="20.25">
      <c r="A3" s="65"/>
    </row>
    <row r="4" spans="1:10">
      <c r="A4" s="66" t="s">
        <v>107</v>
      </c>
      <c r="B4" s="46"/>
    </row>
    <row r="5" spans="1:10">
      <c r="A5" s="66" t="s">
        <v>108</v>
      </c>
      <c r="B5" s="46"/>
    </row>
    <row r="7" spans="1:10">
      <c r="A7" s="96" t="s">
        <v>109</v>
      </c>
      <c r="B7" s="96"/>
      <c r="C7" s="96"/>
      <c r="D7" s="96"/>
      <c r="E7" s="96"/>
      <c r="F7" s="96"/>
      <c r="H7" s="96" t="s">
        <v>110</v>
      </c>
      <c r="I7" s="96"/>
      <c r="J7" s="96"/>
    </row>
    <row r="8" spans="1:10">
      <c r="A8" s="67" t="s">
        <v>111</v>
      </c>
      <c r="B8" s="67" t="s">
        <v>112</v>
      </c>
      <c r="C8" s="67" t="s">
        <v>113</v>
      </c>
      <c r="D8" s="67" t="s">
        <v>114</v>
      </c>
      <c r="E8" s="67" t="s">
        <v>115</v>
      </c>
      <c r="F8" s="67" t="s">
        <v>116</v>
      </c>
      <c r="H8" s="67" t="s">
        <v>112</v>
      </c>
      <c r="I8" s="67" t="s">
        <v>113</v>
      </c>
      <c r="J8" s="67" t="s">
        <v>115</v>
      </c>
    </row>
    <row r="9" spans="1:10">
      <c r="A9" s="63" t="s">
        <v>117</v>
      </c>
      <c r="B9" s="63" t="s">
        <v>118</v>
      </c>
      <c r="C9" s="63" t="str">
        <f>VLOOKUP(B9,$H$9:$J$13,2,0)</f>
        <v>건강과자</v>
      </c>
      <c r="D9" s="63">
        <v>12</v>
      </c>
      <c r="E9" s="68">
        <f>VLOOKUP(B9,$H$9:$J$13,3,0)</f>
        <v>219420</v>
      </c>
      <c r="F9" s="68">
        <f>D9*E9</f>
        <v>2633040</v>
      </c>
      <c r="H9" s="63" t="s">
        <v>119</v>
      </c>
      <c r="I9" s="47" t="s">
        <v>120</v>
      </c>
      <c r="J9" s="69">
        <v>182180</v>
      </c>
    </row>
    <row r="10" spans="1:10">
      <c r="A10" s="63" t="s">
        <v>121</v>
      </c>
      <c r="B10" s="63" t="s">
        <v>122</v>
      </c>
      <c r="C10" s="63"/>
      <c r="D10" s="63">
        <v>23</v>
      </c>
      <c r="E10" s="68"/>
      <c r="F10" s="68"/>
      <c r="H10" s="63" t="s">
        <v>118</v>
      </c>
      <c r="I10" s="47" t="s">
        <v>123</v>
      </c>
      <c r="J10" s="69">
        <v>219420</v>
      </c>
    </row>
    <row r="11" spans="1:10">
      <c r="A11" s="63" t="s">
        <v>124</v>
      </c>
      <c r="B11" s="63" t="s">
        <v>119</v>
      </c>
      <c r="C11" s="63"/>
      <c r="D11" s="63">
        <v>62</v>
      </c>
      <c r="E11" s="68"/>
      <c r="F11" s="68"/>
      <c r="H11" s="63" t="s">
        <v>125</v>
      </c>
      <c r="I11" s="47" t="s">
        <v>126</v>
      </c>
      <c r="J11" s="69">
        <v>253440</v>
      </c>
    </row>
    <row r="12" spans="1:10">
      <c r="A12" s="63" t="s">
        <v>127</v>
      </c>
      <c r="B12" s="63" t="s">
        <v>128</v>
      </c>
      <c r="C12" s="63"/>
      <c r="D12" s="63">
        <v>14</v>
      </c>
      <c r="E12" s="68"/>
      <c r="F12" s="68"/>
      <c r="H12" s="63" t="s">
        <v>128</v>
      </c>
      <c r="I12" s="47" t="s">
        <v>129</v>
      </c>
      <c r="J12" s="69">
        <v>290030</v>
      </c>
    </row>
    <row r="13" spans="1:10">
      <c r="A13" s="63" t="s">
        <v>130</v>
      </c>
      <c r="B13" s="63" t="s">
        <v>125</v>
      </c>
      <c r="C13" s="63"/>
      <c r="D13" s="63">
        <v>37</v>
      </c>
      <c r="E13" s="68"/>
      <c r="F13" s="68"/>
      <c r="H13" s="63" t="s">
        <v>122</v>
      </c>
      <c r="I13" s="47" t="s">
        <v>131</v>
      </c>
      <c r="J13" s="69">
        <v>167440</v>
      </c>
    </row>
    <row r="14" spans="1:10">
      <c r="A14" s="63" t="s">
        <v>132</v>
      </c>
      <c r="B14" s="63" t="s">
        <v>122</v>
      </c>
      <c r="C14" s="63"/>
      <c r="D14" s="63">
        <v>45</v>
      </c>
      <c r="E14" s="68"/>
      <c r="F14" s="68"/>
    </row>
    <row r="15" spans="1:10">
      <c r="A15" s="63" t="s">
        <v>133</v>
      </c>
      <c r="B15" s="63" t="s">
        <v>119</v>
      </c>
      <c r="C15" s="63"/>
      <c r="D15" s="63">
        <v>25</v>
      </c>
      <c r="E15" s="68"/>
      <c r="F15" s="68"/>
    </row>
    <row r="16" spans="1:10">
      <c r="A16" s="63" t="s">
        <v>134</v>
      </c>
      <c r="B16" s="63" t="s">
        <v>118</v>
      </c>
      <c r="C16" s="63"/>
      <c r="D16" s="63">
        <v>55</v>
      </c>
      <c r="E16" s="68"/>
      <c r="F16" s="68"/>
    </row>
    <row r="17" spans="1:15">
      <c r="A17" s="63" t="s">
        <v>135</v>
      </c>
      <c r="B17" s="63" t="s">
        <v>128</v>
      </c>
      <c r="C17" s="63"/>
      <c r="D17" s="63">
        <v>87</v>
      </c>
      <c r="E17" s="68"/>
      <c r="F17" s="68"/>
    </row>
    <row r="20" spans="1:15">
      <c r="A20" s="66" t="s">
        <v>136</v>
      </c>
    </row>
    <row r="21" spans="1:15">
      <c r="A21" s="66" t="s">
        <v>137</v>
      </c>
    </row>
    <row r="23" spans="1:15">
      <c r="A23" s="96" t="s">
        <v>138</v>
      </c>
      <c r="B23" s="96"/>
      <c r="C23" s="96"/>
      <c r="D23" s="96"/>
      <c r="E23" s="96"/>
      <c r="F23" s="96"/>
      <c r="H23" s="97" t="s">
        <v>139</v>
      </c>
      <c r="I23" s="97"/>
      <c r="J23" s="97"/>
      <c r="K23" s="97"/>
      <c r="L23" s="97"/>
      <c r="M23" s="97"/>
      <c r="N23" s="97"/>
      <c r="O23" s="97"/>
    </row>
    <row r="24" spans="1:15">
      <c r="A24" s="67" t="s">
        <v>140</v>
      </c>
      <c r="B24" s="67" t="s">
        <v>141</v>
      </c>
      <c r="C24" s="67" t="s">
        <v>142</v>
      </c>
      <c r="D24" s="67" t="s">
        <v>143</v>
      </c>
      <c r="E24" s="67" t="s">
        <v>144</v>
      </c>
      <c r="F24" s="67" t="s">
        <v>116</v>
      </c>
      <c r="H24" s="98" t="s">
        <v>144</v>
      </c>
      <c r="I24" s="70" t="s">
        <v>145</v>
      </c>
      <c r="J24" s="70" t="s">
        <v>146</v>
      </c>
      <c r="K24" s="70" t="s">
        <v>147</v>
      </c>
      <c r="L24" s="70" t="s">
        <v>148</v>
      </c>
      <c r="M24" s="70" t="s">
        <v>149</v>
      </c>
      <c r="N24" s="70" t="s">
        <v>150</v>
      </c>
      <c r="O24" s="70" t="s">
        <v>151</v>
      </c>
    </row>
    <row r="25" spans="1:15">
      <c r="A25" s="71">
        <f>ROW()-14</f>
        <v>11</v>
      </c>
      <c r="B25" s="72">
        <v>41836</v>
      </c>
      <c r="C25" s="73" t="s">
        <v>152</v>
      </c>
      <c r="D25" s="63" t="s">
        <v>153</v>
      </c>
      <c r="E25" s="63">
        <v>24.4</v>
      </c>
      <c r="F25" s="74">
        <f>HLOOKUP(E25,$I$25:$O$26,2)</f>
        <v>8400</v>
      </c>
      <c r="H25" s="98"/>
      <c r="I25" s="63">
        <v>1</v>
      </c>
      <c r="J25" s="63">
        <v>25</v>
      </c>
      <c r="K25" s="63">
        <v>31</v>
      </c>
      <c r="L25" s="63">
        <v>41</v>
      </c>
      <c r="M25" s="63">
        <v>51</v>
      </c>
      <c r="N25" s="63">
        <v>61</v>
      </c>
      <c r="O25" s="63">
        <v>201</v>
      </c>
    </row>
    <row r="26" spans="1:15">
      <c r="A26" s="71">
        <f>ROW()-14</f>
        <v>12</v>
      </c>
      <c r="B26" s="72">
        <v>41837</v>
      </c>
      <c r="C26" s="73" t="s">
        <v>154</v>
      </c>
      <c r="D26" s="63" t="s">
        <v>155</v>
      </c>
      <c r="E26" s="63">
        <v>107.4</v>
      </c>
      <c r="F26" s="74"/>
      <c r="H26" s="70" t="s">
        <v>156</v>
      </c>
      <c r="I26" s="75">
        <v>8400</v>
      </c>
      <c r="J26" s="75">
        <v>10500</v>
      </c>
      <c r="K26" s="75">
        <v>14000</v>
      </c>
      <c r="L26" s="75">
        <v>17500</v>
      </c>
      <c r="M26" s="75">
        <v>21000</v>
      </c>
      <c r="N26" s="75">
        <v>60000</v>
      </c>
      <c r="O26" s="75">
        <v>120000</v>
      </c>
    </row>
    <row r="27" spans="1:15">
      <c r="A27" s="71">
        <f>ROW()-14</f>
        <v>13</v>
      </c>
      <c r="B27" s="72">
        <v>41838</v>
      </c>
      <c r="C27" s="73" t="s">
        <v>157</v>
      </c>
      <c r="D27" s="63" t="s">
        <v>158</v>
      </c>
      <c r="E27" s="63">
        <v>93.2</v>
      </c>
      <c r="F27" s="74"/>
    </row>
    <row r="28" spans="1:15">
      <c r="A28" s="71">
        <f>ROW()-14</f>
        <v>14</v>
      </c>
      <c r="B28" s="72">
        <v>41839</v>
      </c>
      <c r="C28" s="73" t="s">
        <v>159</v>
      </c>
      <c r="D28" s="63" t="s">
        <v>160</v>
      </c>
      <c r="E28" s="63">
        <v>75.099999999999994</v>
      </c>
      <c r="F28" s="74"/>
    </row>
    <row r="29" spans="1:15">
      <c r="A29" s="71">
        <f>ROW()-14</f>
        <v>15</v>
      </c>
      <c r="B29" s="72">
        <v>41840</v>
      </c>
      <c r="C29" s="73" t="s">
        <v>161</v>
      </c>
      <c r="D29" s="63" t="s">
        <v>162</v>
      </c>
      <c r="E29" s="63">
        <v>23.5</v>
      </c>
      <c r="F29" s="74"/>
    </row>
    <row r="32" spans="1:15" ht="20.25" hidden="1">
      <c r="A32" s="65" t="s">
        <v>163</v>
      </c>
    </row>
    <row r="33" spans="1:3" ht="20.25" hidden="1">
      <c r="A33" s="65"/>
    </row>
    <row r="34" spans="1:3" hidden="1">
      <c r="A34" s="66" t="s">
        <v>164</v>
      </c>
      <c r="B34" s="46"/>
    </row>
    <row r="35" spans="1:3" hidden="1">
      <c r="A35" s="66" t="s">
        <v>165</v>
      </c>
      <c r="B35" s="46"/>
    </row>
    <row r="36" spans="1:3" hidden="1">
      <c r="A36" s="67" t="s">
        <v>105</v>
      </c>
      <c r="B36" s="67" t="s">
        <v>166</v>
      </c>
      <c r="C36" s="67" t="s">
        <v>167</v>
      </c>
    </row>
    <row r="37" spans="1:3" hidden="1">
      <c r="A37" s="63" t="s">
        <v>168</v>
      </c>
      <c r="B37" s="63">
        <v>30</v>
      </c>
      <c r="C37" s="76">
        <v>10000</v>
      </c>
    </row>
    <row r="38" spans="1:3" hidden="1">
      <c r="A38" s="63" t="s">
        <v>169</v>
      </c>
      <c r="B38" s="63">
        <v>15</v>
      </c>
      <c r="C38" s="76">
        <v>20000</v>
      </c>
    </row>
    <row r="39" spans="1:3" hidden="1">
      <c r="A39" s="63" t="s">
        <v>170</v>
      </c>
      <c r="B39" s="63">
        <v>10</v>
      </c>
      <c r="C39" s="76">
        <v>80000</v>
      </c>
    </row>
    <row r="40" spans="1:3" hidden="1">
      <c r="A40" s="63" t="s">
        <v>171</v>
      </c>
      <c r="B40" s="63">
        <v>27</v>
      </c>
      <c r="C40" s="76">
        <v>15000</v>
      </c>
    </row>
    <row r="41" spans="1:3" hidden="1">
      <c r="A41" s="99" t="s">
        <v>172</v>
      </c>
      <c r="B41" s="99"/>
      <c r="C41" s="76"/>
    </row>
  </sheetData>
  <mergeCells count="6">
    <mergeCell ref="A23:F23"/>
    <mergeCell ref="H23:O23"/>
    <mergeCell ref="H24:H25"/>
    <mergeCell ref="A41:B41"/>
    <mergeCell ref="A7:F7"/>
    <mergeCell ref="H7:J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B8F2-0BDE-4C94-93DC-C3EF5072E28C}">
  <dimension ref="A1:E117"/>
  <sheetViews>
    <sheetView workbookViewId="0">
      <selection activeCell="K27" sqref="K27"/>
    </sheetView>
  </sheetViews>
  <sheetFormatPr defaultRowHeight="16.5"/>
  <cols>
    <col min="1" max="1" width="13.75" style="46" bestFit="1" customWidth="1"/>
    <col min="2" max="2" width="10.375" style="46" customWidth="1"/>
    <col min="3" max="3" width="8.625" style="46" customWidth="1"/>
    <col min="4" max="4" width="11.125" style="46" customWidth="1"/>
    <col min="5" max="5" width="16.125" style="46" customWidth="1"/>
    <col min="6" max="16384" width="9" style="78"/>
  </cols>
  <sheetData>
    <row r="1" spans="1:5">
      <c r="A1" s="77" t="s">
        <v>175</v>
      </c>
      <c r="B1" s="46" t="s">
        <v>176</v>
      </c>
      <c r="C1" s="46" t="s">
        <v>177</v>
      </c>
      <c r="D1" s="46" t="s">
        <v>178</v>
      </c>
      <c r="E1" s="46" t="s">
        <v>179</v>
      </c>
    </row>
    <row r="2" spans="1:5">
      <c r="A2" s="46" t="s">
        <v>180</v>
      </c>
      <c r="B2" s="46" t="s">
        <v>181</v>
      </c>
      <c r="C2" s="46">
        <v>3000</v>
      </c>
      <c r="D2" s="46">
        <v>23</v>
      </c>
      <c r="E2" s="46">
        <v>69000</v>
      </c>
    </row>
    <row r="3" spans="1:5">
      <c r="A3" s="46" t="s">
        <v>180</v>
      </c>
      <c r="B3" s="46" t="s">
        <v>182</v>
      </c>
      <c r="C3" s="46">
        <v>6000</v>
      </c>
      <c r="D3" s="46">
        <v>3</v>
      </c>
      <c r="E3" s="46">
        <v>18000</v>
      </c>
    </row>
    <row r="4" spans="1:5">
      <c r="A4" s="46" t="s">
        <v>180</v>
      </c>
      <c r="B4" s="46" t="s">
        <v>183</v>
      </c>
      <c r="C4" s="46">
        <v>700</v>
      </c>
      <c r="D4" s="46">
        <v>21</v>
      </c>
      <c r="E4" s="46">
        <v>14700</v>
      </c>
    </row>
    <row r="5" spans="1:5">
      <c r="A5" s="46" t="s">
        <v>180</v>
      </c>
      <c r="B5" s="46" t="s">
        <v>184</v>
      </c>
      <c r="C5" s="46">
        <v>2500</v>
      </c>
      <c r="D5" s="46">
        <v>10</v>
      </c>
      <c r="E5" s="46">
        <v>25000</v>
      </c>
    </row>
    <row r="6" spans="1:5">
      <c r="A6" s="46" t="s">
        <v>185</v>
      </c>
      <c r="B6" s="46" t="s">
        <v>186</v>
      </c>
      <c r="C6" s="46">
        <v>500</v>
      </c>
      <c r="D6" s="46">
        <v>5</v>
      </c>
      <c r="E6" s="46">
        <v>2500</v>
      </c>
    </row>
    <row r="7" spans="1:5">
      <c r="A7" s="46" t="s">
        <v>185</v>
      </c>
      <c r="B7" s="46" t="s">
        <v>187</v>
      </c>
      <c r="C7" s="46">
        <v>700</v>
      </c>
      <c r="D7" s="46">
        <v>11</v>
      </c>
      <c r="E7" s="46">
        <v>7700</v>
      </c>
    </row>
    <row r="8" spans="1:5">
      <c r="A8" s="46" t="s">
        <v>185</v>
      </c>
      <c r="B8" s="46" t="s">
        <v>182</v>
      </c>
      <c r="C8" s="46">
        <v>6000</v>
      </c>
      <c r="D8" s="46">
        <v>6</v>
      </c>
      <c r="E8" s="46">
        <v>36000</v>
      </c>
    </row>
    <row r="9" spans="1:5">
      <c r="A9" s="46" t="s">
        <v>185</v>
      </c>
      <c r="B9" s="46" t="s">
        <v>187</v>
      </c>
      <c r="C9" s="46">
        <v>700</v>
      </c>
      <c r="D9" s="46">
        <v>8</v>
      </c>
      <c r="E9" s="46">
        <v>5600</v>
      </c>
    </row>
    <row r="10" spans="1:5">
      <c r="A10" s="46" t="s">
        <v>185</v>
      </c>
      <c r="B10" s="46" t="s">
        <v>182</v>
      </c>
      <c r="C10" s="46">
        <v>6000</v>
      </c>
      <c r="D10" s="46">
        <v>9</v>
      </c>
      <c r="E10" s="46">
        <v>54000</v>
      </c>
    </row>
    <row r="11" spans="1:5">
      <c r="A11" s="46" t="s">
        <v>188</v>
      </c>
      <c r="B11" s="46" t="s">
        <v>189</v>
      </c>
      <c r="C11" s="46">
        <v>3000</v>
      </c>
      <c r="D11" s="46">
        <v>33</v>
      </c>
      <c r="E11" s="46">
        <v>99000</v>
      </c>
    </row>
    <row r="12" spans="1:5">
      <c r="A12" s="46" t="s">
        <v>188</v>
      </c>
      <c r="B12" s="46" t="s">
        <v>183</v>
      </c>
      <c r="C12" s="46">
        <v>700</v>
      </c>
      <c r="D12" s="46">
        <v>37</v>
      </c>
      <c r="E12" s="46">
        <v>25900</v>
      </c>
    </row>
    <row r="13" spans="1:5">
      <c r="A13" s="46" t="s">
        <v>188</v>
      </c>
      <c r="B13" s="46" t="s">
        <v>190</v>
      </c>
      <c r="C13" s="46">
        <v>800</v>
      </c>
      <c r="D13" s="46">
        <v>6</v>
      </c>
      <c r="E13" s="46">
        <v>4800</v>
      </c>
    </row>
    <row r="14" spans="1:5">
      <c r="A14" s="46" t="s">
        <v>191</v>
      </c>
      <c r="B14" s="46" t="s">
        <v>182</v>
      </c>
      <c r="C14" s="46">
        <v>6000</v>
      </c>
      <c r="D14" s="46">
        <v>8</v>
      </c>
      <c r="E14" s="46">
        <v>48000</v>
      </c>
    </row>
    <row r="15" spans="1:5">
      <c r="A15" s="46" t="s">
        <v>192</v>
      </c>
      <c r="B15" s="46" t="s">
        <v>182</v>
      </c>
      <c r="C15" s="46">
        <v>6000</v>
      </c>
      <c r="D15" s="46">
        <v>2</v>
      </c>
      <c r="E15" s="46">
        <v>12000</v>
      </c>
    </row>
    <row r="16" spans="1:5">
      <c r="A16" s="46" t="s">
        <v>191</v>
      </c>
      <c r="B16" s="46" t="s">
        <v>184</v>
      </c>
      <c r="C16" s="46">
        <v>2500</v>
      </c>
      <c r="D16" s="46">
        <v>30</v>
      </c>
      <c r="E16" s="46">
        <v>75000</v>
      </c>
    </row>
    <row r="17" spans="1:5">
      <c r="A17" s="46" t="s">
        <v>191</v>
      </c>
      <c r="B17" s="46" t="s">
        <v>186</v>
      </c>
      <c r="C17" s="46">
        <v>500</v>
      </c>
      <c r="D17" s="46">
        <v>9</v>
      </c>
      <c r="E17" s="46">
        <v>4500</v>
      </c>
    </row>
    <row r="18" spans="1:5">
      <c r="A18" s="46" t="s">
        <v>191</v>
      </c>
      <c r="B18" s="46" t="s">
        <v>190</v>
      </c>
      <c r="C18" s="46">
        <v>800</v>
      </c>
      <c r="D18" s="46">
        <v>9</v>
      </c>
      <c r="E18" s="46">
        <v>7200</v>
      </c>
    </row>
    <row r="19" spans="1:5">
      <c r="A19" s="46" t="s">
        <v>193</v>
      </c>
      <c r="B19" s="46" t="s">
        <v>189</v>
      </c>
      <c r="C19" s="46">
        <v>3000</v>
      </c>
      <c r="D19" s="46">
        <v>23</v>
      </c>
      <c r="E19" s="46">
        <v>69000</v>
      </c>
    </row>
    <row r="20" spans="1:5">
      <c r="A20" s="46" t="s">
        <v>193</v>
      </c>
      <c r="B20" s="46" t="s">
        <v>187</v>
      </c>
      <c r="C20" s="46">
        <v>700</v>
      </c>
      <c r="D20" s="46">
        <v>33</v>
      </c>
      <c r="E20" s="46">
        <v>23100</v>
      </c>
    </row>
    <row r="21" spans="1:5">
      <c r="A21" s="46" t="s">
        <v>193</v>
      </c>
      <c r="B21" s="46" t="s">
        <v>186</v>
      </c>
      <c r="C21" s="46">
        <v>500</v>
      </c>
      <c r="D21" s="46">
        <v>26</v>
      </c>
      <c r="E21" s="46">
        <v>13000</v>
      </c>
    </row>
    <row r="22" spans="1:5">
      <c r="A22" s="46" t="s">
        <v>193</v>
      </c>
      <c r="B22" s="46" t="s">
        <v>194</v>
      </c>
      <c r="C22" s="46">
        <v>8000</v>
      </c>
      <c r="D22" s="46">
        <v>10</v>
      </c>
      <c r="E22" s="46">
        <v>80000</v>
      </c>
    </row>
    <row r="23" spans="1:5">
      <c r="A23" s="46" t="s">
        <v>195</v>
      </c>
      <c r="B23" s="46" t="s">
        <v>181</v>
      </c>
      <c r="C23" s="46">
        <v>3000</v>
      </c>
      <c r="D23" s="46">
        <v>24</v>
      </c>
      <c r="E23" s="46">
        <v>72000</v>
      </c>
    </row>
    <row r="24" spans="1:5">
      <c r="A24" s="46" t="s">
        <v>195</v>
      </c>
      <c r="B24" s="46" t="s">
        <v>182</v>
      </c>
      <c r="C24" s="46">
        <v>6000</v>
      </c>
      <c r="D24" s="46">
        <v>8</v>
      </c>
      <c r="E24" s="46">
        <v>48000</v>
      </c>
    </row>
    <row r="25" spans="1:5">
      <c r="A25" s="46" t="s">
        <v>195</v>
      </c>
      <c r="B25" s="46" t="s">
        <v>186</v>
      </c>
      <c r="C25" s="46">
        <v>500</v>
      </c>
      <c r="D25" s="46">
        <v>5</v>
      </c>
      <c r="E25" s="46">
        <v>2500</v>
      </c>
    </row>
    <row r="26" spans="1:5">
      <c r="A26" s="46" t="s">
        <v>196</v>
      </c>
      <c r="B26" s="46" t="s">
        <v>190</v>
      </c>
      <c r="C26" s="46">
        <v>800</v>
      </c>
      <c r="D26" s="46">
        <v>4</v>
      </c>
      <c r="E26" s="46">
        <v>3200</v>
      </c>
    </row>
    <row r="27" spans="1:5">
      <c r="A27" s="46" t="s">
        <v>196</v>
      </c>
      <c r="B27" s="46" t="s">
        <v>187</v>
      </c>
      <c r="C27" s="46">
        <v>700</v>
      </c>
      <c r="D27" s="46">
        <v>5</v>
      </c>
      <c r="E27" s="46">
        <v>3500</v>
      </c>
    </row>
    <row r="28" spans="1:5">
      <c r="A28" s="46" t="s">
        <v>197</v>
      </c>
      <c r="B28" s="46" t="s">
        <v>186</v>
      </c>
      <c r="C28" s="46">
        <v>500</v>
      </c>
      <c r="D28" s="46">
        <v>23</v>
      </c>
      <c r="E28" s="46">
        <v>11500</v>
      </c>
    </row>
    <row r="29" spans="1:5">
      <c r="A29" s="46" t="s">
        <v>198</v>
      </c>
      <c r="B29" s="46" t="s">
        <v>190</v>
      </c>
      <c r="C29" s="46">
        <v>800</v>
      </c>
      <c r="D29" s="46">
        <v>35</v>
      </c>
      <c r="E29" s="46">
        <v>28000</v>
      </c>
    </row>
    <row r="30" spans="1:5">
      <c r="A30" s="46" t="s">
        <v>198</v>
      </c>
      <c r="B30" s="46" t="s">
        <v>183</v>
      </c>
      <c r="C30" s="46">
        <v>700</v>
      </c>
      <c r="D30" s="46">
        <v>7</v>
      </c>
      <c r="E30" s="46">
        <v>4900</v>
      </c>
    </row>
    <row r="31" spans="1:5">
      <c r="A31" s="46" t="s">
        <v>198</v>
      </c>
      <c r="B31" s="46" t="s">
        <v>190</v>
      </c>
      <c r="C31" s="46">
        <v>800</v>
      </c>
      <c r="D31" s="46">
        <v>6</v>
      </c>
      <c r="E31" s="46">
        <v>4800</v>
      </c>
    </row>
    <row r="32" spans="1:5">
      <c r="A32" s="46" t="s">
        <v>198</v>
      </c>
      <c r="B32" s="46" t="s">
        <v>190</v>
      </c>
      <c r="C32" s="46">
        <v>800</v>
      </c>
      <c r="D32" s="46">
        <v>8</v>
      </c>
      <c r="E32" s="46">
        <v>6400</v>
      </c>
    </row>
    <row r="33" spans="1:5">
      <c r="A33" s="46" t="s">
        <v>198</v>
      </c>
      <c r="B33" s="46" t="s">
        <v>184</v>
      </c>
      <c r="C33" s="46">
        <v>2500</v>
      </c>
      <c r="D33" s="46">
        <v>34</v>
      </c>
      <c r="E33" s="46">
        <v>85000</v>
      </c>
    </row>
    <row r="34" spans="1:5">
      <c r="A34" s="46" t="s">
        <v>198</v>
      </c>
      <c r="B34" s="46" t="s">
        <v>186</v>
      </c>
      <c r="C34" s="46">
        <v>500</v>
      </c>
      <c r="D34" s="46">
        <v>6</v>
      </c>
      <c r="E34" s="46">
        <v>3000</v>
      </c>
    </row>
    <row r="35" spans="1:5">
      <c r="A35" s="46" t="s">
        <v>199</v>
      </c>
      <c r="B35" s="46" t="s">
        <v>182</v>
      </c>
      <c r="C35" s="46">
        <v>6000</v>
      </c>
      <c r="D35" s="46">
        <v>4</v>
      </c>
      <c r="E35" s="46">
        <v>24000</v>
      </c>
    </row>
    <row r="36" spans="1:5">
      <c r="A36" s="46" t="s">
        <v>199</v>
      </c>
      <c r="B36" s="46" t="s">
        <v>184</v>
      </c>
      <c r="C36" s="46">
        <v>2500</v>
      </c>
      <c r="D36" s="46">
        <v>40</v>
      </c>
      <c r="E36" s="46">
        <v>100000</v>
      </c>
    </row>
    <row r="37" spans="1:5">
      <c r="A37" s="46" t="s">
        <v>199</v>
      </c>
      <c r="B37" s="46" t="s">
        <v>186</v>
      </c>
      <c r="C37" s="46">
        <v>500</v>
      </c>
      <c r="D37" s="46">
        <v>27</v>
      </c>
      <c r="E37" s="46">
        <v>13500</v>
      </c>
    </row>
    <row r="38" spans="1:5">
      <c r="A38" s="46" t="s">
        <v>199</v>
      </c>
      <c r="B38" s="46" t="s">
        <v>194</v>
      </c>
      <c r="C38" s="46">
        <v>8000</v>
      </c>
      <c r="D38" s="46">
        <v>22</v>
      </c>
      <c r="E38" s="46">
        <v>176000</v>
      </c>
    </row>
    <row r="39" spans="1:5">
      <c r="A39" s="46" t="s">
        <v>199</v>
      </c>
      <c r="B39" s="46" t="s">
        <v>189</v>
      </c>
      <c r="C39" s="46">
        <v>3000</v>
      </c>
      <c r="D39" s="46">
        <v>37</v>
      </c>
      <c r="E39" s="46">
        <v>111000</v>
      </c>
    </row>
    <row r="40" spans="1:5">
      <c r="A40" s="46" t="s">
        <v>199</v>
      </c>
      <c r="B40" s="46" t="s">
        <v>182</v>
      </c>
      <c r="C40" s="46">
        <v>6000</v>
      </c>
      <c r="D40" s="46">
        <v>14</v>
      </c>
      <c r="E40" s="46">
        <v>84000</v>
      </c>
    </row>
    <row r="41" spans="1:5">
      <c r="A41" s="46" t="s">
        <v>199</v>
      </c>
      <c r="B41" s="46" t="s">
        <v>187</v>
      </c>
      <c r="C41" s="46">
        <v>700</v>
      </c>
      <c r="D41" s="46">
        <v>6</v>
      </c>
      <c r="E41" s="46">
        <v>4200</v>
      </c>
    </row>
    <row r="42" spans="1:5">
      <c r="A42" s="46" t="s">
        <v>200</v>
      </c>
      <c r="B42" s="46" t="s">
        <v>182</v>
      </c>
      <c r="C42" s="46">
        <v>6000</v>
      </c>
      <c r="D42" s="46">
        <v>6</v>
      </c>
      <c r="E42" s="46">
        <v>36000</v>
      </c>
    </row>
    <row r="43" spans="1:5">
      <c r="A43" s="46" t="s">
        <v>201</v>
      </c>
      <c r="B43" s="46" t="s">
        <v>187</v>
      </c>
      <c r="C43" s="46">
        <v>700</v>
      </c>
      <c r="D43" s="46">
        <v>4</v>
      </c>
      <c r="E43" s="46">
        <v>2800</v>
      </c>
    </row>
    <row r="44" spans="1:5">
      <c r="A44" s="46" t="s">
        <v>201</v>
      </c>
      <c r="B44" s="46" t="s">
        <v>182</v>
      </c>
      <c r="C44" s="46">
        <v>6000</v>
      </c>
      <c r="D44" s="46">
        <v>6</v>
      </c>
      <c r="E44" s="46">
        <v>36000</v>
      </c>
    </row>
    <row r="45" spans="1:5">
      <c r="A45" s="46" t="s">
        <v>201</v>
      </c>
      <c r="B45" s="46" t="s">
        <v>182</v>
      </c>
      <c r="C45" s="46">
        <v>6000</v>
      </c>
      <c r="D45" s="46">
        <v>9</v>
      </c>
      <c r="E45" s="46">
        <v>54000</v>
      </c>
    </row>
    <row r="46" spans="1:5">
      <c r="A46" s="46" t="s">
        <v>202</v>
      </c>
      <c r="B46" s="46" t="s">
        <v>182</v>
      </c>
      <c r="C46" s="46">
        <v>6000</v>
      </c>
      <c r="D46" s="46">
        <v>8</v>
      </c>
      <c r="E46" s="46">
        <v>48000</v>
      </c>
    </row>
    <row r="47" spans="1:5">
      <c r="A47" s="46" t="s">
        <v>202</v>
      </c>
      <c r="B47" s="46" t="s">
        <v>190</v>
      </c>
      <c r="C47" s="46">
        <v>800</v>
      </c>
      <c r="D47" s="46">
        <v>4</v>
      </c>
      <c r="E47" s="46">
        <v>3200</v>
      </c>
    </row>
    <row r="48" spans="1:5">
      <c r="A48" s="46" t="s">
        <v>202</v>
      </c>
      <c r="B48" s="46" t="s">
        <v>189</v>
      </c>
      <c r="C48" s="46">
        <v>3000</v>
      </c>
      <c r="D48" s="46">
        <v>30</v>
      </c>
      <c r="E48" s="46">
        <v>90000</v>
      </c>
    </row>
    <row r="49" spans="1:5">
      <c r="A49" s="46" t="s">
        <v>203</v>
      </c>
      <c r="B49" s="46" t="s">
        <v>183</v>
      </c>
      <c r="C49" s="46">
        <v>700</v>
      </c>
      <c r="D49" s="46">
        <v>23</v>
      </c>
      <c r="E49" s="46">
        <v>16100</v>
      </c>
    </row>
    <row r="50" spans="1:5">
      <c r="A50" s="46" t="s">
        <v>203</v>
      </c>
      <c r="B50" s="46" t="s">
        <v>186</v>
      </c>
      <c r="C50" s="46">
        <v>500</v>
      </c>
      <c r="D50" s="46">
        <v>21</v>
      </c>
      <c r="E50" s="46">
        <v>10500</v>
      </c>
    </row>
    <row r="51" spans="1:5">
      <c r="A51" s="46" t="s">
        <v>203</v>
      </c>
      <c r="B51" s="46" t="s">
        <v>187</v>
      </c>
      <c r="C51" s="46">
        <v>700</v>
      </c>
      <c r="D51" s="46">
        <v>10</v>
      </c>
      <c r="E51" s="46">
        <v>7000</v>
      </c>
    </row>
    <row r="52" spans="1:5">
      <c r="A52" s="46" t="s">
        <v>203</v>
      </c>
      <c r="B52" s="46" t="s">
        <v>187</v>
      </c>
      <c r="C52" s="46">
        <v>700</v>
      </c>
      <c r="D52" s="46">
        <v>8</v>
      </c>
      <c r="E52" s="46">
        <v>5600</v>
      </c>
    </row>
    <row r="53" spans="1:5">
      <c r="A53" s="46" t="s">
        <v>204</v>
      </c>
      <c r="B53" s="46" t="s">
        <v>182</v>
      </c>
      <c r="C53" s="46">
        <v>6000</v>
      </c>
      <c r="D53" s="46">
        <v>30</v>
      </c>
      <c r="E53" s="46">
        <v>180000</v>
      </c>
    </row>
    <row r="54" spans="1:5">
      <c r="A54" s="46" t="s">
        <v>204</v>
      </c>
      <c r="B54" s="46" t="s">
        <v>182</v>
      </c>
      <c r="C54" s="46">
        <v>6000</v>
      </c>
      <c r="D54" s="46">
        <v>12</v>
      </c>
      <c r="E54" s="46">
        <v>72000</v>
      </c>
    </row>
    <row r="55" spans="1:5">
      <c r="A55" s="46" t="s">
        <v>204</v>
      </c>
      <c r="B55" s="46" t="s">
        <v>182</v>
      </c>
      <c r="C55" s="46">
        <v>6000</v>
      </c>
      <c r="D55" s="46">
        <v>10</v>
      </c>
      <c r="E55" s="46">
        <v>60000</v>
      </c>
    </row>
    <row r="56" spans="1:5">
      <c r="A56" s="46" t="s">
        <v>204</v>
      </c>
      <c r="B56" s="46" t="s">
        <v>184</v>
      </c>
      <c r="C56" s="46">
        <v>2500</v>
      </c>
      <c r="D56" s="46">
        <v>12</v>
      </c>
      <c r="E56" s="46">
        <v>30000</v>
      </c>
    </row>
    <row r="57" spans="1:5">
      <c r="A57" s="46" t="s">
        <v>204</v>
      </c>
      <c r="B57" s="46" t="s">
        <v>187</v>
      </c>
      <c r="C57" s="46">
        <v>700</v>
      </c>
      <c r="D57" s="46">
        <v>10</v>
      </c>
      <c r="E57" s="46">
        <v>7000</v>
      </c>
    </row>
    <row r="58" spans="1:5">
      <c r="A58" s="46" t="s">
        <v>204</v>
      </c>
      <c r="B58" s="46" t="s">
        <v>187</v>
      </c>
      <c r="C58" s="46">
        <v>700</v>
      </c>
      <c r="D58" s="46">
        <v>12</v>
      </c>
      <c r="E58" s="46">
        <v>8400</v>
      </c>
    </row>
    <row r="59" spans="1:5">
      <c r="A59" s="46" t="s">
        <v>204</v>
      </c>
      <c r="B59" s="46" t="s">
        <v>184</v>
      </c>
      <c r="C59" s="46">
        <v>2500</v>
      </c>
      <c r="D59" s="46">
        <v>11</v>
      </c>
      <c r="E59" s="46">
        <v>27500</v>
      </c>
    </row>
    <row r="60" spans="1:5">
      <c r="A60" s="46" t="s">
        <v>205</v>
      </c>
      <c r="B60" s="46" t="s">
        <v>189</v>
      </c>
      <c r="C60" s="46">
        <v>3000</v>
      </c>
      <c r="D60" s="46">
        <v>35</v>
      </c>
      <c r="E60" s="46">
        <v>105000</v>
      </c>
    </row>
    <row r="61" spans="1:5">
      <c r="A61" s="46" t="s">
        <v>205</v>
      </c>
      <c r="B61" s="46" t="s">
        <v>182</v>
      </c>
      <c r="C61" s="46">
        <v>6000</v>
      </c>
      <c r="D61" s="46">
        <v>8</v>
      </c>
      <c r="E61" s="46">
        <v>48000</v>
      </c>
    </row>
    <row r="62" spans="1:5">
      <c r="A62" s="46" t="s">
        <v>205</v>
      </c>
      <c r="B62" s="46" t="s">
        <v>182</v>
      </c>
      <c r="C62" s="46">
        <v>6000</v>
      </c>
      <c r="D62" s="46">
        <v>7</v>
      </c>
      <c r="E62" s="46">
        <v>42000</v>
      </c>
    </row>
    <row r="63" spans="1:5">
      <c r="A63" s="46" t="s">
        <v>205</v>
      </c>
      <c r="B63" s="46" t="s">
        <v>187</v>
      </c>
      <c r="C63" s="46">
        <v>700</v>
      </c>
      <c r="D63" s="46">
        <v>21</v>
      </c>
      <c r="E63" s="46">
        <v>14700</v>
      </c>
    </row>
    <row r="64" spans="1:5">
      <c r="A64" s="46" t="s">
        <v>205</v>
      </c>
      <c r="B64" s="46" t="s">
        <v>187</v>
      </c>
      <c r="C64" s="46">
        <v>700</v>
      </c>
      <c r="D64" s="46">
        <v>6</v>
      </c>
      <c r="E64" s="46">
        <v>4200</v>
      </c>
    </row>
    <row r="65" spans="1:5">
      <c r="A65" s="46" t="s">
        <v>205</v>
      </c>
      <c r="B65" s="46" t="s">
        <v>187</v>
      </c>
      <c r="C65" s="46">
        <v>700</v>
      </c>
      <c r="D65" s="46">
        <v>7</v>
      </c>
      <c r="E65" s="46">
        <v>4900</v>
      </c>
    </row>
    <row r="66" spans="1:5">
      <c r="A66" s="46" t="s">
        <v>205</v>
      </c>
      <c r="B66" s="46" t="s">
        <v>187</v>
      </c>
      <c r="C66" s="46">
        <v>700</v>
      </c>
      <c r="D66" s="46">
        <v>7</v>
      </c>
      <c r="E66" s="46">
        <v>4900</v>
      </c>
    </row>
    <row r="67" spans="1:5">
      <c r="A67" s="46" t="s">
        <v>205</v>
      </c>
      <c r="B67" s="46" t="s">
        <v>187</v>
      </c>
      <c r="C67" s="46">
        <v>700</v>
      </c>
      <c r="D67" s="46">
        <v>8</v>
      </c>
      <c r="E67" s="46">
        <v>5600</v>
      </c>
    </row>
    <row r="68" spans="1:5">
      <c r="A68" s="46" t="s">
        <v>205</v>
      </c>
      <c r="B68" s="46" t="s">
        <v>187</v>
      </c>
      <c r="C68" s="46">
        <v>700</v>
      </c>
      <c r="D68" s="46">
        <v>34</v>
      </c>
      <c r="E68" s="46">
        <v>23800</v>
      </c>
    </row>
    <row r="69" spans="1:5">
      <c r="A69" s="46" t="s">
        <v>205</v>
      </c>
      <c r="B69" s="46" t="s">
        <v>181</v>
      </c>
      <c r="C69" s="46">
        <v>3000</v>
      </c>
      <c r="D69" s="46">
        <v>37</v>
      </c>
      <c r="E69" s="46">
        <v>111000</v>
      </c>
    </row>
    <row r="70" spans="1:5">
      <c r="A70" s="46" t="s">
        <v>205</v>
      </c>
      <c r="B70" s="46" t="s">
        <v>181</v>
      </c>
      <c r="C70" s="46">
        <v>3000</v>
      </c>
      <c r="D70" s="46">
        <v>34</v>
      </c>
      <c r="E70" s="46">
        <v>102000</v>
      </c>
    </row>
    <row r="71" spans="1:5">
      <c r="A71" s="46" t="s">
        <v>206</v>
      </c>
      <c r="B71" s="46" t="s">
        <v>183</v>
      </c>
      <c r="C71" s="46">
        <v>700</v>
      </c>
      <c r="D71" s="46">
        <v>21</v>
      </c>
      <c r="E71" s="46">
        <v>14700</v>
      </c>
    </row>
    <row r="72" spans="1:5">
      <c r="A72" s="46" t="s">
        <v>206</v>
      </c>
      <c r="B72" s="46" t="s">
        <v>187</v>
      </c>
      <c r="C72" s="46">
        <v>700</v>
      </c>
      <c r="D72" s="46">
        <v>6</v>
      </c>
      <c r="E72" s="46">
        <v>4200</v>
      </c>
    </row>
    <row r="73" spans="1:5">
      <c r="A73" s="46" t="s">
        <v>207</v>
      </c>
      <c r="B73" s="46" t="s">
        <v>187</v>
      </c>
      <c r="C73" s="46">
        <v>700</v>
      </c>
      <c r="D73" s="46">
        <v>6</v>
      </c>
      <c r="E73" s="46">
        <v>4200</v>
      </c>
    </row>
    <row r="74" spans="1:5">
      <c r="A74" s="46" t="s">
        <v>207</v>
      </c>
      <c r="B74" s="46" t="s">
        <v>187</v>
      </c>
      <c r="C74" s="46">
        <v>700</v>
      </c>
      <c r="D74" s="46">
        <v>8</v>
      </c>
      <c r="E74" s="46">
        <v>5600</v>
      </c>
    </row>
    <row r="75" spans="1:5">
      <c r="A75" s="46" t="s">
        <v>207</v>
      </c>
      <c r="B75" s="46" t="s">
        <v>190</v>
      </c>
      <c r="C75" s="46">
        <v>800</v>
      </c>
      <c r="D75" s="46">
        <v>28</v>
      </c>
      <c r="E75" s="46">
        <v>22400</v>
      </c>
    </row>
    <row r="76" spans="1:5">
      <c r="A76" s="46" t="s">
        <v>207</v>
      </c>
      <c r="B76" s="46" t="s">
        <v>184</v>
      </c>
      <c r="C76" s="46">
        <v>2500</v>
      </c>
      <c r="D76" s="46">
        <v>22</v>
      </c>
      <c r="E76" s="46">
        <v>55000</v>
      </c>
    </row>
    <row r="77" spans="1:5">
      <c r="A77" s="46" t="s">
        <v>207</v>
      </c>
      <c r="B77" s="46" t="s">
        <v>186</v>
      </c>
      <c r="C77" s="46">
        <v>500</v>
      </c>
      <c r="D77" s="46">
        <v>3</v>
      </c>
      <c r="E77" s="46">
        <v>1500</v>
      </c>
    </row>
    <row r="78" spans="1:5">
      <c r="A78" s="46" t="s">
        <v>207</v>
      </c>
      <c r="B78" s="46" t="s">
        <v>182</v>
      </c>
      <c r="C78" s="46">
        <v>6000</v>
      </c>
      <c r="D78" s="46">
        <v>8</v>
      </c>
      <c r="E78" s="46">
        <v>48000</v>
      </c>
    </row>
    <row r="79" spans="1:5">
      <c r="A79" s="46" t="s">
        <v>208</v>
      </c>
      <c r="B79" s="46" t="s">
        <v>182</v>
      </c>
      <c r="C79" s="46">
        <v>6000</v>
      </c>
      <c r="D79" s="46">
        <v>6</v>
      </c>
      <c r="E79" s="46">
        <v>36000</v>
      </c>
    </row>
    <row r="80" spans="1:5">
      <c r="A80" s="46" t="s">
        <v>209</v>
      </c>
      <c r="B80" s="46" t="s">
        <v>182</v>
      </c>
      <c r="C80" s="46">
        <v>6000</v>
      </c>
      <c r="D80" s="46">
        <v>4</v>
      </c>
      <c r="E80" s="46">
        <v>24000</v>
      </c>
    </row>
    <row r="81" spans="1:5">
      <c r="A81" s="46" t="s">
        <v>209</v>
      </c>
      <c r="B81" s="46" t="s">
        <v>182</v>
      </c>
      <c r="C81" s="46">
        <v>6000</v>
      </c>
      <c r="D81" s="46">
        <v>4</v>
      </c>
      <c r="E81" s="46">
        <v>24000</v>
      </c>
    </row>
    <row r="82" spans="1:5">
      <c r="A82" s="46" t="s">
        <v>209</v>
      </c>
      <c r="B82" s="46" t="s">
        <v>182</v>
      </c>
      <c r="C82" s="46">
        <v>6000</v>
      </c>
      <c r="D82" s="46">
        <v>7</v>
      </c>
      <c r="E82" s="46">
        <v>42000</v>
      </c>
    </row>
    <row r="83" spans="1:5">
      <c r="A83" s="46" t="s">
        <v>209</v>
      </c>
      <c r="B83" s="46" t="s">
        <v>182</v>
      </c>
      <c r="C83" s="46">
        <v>6000</v>
      </c>
      <c r="D83" s="46">
        <v>29</v>
      </c>
      <c r="E83" s="46">
        <v>174000</v>
      </c>
    </row>
    <row r="84" spans="1:5">
      <c r="A84" s="46" t="s">
        <v>209</v>
      </c>
      <c r="B84" s="46" t="s">
        <v>187</v>
      </c>
      <c r="C84" s="46">
        <v>700</v>
      </c>
      <c r="D84" s="46">
        <v>8</v>
      </c>
      <c r="E84" s="46">
        <v>5600</v>
      </c>
    </row>
    <row r="85" spans="1:5">
      <c r="A85" s="46" t="s">
        <v>210</v>
      </c>
      <c r="B85" s="46" t="s">
        <v>187</v>
      </c>
      <c r="C85" s="46">
        <v>700</v>
      </c>
      <c r="D85" s="46">
        <v>12</v>
      </c>
      <c r="E85" s="46">
        <v>8400</v>
      </c>
    </row>
    <row r="86" spans="1:5">
      <c r="A86" s="46" t="s">
        <v>210</v>
      </c>
      <c r="B86" s="46" t="s">
        <v>187</v>
      </c>
      <c r="C86" s="46">
        <v>700</v>
      </c>
      <c r="D86" s="46">
        <v>10</v>
      </c>
      <c r="E86" s="46">
        <v>7000</v>
      </c>
    </row>
    <row r="87" spans="1:5">
      <c r="A87" s="46" t="s">
        <v>210</v>
      </c>
      <c r="B87" s="46" t="s">
        <v>187</v>
      </c>
      <c r="C87" s="46">
        <v>700</v>
      </c>
      <c r="D87" s="46">
        <v>9</v>
      </c>
      <c r="E87" s="46">
        <v>6300</v>
      </c>
    </row>
    <row r="88" spans="1:5">
      <c r="A88" s="46" t="s">
        <v>210</v>
      </c>
      <c r="B88" s="46" t="s">
        <v>182</v>
      </c>
      <c r="C88" s="46">
        <v>6000</v>
      </c>
      <c r="D88" s="46">
        <v>6</v>
      </c>
      <c r="E88" s="46">
        <v>36000</v>
      </c>
    </row>
    <row r="89" spans="1:5">
      <c r="A89" s="46" t="s">
        <v>210</v>
      </c>
      <c r="B89" s="46" t="s">
        <v>182</v>
      </c>
      <c r="C89" s="46">
        <v>6000</v>
      </c>
      <c r="D89" s="46">
        <v>9</v>
      </c>
      <c r="E89" s="46">
        <v>54000</v>
      </c>
    </row>
    <row r="90" spans="1:5">
      <c r="A90" s="46" t="s">
        <v>210</v>
      </c>
      <c r="B90" s="46" t="s">
        <v>182</v>
      </c>
      <c r="C90" s="46">
        <v>6000</v>
      </c>
      <c r="D90" s="46">
        <v>10</v>
      </c>
      <c r="E90" s="46">
        <v>60000</v>
      </c>
    </row>
    <row r="91" spans="1:5">
      <c r="A91" s="46" t="s">
        <v>210</v>
      </c>
      <c r="B91" s="46" t="s">
        <v>190</v>
      </c>
      <c r="C91" s="46">
        <v>800</v>
      </c>
      <c r="D91" s="46">
        <v>9</v>
      </c>
      <c r="E91" s="46">
        <v>7200</v>
      </c>
    </row>
    <row r="92" spans="1:5">
      <c r="A92" s="46" t="s">
        <v>210</v>
      </c>
      <c r="B92" s="46" t="s">
        <v>190</v>
      </c>
      <c r="C92" s="46">
        <v>800</v>
      </c>
      <c r="D92" s="46">
        <v>12</v>
      </c>
      <c r="E92" s="46">
        <v>9600</v>
      </c>
    </row>
    <row r="93" spans="1:5">
      <c r="A93" s="46" t="s">
        <v>210</v>
      </c>
      <c r="B93" s="46" t="s">
        <v>184</v>
      </c>
      <c r="C93" s="46">
        <v>2500</v>
      </c>
      <c r="D93" s="46">
        <v>21</v>
      </c>
      <c r="E93" s="46">
        <v>52500</v>
      </c>
    </row>
    <row r="94" spans="1:5">
      <c r="A94" s="46" t="s">
        <v>210</v>
      </c>
      <c r="B94" s="46" t="s">
        <v>194</v>
      </c>
      <c r="C94" s="46">
        <v>8000</v>
      </c>
      <c r="D94" s="46">
        <v>35</v>
      </c>
      <c r="E94" s="46">
        <v>280000</v>
      </c>
    </row>
    <row r="95" spans="1:5">
      <c r="A95" s="46" t="s">
        <v>211</v>
      </c>
      <c r="B95" s="46" t="s">
        <v>187</v>
      </c>
      <c r="C95" s="46">
        <v>700</v>
      </c>
      <c r="D95" s="46">
        <v>6</v>
      </c>
      <c r="E95" s="46">
        <v>4200</v>
      </c>
    </row>
    <row r="96" spans="1:5">
      <c r="A96" s="46" t="s">
        <v>211</v>
      </c>
      <c r="B96" s="46" t="s">
        <v>182</v>
      </c>
      <c r="C96" s="46">
        <v>6000</v>
      </c>
      <c r="D96" s="46">
        <v>5</v>
      </c>
      <c r="E96" s="46">
        <v>30000</v>
      </c>
    </row>
    <row r="97" spans="1:5">
      <c r="A97" s="46" t="s">
        <v>212</v>
      </c>
      <c r="B97" s="46" t="s">
        <v>182</v>
      </c>
      <c r="C97" s="46">
        <v>6000</v>
      </c>
      <c r="D97" s="46">
        <v>40</v>
      </c>
      <c r="E97" s="46">
        <v>240000</v>
      </c>
    </row>
    <row r="98" spans="1:5">
      <c r="A98" s="46" t="s">
        <v>212</v>
      </c>
      <c r="B98" s="46" t="s">
        <v>186</v>
      </c>
      <c r="C98" s="46">
        <v>500</v>
      </c>
      <c r="D98" s="46">
        <v>12</v>
      </c>
      <c r="E98" s="46">
        <v>6000</v>
      </c>
    </row>
    <row r="99" spans="1:5">
      <c r="A99" s="46" t="s">
        <v>213</v>
      </c>
      <c r="B99" s="46" t="s">
        <v>186</v>
      </c>
      <c r="C99" s="46">
        <v>500</v>
      </c>
      <c r="D99" s="46">
        <v>8</v>
      </c>
      <c r="E99" s="46">
        <v>4000</v>
      </c>
    </row>
    <row r="100" spans="1:5">
      <c r="A100" s="46" t="s">
        <v>213</v>
      </c>
      <c r="B100" s="46" t="s">
        <v>187</v>
      </c>
      <c r="C100" s="46">
        <v>700</v>
      </c>
      <c r="D100" s="46">
        <v>4</v>
      </c>
      <c r="E100" s="46">
        <v>2800</v>
      </c>
    </row>
    <row r="101" spans="1:5">
      <c r="A101" s="46" t="s">
        <v>213</v>
      </c>
      <c r="B101" s="46" t="s">
        <v>187</v>
      </c>
      <c r="C101" s="46">
        <v>700</v>
      </c>
      <c r="D101" s="46">
        <v>6</v>
      </c>
      <c r="E101" s="46">
        <v>4200</v>
      </c>
    </row>
    <row r="102" spans="1:5">
      <c r="A102" s="46" t="s">
        <v>213</v>
      </c>
      <c r="B102" s="46" t="s">
        <v>187</v>
      </c>
      <c r="C102" s="46">
        <v>700</v>
      </c>
      <c r="D102" s="46">
        <v>4</v>
      </c>
      <c r="E102" s="46">
        <v>2800</v>
      </c>
    </row>
    <row r="103" spans="1:5">
      <c r="A103" s="46" t="s">
        <v>212</v>
      </c>
      <c r="B103" s="46" t="s">
        <v>194</v>
      </c>
      <c r="C103" s="46">
        <v>3000</v>
      </c>
      <c r="D103" s="46">
        <v>56</v>
      </c>
      <c r="E103" s="46">
        <v>168000</v>
      </c>
    </row>
    <row r="104" spans="1:5">
      <c r="A104" s="46" t="s">
        <v>214</v>
      </c>
      <c r="B104" s="46" t="s">
        <v>182</v>
      </c>
      <c r="C104" s="46">
        <v>6000</v>
      </c>
      <c r="D104" s="46">
        <v>6</v>
      </c>
      <c r="E104" s="46">
        <v>36000</v>
      </c>
    </row>
    <row r="105" spans="1:5">
      <c r="A105" s="46" t="s">
        <v>215</v>
      </c>
      <c r="B105" s="46" t="s">
        <v>187</v>
      </c>
      <c r="C105" s="46">
        <v>700</v>
      </c>
      <c r="D105" s="46">
        <v>10</v>
      </c>
      <c r="E105" s="46">
        <v>7000</v>
      </c>
    </row>
    <row r="106" spans="1:5">
      <c r="A106" s="46" t="s">
        <v>215</v>
      </c>
      <c r="B106" s="46" t="s">
        <v>187</v>
      </c>
      <c r="C106" s="46">
        <v>700</v>
      </c>
      <c r="D106" s="46">
        <v>8</v>
      </c>
      <c r="E106" s="46">
        <v>5600</v>
      </c>
    </row>
    <row r="107" spans="1:5">
      <c r="A107" s="46" t="s">
        <v>215</v>
      </c>
      <c r="B107" s="46" t="s">
        <v>181</v>
      </c>
      <c r="C107" s="46">
        <v>3000</v>
      </c>
      <c r="D107" s="46">
        <v>34</v>
      </c>
      <c r="E107" s="46">
        <v>102000</v>
      </c>
    </row>
    <row r="108" spans="1:5">
      <c r="A108" s="46" t="s">
        <v>215</v>
      </c>
      <c r="B108" s="46" t="s">
        <v>194</v>
      </c>
      <c r="C108" s="46">
        <v>8000</v>
      </c>
      <c r="D108" s="46">
        <v>32</v>
      </c>
      <c r="E108" s="46">
        <v>256000</v>
      </c>
    </row>
    <row r="109" spans="1:5">
      <c r="A109" s="46" t="s">
        <v>215</v>
      </c>
      <c r="B109" s="46" t="s">
        <v>190</v>
      </c>
      <c r="C109" s="46">
        <v>800</v>
      </c>
      <c r="D109" s="46">
        <v>33</v>
      </c>
      <c r="E109" s="46">
        <v>26400</v>
      </c>
    </row>
    <row r="110" spans="1:5">
      <c r="A110" s="46" t="s">
        <v>215</v>
      </c>
      <c r="B110" s="46" t="s">
        <v>190</v>
      </c>
      <c r="C110" s="46">
        <v>800</v>
      </c>
      <c r="D110" s="46">
        <v>10</v>
      </c>
      <c r="E110" s="46">
        <v>8000</v>
      </c>
    </row>
    <row r="111" spans="1:5">
      <c r="A111" s="46" t="s">
        <v>215</v>
      </c>
      <c r="B111" s="46" t="s">
        <v>182</v>
      </c>
      <c r="C111" s="46">
        <v>6000</v>
      </c>
      <c r="D111" s="46">
        <v>28</v>
      </c>
      <c r="E111" s="46">
        <v>168000</v>
      </c>
    </row>
    <row r="112" spans="1:5">
      <c r="A112" s="46" t="s">
        <v>216</v>
      </c>
      <c r="B112" s="46" t="s">
        <v>190</v>
      </c>
      <c r="C112" s="46">
        <v>800</v>
      </c>
      <c r="D112" s="46">
        <v>33</v>
      </c>
      <c r="E112" s="46">
        <v>26400</v>
      </c>
    </row>
    <row r="113" spans="1:5">
      <c r="A113" s="46" t="s">
        <v>216</v>
      </c>
      <c r="B113" s="46" t="s">
        <v>187</v>
      </c>
      <c r="C113" s="46">
        <v>700</v>
      </c>
      <c r="D113" s="46">
        <v>10</v>
      </c>
      <c r="E113" s="46">
        <v>7000</v>
      </c>
    </row>
    <row r="114" spans="1:5">
      <c r="A114" s="46" t="s">
        <v>217</v>
      </c>
      <c r="B114" s="46" t="s">
        <v>186</v>
      </c>
      <c r="C114" s="46">
        <v>500</v>
      </c>
      <c r="D114" s="46">
        <v>8</v>
      </c>
      <c r="E114" s="46">
        <v>4000</v>
      </c>
    </row>
    <row r="115" spans="1:5">
      <c r="A115" s="46" t="s">
        <v>217</v>
      </c>
      <c r="B115" s="46" t="s">
        <v>182</v>
      </c>
      <c r="C115" s="46">
        <v>6000</v>
      </c>
      <c r="D115" s="46">
        <v>8</v>
      </c>
      <c r="E115" s="46">
        <v>48000</v>
      </c>
    </row>
    <row r="116" spans="1:5">
      <c r="A116" s="46" t="s">
        <v>217</v>
      </c>
      <c r="B116" s="46" t="s">
        <v>187</v>
      </c>
      <c r="C116" s="46">
        <v>700</v>
      </c>
      <c r="D116" s="46">
        <v>13</v>
      </c>
      <c r="E116" s="46">
        <v>9100</v>
      </c>
    </row>
    <row r="117" spans="1:5">
      <c r="A117" s="46" t="s">
        <v>217</v>
      </c>
      <c r="B117" s="46" t="s">
        <v>187</v>
      </c>
      <c r="C117" s="46">
        <v>700</v>
      </c>
      <c r="D117" s="46">
        <v>4</v>
      </c>
      <c r="E117" s="46">
        <v>2800</v>
      </c>
    </row>
  </sheetData>
  <autoFilter ref="A1:E117" xr:uid="{00000000-0009-0000-0000-00000A000000}">
    <sortState ref="A2:G117">
      <sortCondition ref="A2:A11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2"/>
  <sheetViews>
    <sheetView topLeftCell="C1" zoomScale="91" zoomScaleNormal="91" workbookViewId="0">
      <selection activeCell="H25" sqref="H25"/>
    </sheetView>
  </sheetViews>
  <sheetFormatPr defaultRowHeight="16.5"/>
  <cols>
    <col min="1" max="1" width="8.625" style="15"/>
    <col min="2" max="2" width="11.125" style="15" bestFit="1" customWidth="1"/>
    <col min="3" max="3" width="13.5" style="15" customWidth="1"/>
    <col min="4" max="4" width="8.625" style="15"/>
    <col min="5" max="5" width="10" style="15" bestFit="1" customWidth="1"/>
    <col min="6" max="6" width="12.125" style="15" customWidth="1"/>
    <col min="7" max="7" width="10" style="15" bestFit="1" customWidth="1"/>
    <col min="8" max="8" width="10.875" style="15" customWidth="1"/>
    <col min="9" max="9" width="8.625" style="15"/>
    <col min="10" max="10" width="31.5" style="15" customWidth="1"/>
    <col min="11" max="11" width="28.125" style="15" customWidth="1"/>
    <col min="12" max="12" width="38.25" style="15" customWidth="1"/>
    <col min="13" max="257" width="8.625" style="15"/>
    <col min="258" max="258" width="11.125" style="15" bestFit="1" customWidth="1"/>
    <col min="259" max="259" width="13.5" style="15" customWidth="1"/>
    <col min="260" max="260" width="8.625" style="15"/>
    <col min="261" max="261" width="10" style="15" bestFit="1" customWidth="1"/>
    <col min="262" max="262" width="12.125" style="15" customWidth="1"/>
    <col min="263" max="263" width="10" style="15" bestFit="1" customWidth="1"/>
    <col min="264" max="264" width="10.875" style="15" customWidth="1"/>
    <col min="265" max="265" width="8.625" style="15"/>
    <col min="266" max="266" width="31.5" style="15" customWidth="1"/>
    <col min="267" max="267" width="28.125" style="15" customWidth="1"/>
    <col min="268" max="268" width="38.25" style="15" customWidth="1"/>
    <col min="269" max="513" width="8.625" style="15"/>
    <col min="514" max="514" width="11.125" style="15" bestFit="1" customWidth="1"/>
    <col min="515" max="515" width="13.5" style="15" customWidth="1"/>
    <col min="516" max="516" width="8.625" style="15"/>
    <col min="517" max="517" width="10" style="15" bestFit="1" customWidth="1"/>
    <col min="518" max="518" width="12.125" style="15" customWidth="1"/>
    <col min="519" max="519" width="10" style="15" bestFit="1" customWidth="1"/>
    <col min="520" max="520" width="10.875" style="15" customWidth="1"/>
    <col min="521" max="521" width="8.625" style="15"/>
    <col min="522" max="522" width="31.5" style="15" customWidth="1"/>
    <col min="523" max="523" width="28.125" style="15" customWidth="1"/>
    <col min="524" max="524" width="38.25" style="15" customWidth="1"/>
    <col min="525" max="769" width="8.625" style="15"/>
    <col min="770" max="770" width="11.125" style="15" bestFit="1" customWidth="1"/>
    <col min="771" max="771" width="13.5" style="15" customWidth="1"/>
    <col min="772" max="772" width="8.625" style="15"/>
    <col min="773" max="773" width="10" style="15" bestFit="1" customWidth="1"/>
    <col min="774" max="774" width="12.125" style="15" customWidth="1"/>
    <col min="775" max="775" width="10" style="15" bestFit="1" customWidth="1"/>
    <col min="776" max="776" width="10.875" style="15" customWidth="1"/>
    <col min="777" max="777" width="8.625" style="15"/>
    <col min="778" max="778" width="31.5" style="15" customWidth="1"/>
    <col min="779" max="779" width="28.125" style="15" customWidth="1"/>
    <col min="780" max="780" width="38.25" style="15" customWidth="1"/>
    <col min="781" max="1025" width="8.625" style="15"/>
    <col min="1026" max="1026" width="11.125" style="15" bestFit="1" customWidth="1"/>
    <col min="1027" max="1027" width="13.5" style="15" customWidth="1"/>
    <col min="1028" max="1028" width="8.625" style="15"/>
    <col min="1029" max="1029" width="10" style="15" bestFit="1" customWidth="1"/>
    <col min="1030" max="1030" width="12.125" style="15" customWidth="1"/>
    <col min="1031" max="1031" width="10" style="15" bestFit="1" customWidth="1"/>
    <col min="1032" max="1032" width="10.875" style="15" customWidth="1"/>
    <col min="1033" max="1033" width="8.625" style="15"/>
    <col min="1034" max="1034" width="31.5" style="15" customWidth="1"/>
    <col min="1035" max="1035" width="28.125" style="15" customWidth="1"/>
    <col min="1036" max="1036" width="38.25" style="15" customWidth="1"/>
    <col min="1037" max="1281" width="8.625" style="15"/>
    <col min="1282" max="1282" width="11.125" style="15" bestFit="1" customWidth="1"/>
    <col min="1283" max="1283" width="13.5" style="15" customWidth="1"/>
    <col min="1284" max="1284" width="8.625" style="15"/>
    <col min="1285" max="1285" width="10" style="15" bestFit="1" customWidth="1"/>
    <col min="1286" max="1286" width="12.125" style="15" customWidth="1"/>
    <col min="1287" max="1287" width="10" style="15" bestFit="1" customWidth="1"/>
    <col min="1288" max="1288" width="10.875" style="15" customWidth="1"/>
    <col min="1289" max="1289" width="8.625" style="15"/>
    <col min="1290" max="1290" width="31.5" style="15" customWidth="1"/>
    <col min="1291" max="1291" width="28.125" style="15" customWidth="1"/>
    <col min="1292" max="1292" width="38.25" style="15" customWidth="1"/>
    <col min="1293" max="1537" width="8.625" style="15"/>
    <col min="1538" max="1538" width="11.125" style="15" bestFit="1" customWidth="1"/>
    <col min="1539" max="1539" width="13.5" style="15" customWidth="1"/>
    <col min="1540" max="1540" width="8.625" style="15"/>
    <col min="1541" max="1541" width="10" style="15" bestFit="1" customWidth="1"/>
    <col min="1542" max="1542" width="12.125" style="15" customWidth="1"/>
    <col min="1543" max="1543" width="10" style="15" bestFit="1" customWidth="1"/>
    <col min="1544" max="1544" width="10.875" style="15" customWidth="1"/>
    <col min="1545" max="1545" width="8.625" style="15"/>
    <col min="1546" max="1546" width="31.5" style="15" customWidth="1"/>
    <col min="1547" max="1547" width="28.125" style="15" customWidth="1"/>
    <col min="1548" max="1548" width="38.25" style="15" customWidth="1"/>
    <col min="1549" max="1793" width="8.625" style="15"/>
    <col min="1794" max="1794" width="11.125" style="15" bestFit="1" customWidth="1"/>
    <col min="1795" max="1795" width="13.5" style="15" customWidth="1"/>
    <col min="1796" max="1796" width="8.625" style="15"/>
    <col min="1797" max="1797" width="10" style="15" bestFit="1" customWidth="1"/>
    <col min="1798" max="1798" width="12.125" style="15" customWidth="1"/>
    <col min="1799" max="1799" width="10" style="15" bestFit="1" customWidth="1"/>
    <col min="1800" max="1800" width="10.875" style="15" customWidth="1"/>
    <col min="1801" max="1801" width="8.625" style="15"/>
    <col min="1802" max="1802" width="31.5" style="15" customWidth="1"/>
    <col min="1803" max="1803" width="28.125" style="15" customWidth="1"/>
    <col min="1804" max="1804" width="38.25" style="15" customWidth="1"/>
    <col min="1805" max="2049" width="8.625" style="15"/>
    <col min="2050" max="2050" width="11.125" style="15" bestFit="1" customWidth="1"/>
    <col min="2051" max="2051" width="13.5" style="15" customWidth="1"/>
    <col min="2052" max="2052" width="8.625" style="15"/>
    <col min="2053" max="2053" width="10" style="15" bestFit="1" customWidth="1"/>
    <col min="2054" max="2054" width="12.125" style="15" customWidth="1"/>
    <col min="2055" max="2055" width="10" style="15" bestFit="1" customWidth="1"/>
    <col min="2056" max="2056" width="10.875" style="15" customWidth="1"/>
    <col min="2057" max="2057" width="8.625" style="15"/>
    <col min="2058" max="2058" width="31.5" style="15" customWidth="1"/>
    <col min="2059" max="2059" width="28.125" style="15" customWidth="1"/>
    <col min="2060" max="2060" width="38.25" style="15" customWidth="1"/>
    <col min="2061" max="2305" width="8.625" style="15"/>
    <col min="2306" max="2306" width="11.125" style="15" bestFit="1" customWidth="1"/>
    <col min="2307" max="2307" width="13.5" style="15" customWidth="1"/>
    <col min="2308" max="2308" width="8.625" style="15"/>
    <col min="2309" max="2309" width="10" style="15" bestFit="1" customWidth="1"/>
    <col min="2310" max="2310" width="12.125" style="15" customWidth="1"/>
    <col min="2311" max="2311" width="10" style="15" bestFit="1" customWidth="1"/>
    <col min="2312" max="2312" width="10.875" style="15" customWidth="1"/>
    <col min="2313" max="2313" width="8.625" style="15"/>
    <col min="2314" max="2314" width="31.5" style="15" customWidth="1"/>
    <col min="2315" max="2315" width="28.125" style="15" customWidth="1"/>
    <col min="2316" max="2316" width="38.25" style="15" customWidth="1"/>
    <col min="2317" max="2561" width="8.625" style="15"/>
    <col min="2562" max="2562" width="11.125" style="15" bestFit="1" customWidth="1"/>
    <col min="2563" max="2563" width="13.5" style="15" customWidth="1"/>
    <col min="2564" max="2564" width="8.625" style="15"/>
    <col min="2565" max="2565" width="10" style="15" bestFit="1" customWidth="1"/>
    <col min="2566" max="2566" width="12.125" style="15" customWidth="1"/>
    <col min="2567" max="2567" width="10" style="15" bestFit="1" customWidth="1"/>
    <col min="2568" max="2568" width="10.875" style="15" customWidth="1"/>
    <col min="2569" max="2569" width="8.625" style="15"/>
    <col min="2570" max="2570" width="31.5" style="15" customWidth="1"/>
    <col min="2571" max="2571" width="28.125" style="15" customWidth="1"/>
    <col min="2572" max="2572" width="38.25" style="15" customWidth="1"/>
    <col min="2573" max="2817" width="8.625" style="15"/>
    <col min="2818" max="2818" width="11.125" style="15" bestFit="1" customWidth="1"/>
    <col min="2819" max="2819" width="13.5" style="15" customWidth="1"/>
    <col min="2820" max="2820" width="8.625" style="15"/>
    <col min="2821" max="2821" width="10" style="15" bestFit="1" customWidth="1"/>
    <col min="2822" max="2822" width="12.125" style="15" customWidth="1"/>
    <col min="2823" max="2823" width="10" style="15" bestFit="1" customWidth="1"/>
    <col min="2824" max="2824" width="10.875" style="15" customWidth="1"/>
    <col min="2825" max="2825" width="8.625" style="15"/>
    <col min="2826" max="2826" width="31.5" style="15" customWidth="1"/>
    <col min="2827" max="2827" width="28.125" style="15" customWidth="1"/>
    <col min="2828" max="2828" width="38.25" style="15" customWidth="1"/>
    <col min="2829" max="3073" width="8.625" style="15"/>
    <col min="3074" max="3074" width="11.125" style="15" bestFit="1" customWidth="1"/>
    <col min="3075" max="3075" width="13.5" style="15" customWidth="1"/>
    <col min="3076" max="3076" width="8.625" style="15"/>
    <col min="3077" max="3077" width="10" style="15" bestFit="1" customWidth="1"/>
    <col min="3078" max="3078" width="12.125" style="15" customWidth="1"/>
    <col min="3079" max="3079" width="10" style="15" bestFit="1" customWidth="1"/>
    <col min="3080" max="3080" width="10.875" style="15" customWidth="1"/>
    <col min="3081" max="3081" width="8.625" style="15"/>
    <col min="3082" max="3082" width="31.5" style="15" customWidth="1"/>
    <col min="3083" max="3083" width="28.125" style="15" customWidth="1"/>
    <col min="3084" max="3084" width="38.25" style="15" customWidth="1"/>
    <col min="3085" max="3329" width="8.625" style="15"/>
    <col min="3330" max="3330" width="11.125" style="15" bestFit="1" customWidth="1"/>
    <col min="3331" max="3331" width="13.5" style="15" customWidth="1"/>
    <col min="3332" max="3332" width="8.625" style="15"/>
    <col min="3333" max="3333" width="10" style="15" bestFit="1" customWidth="1"/>
    <col min="3334" max="3334" width="12.125" style="15" customWidth="1"/>
    <col min="3335" max="3335" width="10" style="15" bestFit="1" customWidth="1"/>
    <col min="3336" max="3336" width="10.875" style="15" customWidth="1"/>
    <col min="3337" max="3337" width="8.625" style="15"/>
    <col min="3338" max="3338" width="31.5" style="15" customWidth="1"/>
    <col min="3339" max="3339" width="28.125" style="15" customWidth="1"/>
    <col min="3340" max="3340" width="38.25" style="15" customWidth="1"/>
    <col min="3341" max="3585" width="8.625" style="15"/>
    <col min="3586" max="3586" width="11.125" style="15" bestFit="1" customWidth="1"/>
    <col min="3587" max="3587" width="13.5" style="15" customWidth="1"/>
    <col min="3588" max="3588" width="8.625" style="15"/>
    <col min="3589" max="3589" width="10" style="15" bestFit="1" customWidth="1"/>
    <col min="3590" max="3590" width="12.125" style="15" customWidth="1"/>
    <col min="3591" max="3591" width="10" style="15" bestFit="1" customWidth="1"/>
    <col min="3592" max="3592" width="10.875" style="15" customWidth="1"/>
    <col min="3593" max="3593" width="8.625" style="15"/>
    <col min="3594" max="3594" width="31.5" style="15" customWidth="1"/>
    <col min="3595" max="3595" width="28.125" style="15" customWidth="1"/>
    <col min="3596" max="3596" width="38.25" style="15" customWidth="1"/>
    <col min="3597" max="3841" width="8.625" style="15"/>
    <col min="3842" max="3842" width="11.125" style="15" bestFit="1" customWidth="1"/>
    <col min="3843" max="3843" width="13.5" style="15" customWidth="1"/>
    <col min="3844" max="3844" width="8.625" style="15"/>
    <col min="3845" max="3845" width="10" style="15" bestFit="1" customWidth="1"/>
    <col min="3846" max="3846" width="12.125" style="15" customWidth="1"/>
    <col min="3847" max="3847" width="10" style="15" bestFit="1" customWidth="1"/>
    <col min="3848" max="3848" width="10.875" style="15" customWidth="1"/>
    <col min="3849" max="3849" width="8.625" style="15"/>
    <col min="3850" max="3850" width="31.5" style="15" customWidth="1"/>
    <col min="3851" max="3851" width="28.125" style="15" customWidth="1"/>
    <col min="3852" max="3852" width="38.25" style="15" customWidth="1"/>
    <col min="3853" max="4097" width="8.625" style="15"/>
    <col min="4098" max="4098" width="11.125" style="15" bestFit="1" customWidth="1"/>
    <col min="4099" max="4099" width="13.5" style="15" customWidth="1"/>
    <col min="4100" max="4100" width="8.625" style="15"/>
    <col min="4101" max="4101" width="10" style="15" bestFit="1" customWidth="1"/>
    <col min="4102" max="4102" width="12.125" style="15" customWidth="1"/>
    <col min="4103" max="4103" width="10" style="15" bestFit="1" customWidth="1"/>
    <col min="4104" max="4104" width="10.875" style="15" customWidth="1"/>
    <col min="4105" max="4105" width="8.625" style="15"/>
    <col min="4106" max="4106" width="31.5" style="15" customWidth="1"/>
    <col min="4107" max="4107" width="28.125" style="15" customWidth="1"/>
    <col min="4108" max="4108" width="38.25" style="15" customWidth="1"/>
    <col min="4109" max="4353" width="8.625" style="15"/>
    <col min="4354" max="4354" width="11.125" style="15" bestFit="1" customWidth="1"/>
    <col min="4355" max="4355" width="13.5" style="15" customWidth="1"/>
    <col min="4356" max="4356" width="8.625" style="15"/>
    <col min="4357" max="4357" width="10" style="15" bestFit="1" customWidth="1"/>
    <col min="4358" max="4358" width="12.125" style="15" customWidth="1"/>
    <col min="4359" max="4359" width="10" style="15" bestFit="1" customWidth="1"/>
    <col min="4360" max="4360" width="10.875" style="15" customWidth="1"/>
    <col min="4361" max="4361" width="8.625" style="15"/>
    <col min="4362" max="4362" width="31.5" style="15" customWidth="1"/>
    <col min="4363" max="4363" width="28.125" style="15" customWidth="1"/>
    <col min="4364" max="4364" width="38.25" style="15" customWidth="1"/>
    <col min="4365" max="4609" width="8.625" style="15"/>
    <col min="4610" max="4610" width="11.125" style="15" bestFit="1" customWidth="1"/>
    <col min="4611" max="4611" width="13.5" style="15" customWidth="1"/>
    <col min="4612" max="4612" width="8.625" style="15"/>
    <col min="4613" max="4613" width="10" style="15" bestFit="1" customWidth="1"/>
    <col min="4614" max="4614" width="12.125" style="15" customWidth="1"/>
    <col min="4615" max="4615" width="10" style="15" bestFit="1" customWidth="1"/>
    <col min="4616" max="4616" width="10.875" style="15" customWidth="1"/>
    <col min="4617" max="4617" width="8.625" style="15"/>
    <col min="4618" max="4618" width="31.5" style="15" customWidth="1"/>
    <col min="4619" max="4619" width="28.125" style="15" customWidth="1"/>
    <col min="4620" max="4620" width="38.25" style="15" customWidth="1"/>
    <col min="4621" max="4865" width="8.625" style="15"/>
    <col min="4866" max="4866" width="11.125" style="15" bestFit="1" customWidth="1"/>
    <col min="4867" max="4867" width="13.5" style="15" customWidth="1"/>
    <col min="4868" max="4868" width="8.625" style="15"/>
    <col min="4869" max="4869" width="10" style="15" bestFit="1" customWidth="1"/>
    <col min="4870" max="4870" width="12.125" style="15" customWidth="1"/>
    <col min="4871" max="4871" width="10" style="15" bestFit="1" customWidth="1"/>
    <col min="4872" max="4872" width="10.875" style="15" customWidth="1"/>
    <col min="4873" max="4873" width="8.625" style="15"/>
    <col min="4874" max="4874" width="31.5" style="15" customWidth="1"/>
    <col min="4875" max="4875" width="28.125" style="15" customWidth="1"/>
    <col min="4876" max="4876" width="38.25" style="15" customWidth="1"/>
    <col min="4877" max="5121" width="8.625" style="15"/>
    <col min="5122" max="5122" width="11.125" style="15" bestFit="1" customWidth="1"/>
    <col min="5123" max="5123" width="13.5" style="15" customWidth="1"/>
    <col min="5124" max="5124" width="8.625" style="15"/>
    <col min="5125" max="5125" width="10" style="15" bestFit="1" customWidth="1"/>
    <col min="5126" max="5126" width="12.125" style="15" customWidth="1"/>
    <col min="5127" max="5127" width="10" style="15" bestFit="1" customWidth="1"/>
    <col min="5128" max="5128" width="10.875" style="15" customWidth="1"/>
    <col min="5129" max="5129" width="8.625" style="15"/>
    <col min="5130" max="5130" width="31.5" style="15" customWidth="1"/>
    <col min="5131" max="5131" width="28.125" style="15" customWidth="1"/>
    <col min="5132" max="5132" width="38.25" style="15" customWidth="1"/>
    <col min="5133" max="5377" width="8.625" style="15"/>
    <col min="5378" max="5378" width="11.125" style="15" bestFit="1" customWidth="1"/>
    <col min="5379" max="5379" width="13.5" style="15" customWidth="1"/>
    <col min="5380" max="5380" width="8.625" style="15"/>
    <col min="5381" max="5381" width="10" style="15" bestFit="1" customWidth="1"/>
    <col min="5382" max="5382" width="12.125" style="15" customWidth="1"/>
    <col min="5383" max="5383" width="10" style="15" bestFit="1" customWidth="1"/>
    <col min="5384" max="5384" width="10.875" style="15" customWidth="1"/>
    <col min="5385" max="5385" width="8.625" style="15"/>
    <col min="5386" max="5386" width="31.5" style="15" customWidth="1"/>
    <col min="5387" max="5387" width="28.125" style="15" customWidth="1"/>
    <col min="5388" max="5388" width="38.25" style="15" customWidth="1"/>
    <col min="5389" max="5633" width="8.625" style="15"/>
    <col min="5634" max="5634" width="11.125" style="15" bestFit="1" customWidth="1"/>
    <col min="5635" max="5635" width="13.5" style="15" customWidth="1"/>
    <col min="5636" max="5636" width="8.625" style="15"/>
    <col min="5637" max="5637" width="10" style="15" bestFit="1" customWidth="1"/>
    <col min="5638" max="5638" width="12.125" style="15" customWidth="1"/>
    <col min="5639" max="5639" width="10" style="15" bestFit="1" customWidth="1"/>
    <col min="5640" max="5640" width="10.875" style="15" customWidth="1"/>
    <col min="5641" max="5641" width="8.625" style="15"/>
    <col min="5642" max="5642" width="31.5" style="15" customWidth="1"/>
    <col min="5643" max="5643" width="28.125" style="15" customWidth="1"/>
    <col min="5644" max="5644" width="38.25" style="15" customWidth="1"/>
    <col min="5645" max="5889" width="8.625" style="15"/>
    <col min="5890" max="5890" width="11.125" style="15" bestFit="1" customWidth="1"/>
    <col min="5891" max="5891" width="13.5" style="15" customWidth="1"/>
    <col min="5892" max="5892" width="8.625" style="15"/>
    <col min="5893" max="5893" width="10" style="15" bestFit="1" customWidth="1"/>
    <col min="5894" max="5894" width="12.125" style="15" customWidth="1"/>
    <col min="5895" max="5895" width="10" style="15" bestFit="1" customWidth="1"/>
    <col min="5896" max="5896" width="10.875" style="15" customWidth="1"/>
    <col min="5897" max="5897" width="8.625" style="15"/>
    <col min="5898" max="5898" width="31.5" style="15" customWidth="1"/>
    <col min="5899" max="5899" width="28.125" style="15" customWidth="1"/>
    <col min="5900" max="5900" width="38.25" style="15" customWidth="1"/>
    <col min="5901" max="6145" width="8.625" style="15"/>
    <col min="6146" max="6146" width="11.125" style="15" bestFit="1" customWidth="1"/>
    <col min="6147" max="6147" width="13.5" style="15" customWidth="1"/>
    <col min="6148" max="6148" width="8.625" style="15"/>
    <col min="6149" max="6149" width="10" style="15" bestFit="1" customWidth="1"/>
    <col min="6150" max="6150" width="12.125" style="15" customWidth="1"/>
    <col min="6151" max="6151" width="10" style="15" bestFit="1" customWidth="1"/>
    <col min="6152" max="6152" width="10.875" style="15" customWidth="1"/>
    <col min="6153" max="6153" width="8.625" style="15"/>
    <col min="6154" max="6154" width="31.5" style="15" customWidth="1"/>
    <col min="6155" max="6155" width="28.125" style="15" customWidth="1"/>
    <col min="6156" max="6156" width="38.25" style="15" customWidth="1"/>
    <col min="6157" max="6401" width="8.625" style="15"/>
    <col min="6402" max="6402" width="11.125" style="15" bestFit="1" customWidth="1"/>
    <col min="6403" max="6403" width="13.5" style="15" customWidth="1"/>
    <col min="6404" max="6404" width="8.625" style="15"/>
    <col min="6405" max="6405" width="10" style="15" bestFit="1" customWidth="1"/>
    <col min="6406" max="6406" width="12.125" style="15" customWidth="1"/>
    <col min="6407" max="6407" width="10" style="15" bestFit="1" customWidth="1"/>
    <col min="6408" max="6408" width="10.875" style="15" customWidth="1"/>
    <col min="6409" max="6409" width="8.625" style="15"/>
    <col min="6410" max="6410" width="31.5" style="15" customWidth="1"/>
    <col min="6411" max="6411" width="28.125" style="15" customWidth="1"/>
    <col min="6412" max="6412" width="38.25" style="15" customWidth="1"/>
    <col min="6413" max="6657" width="8.625" style="15"/>
    <col min="6658" max="6658" width="11.125" style="15" bestFit="1" customWidth="1"/>
    <col min="6659" max="6659" width="13.5" style="15" customWidth="1"/>
    <col min="6660" max="6660" width="8.625" style="15"/>
    <col min="6661" max="6661" width="10" style="15" bestFit="1" customWidth="1"/>
    <col min="6662" max="6662" width="12.125" style="15" customWidth="1"/>
    <col min="6663" max="6663" width="10" style="15" bestFit="1" customWidth="1"/>
    <col min="6664" max="6664" width="10.875" style="15" customWidth="1"/>
    <col min="6665" max="6665" width="8.625" style="15"/>
    <col min="6666" max="6666" width="31.5" style="15" customWidth="1"/>
    <col min="6667" max="6667" width="28.125" style="15" customWidth="1"/>
    <col min="6668" max="6668" width="38.25" style="15" customWidth="1"/>
    <col min="6669" max="6913" width="8.625" style="15"/>
    <col min="6914" max="6914" width="11.125" style="15" bestFit="1" customWidth="1"/>
    <col min="6915" max="6915" width="13.5" style="15" customWidth="1"/>
    <col min="6916" max="6916" width="8.625" style="15"/>
    <col min="6917" max="6917" width="10" style="15" bestFit="1" customWidth="1"/>
    <col min="6918" max="6918" width="12.125" style="15" customWidth="1"/>
    <col min="6919" max="6919" width="10" style="15" bestFit="1" customWidth="1"/>
    <col min="6920" max="6920" width="10.875" style="15" customWidth="1"/>
    <col min="6921" max="6921" width="8.625" style="15"/>
    <col min="6922" max="6922" width="31.5" style="15" customWidth="1"/>
    <col min="6923" max="6923" width="28.125" style="15" customWidth="1"/>
    <col min="6924" max="6924" width="38.25" style="15" customWidth="1"/>
    <col min="6925" max="7169" width="8.625" style="15"/>
    <col min="7170" max="7170" width="11.125" style="15" bestFit="1" customWidth="1"/>
    <col min="7171" max="7171" width="13.5" style="15" customWidth="1"/>
    <col min="7172" max="7172" width="8.625" style="15"/>
    <col min="7173" max="7173" width="10" style="15" bestFit="1" customWidth="1"/>
    <col min="7174" max="7174" width="12.125" style="15" customWidth="1"/>
    <col min="7175" max="7175" width="10" style="15" bestFit="1" customWidth="1"/>
    <col min="7176" max="7176" width="10.875" style="15" customWidth="1"/>
    <col min="7177" max="7177" width="8.625" style="15"/>
    <col min="7178" max="7178" width="31.5" style="15" customWidth="1"/>
    <col min="7179" max="7179" width="28.125" style="15" customWidth="1"/>
    <col min="7180" max="7180" width="38.25" style="15" customWidth="1"/>
    <col min="7181" max="7425" width="8.625" style="15"/>
    <col min="7426" max="7426" width="11.125" style="15" bestFit="1" customWidth="1"/>
    <col min="7427" max="7427" width="13.5" style="15" customWidth="1"/>
    <col min="7428" max="7428" width="8.625" style="15"/>
    <col min="7429" max="7429" width="10" style="15" bestFit="1" customWidth="1"/>
    <col min="7430" max="7430" width="12.125" style="15" customWidth="1"/>
    <col min="7431" max="7431" width="10" style="15" bestFit="1" customWidth="1"/>
    <col min="7432" max="7432" width="10.875" style="15" customWidth="1"/>
    <col min="7433" max="7433" width="8.625" style="15"/>
    <col min="7434" max="7434" width="31.5" style="15" customWidth="1"/>
    <col min="7435" max="7435" width="28.125" style="15" customWidth="1"/>
    <col min="7436" max="7436" width="38.25" style="15" customWidth="1"/>
    <col min="7437" max="7681" width="8.625" style="15"/>
    <col min="7682" max="7682" width="11.125" style="15" bestFit="1" customWidth="1"/>
    <col min="7683" max="7683" width="13.5" style="15" customWidth="1"/>
    <col min="7684" max="7684" width="8.625" style="15"/>
    <col min="7685" max="7685" width="10" style="15" bestFit="1" customWidth="1"/>
    <col min="7686" max="7686" width="12.125" style="15" customWidth="1"/>
    <col min="7687" max="7687" width="10" style="15" bestFit="1" customWidth="1"/>
    <col min="7688" max="7688" width="10.875" style="15" customWidth="1"/>
    <col min="7689" max="7689" width="8.625" style="15"/>
    <col min="7690" max="7690" width="31.5" style="15" customWidth="1"/>
    <col min="7691" max="7691" width="28.125" style="15" customWidth="1"/>
    <col min="7692" max="7692" width="38.25" style="15" customWidth="1"/>
    <col min="7693" max="7937" width="8.625" style="15"/>
    <col min="7938" max="7938" width="11.125" style="15" bestFit="1" customWidth="1"/>
    <col min="7939" max="7939" width="13.5" style="15" customWidth="1"/>
    <col min="7940" max="7940" width="8.625" style="15"/>
    <col min="7941" max="7941" width="10" style="15" bestFit="1" customWidth="1"/>
    <col min="7942" max="7942" width="12.125" style="15" customWidth="1"/>
    <col min="7943" max="7943" width="10" style="15" bestFit="1" customWidth="1"/>
    <col min="7944" max="7944" width="10.875" style="15" customWidth="1"/>
    <col min="7945" max="7945" width="8.625" style="15"/>
    <col min="7946" max="7946" width="31.5" style="15" customWidth="1"/>
    <col min="7947" max="7947" width="28.125" style="15" customWidth="1"/>
    <col min="7948" max="7948" width="38.25" style="15" customWidth="1"/>
    <col min="7949" max="8193" width="8.625" style="15"/>
    <col min="8194" max="8194" width="11.125" style="15" bestFit="1" customWidth="1"/>
    <col min="8195" max="8195" width="13.5" style="15" customWidth="1"/>
    <col min="8196" max="8196" width="8.625" style="15"/>
    <col min="8197" max="8197" width="10" style="15" bestFit="1" customWidth="1"/>
    <col min="8198" max="8198" width="12.125" style="15" customWidth="1"/>
    <col min="8199" max="8199" width="10" style="15" bestFit="1" customWidth="1"/>
    <col min="8200" max="8200" width="10.875" style="15" customWidth="1"/>
    <col min="8201" max="8201" width="8.625" style="15"/>
    <col min="8202" max="8202" width="31.5" style="15" customWidth="1"/>
    <col min="8203" max="8203" width="28.125" style="15" customWidth="1"/>
    <col min="8204" max="8204" width="38.25" style="15" customWidth="1"/>
    <col min="8205" max="8449" width="8.625" style="15"/>
    <col min="8450" max="8450" width="11.125" style="15" bestFit="1" customWidth="1"/>
    <col min="8451" max="8451" width="13.5" style="15" customWidth="1"/>
    <col min="8452" max="8452" width="8.625" style="15"/>
    <col min="8453" max="8453" width="10" style="15" bestFit="1" customWidth="1"/>
    <col min="8454" max="8454" width="12.125" style="15" customWidth="1"/>
    <col min="8455" max="8455" width="10" style="15" bestFit="1" customWidth="1"/>
    <col min="8456" max="8456" width="10.875" style="15" customWidth="1"/>
    <col min="8457" max="8457" width="8.625" style="15"/>
    <col min="8458" max="8458" width="31.5" style="15" customWidth="1"/>
    <col min="8459" max="8459" width="28.125" style="15" customWidth="1"/>
    <col min="8460" max="8460" width="38.25" style="15" customWidth="1"/>
    <col min="8461" max="8705" width="8.625" style="15"/>
    <col min="8706" max="8706" width="11.125" style="15" bestFit="1" customWidth="1"/>
    <col min="8707" max="8707" width="13.5" style="15" customWidth="1"/>
    <col min="8708" max="8708" width="8.625" style="15"/>
    <col min="8709" max="8709" width="10" style="15" bestFit="1" customWidth="1"/>
    <col min="8710" max="8710" width="12.125" style="15" customWidth="1"/>
    <col min="8711" max="8711" width="10" style="15" bestFit="1" customWidth="1"/>
    <col min="8712" max="8712" width="10.875" style="15" customWidth="1"/>
    <col min="8713" max="8713" width="8.625" style="15"/>
    <col min="8714" max="8714" width="31.5" style="15" customWidth="1"/>
    <col min="8715" max="8715" width="28.125" style="15" customWidth="1"/>
    <col min="8716" max="8716" width="38.25" style="15" customWidth="1"/>
    <col min="8717" max="8961" width="8.625" style="15"/>
    <col min="8962" max="8962" width="11.125" style="15" bestFit="1" customWidth="1"/>
    <col min="8963" max="8963" width="13.5" style="15" customWidth="1"/>
    <col min="8964" max="8964" width="8.625" style="15"/>
    <col min="8965" max="8965" width="10" style="15" bestFit="1" customWidth="1"/>
    <col min="8966" max="8966" width="12.125" style="15" customWidth="1"/>
    <col min="8967" max="8967" width="10" style="15" bestFit="1" customWidth="1"/>
    <col min="8968" max="8968" width="10.875" style="15" customWidth="1"/>
    <col min="8969" max="8969" width="8.625" style="15"/>
    <col min="8970" max="8970" width="31.5" style="15" customWidth="1"/>
    <col min="8971" max="8971" width="28.125" style="15" customWidth="1"/>
    <col min="8972" max="8972" width="38.25" style="15" customWidth="1"/>
    <col min="8973" max="9217" width="8.625" style="15"/>
    <col min="9218" max="9218" width="11.125" style="15" bestFit="1" customWidth="1"/>
    <col min="9219" max="9219" width="13.5" style="15" customWidth="1"/>
    <col min="9220" max="9220" width="8.625" style="15"/>
    <col min="9221" max="9221" width="10" style="15" bestFit="1" customWidth="1"/>
    <col min="9222" max="9222" width="12.125" style="15" customWidth="1"/>
    <col min="9223" max="9223" width="10" style="15" bestFit="1" customWidth="1"/>
    <col min="9224" max="9224" width="10.875" style="15" customWidth="1"/>
    <col min="9225" max="9225" width="8.625" style="15"/>
    <col min="9226" max="9226" width="31.5" style="15" customWidth="1"/>
    <col min="9227" max="9227" width="28.125" style="15" customWidth="1"/>
    <col min="9228" max="9228" width="38.25" style="15" customWidth="1"/>
    <col min="9229" max="9473" width="8.625" style="15"/>
    <col min="9474" max="9474" width="11.125" style="15" bestFit="1" customWidth="1"/>
    <col min="9475" max="9475" width="13.5" style="15" customWidth="1"/>
    <col min="9476" max="9476" width="8.625" style="15"/>
    <col min="9477" max="9477" width="10" style="15" bestFit="1" customWidth="1"/>
    <col min="9478" max="9478" width="12.125" style="15" customWidth="1"/>
    <col min="9479" max="9479" width="10" style="15" bestFit="1" customWidth="1"/>
    <col min="9480" max="9480" width="10.875" style="15" customWidth="1"/>
    <col min="9481" max="9481" width="8.625" style="15"/>
    <col min="9482" max="9482" width="31.5" style="15" customWidth="1"/>
    <col min="9483" max="9483" width="28.125" style="15" customWidth="1"/>
    <col min="9484" max="9484" width="38.25" style="15" customWidth="1"/>
    <col min="9485" max="9729" width="8.625" style="15"/>
    <col min="9730" max="9730" width="11.125" style="15" bestFit="1" customWidth="1"/>
    <col min="9731" max="9731" width="13.5" style="15" customWidth="1"/>
    <col min="9732" max="9732" width="8.625" style="15"/>
    <col min="9733" max="9733" width="10" style="15" bestFit="1" customWidth="1"/>
    <col min="9734" max="9734" width="12.125" style="15" customWidth="1"/>
    <col min="9735" max="9735" width="10" style="15" bestFit="1" customWidth="1"/>
    <col min="9736" max="9736" width="10.875" style="15" customWidth="1"/>
    <col min="9737" max="9737" width="8.625" style="15"/>
    <col min="9738" max="9738" width="31.5" style="15" customWidth="1"/>
    <col min="9739" max="9739" width="28.125" style="15" customWidth="1"/>
    <col min="9740" max="9740" width="38.25" style="15" customWidth="1"/>
    <col min="9741" max="9985" width="8.625" style="15"/>
    <col min="9986" max="9986" width="11.125" style="15" bestFit="1" customWidth="1"/>
    <col min="9987" max="9987" width="13.5" style="15" customWidth="1"/>
    <col min="9988" max="9988" width="8.625" style="15"/>
    <col min="9989" max="9989" width="10" style="15" bestFit="1" customWidth="1"/>
    <col min="9990" max="9990" width="12.125" style="15" customWidth="1"/>
    <col min="9991" max="9991" width="10" style="15" bestFit="1" customWidth="1"/>
    <col min="9992" max="9992" width="10.875" style="15" customWidth="1"/>
    <col min="9993" max="9993" width="8.625" style="15"/>
    <col min="9994" max="9994" width="31.5" style="15" customWidth="1"/>
    <col min="9995" max="9995" width="28.125" style="15" customWidth="1"/>
    <col min="9996" max="9996" width="38.25" style="15" customWidth="1"/>
    <col min="9997" max="10241" width="8.625" style="15"/>
    <col min="10242" max="10242" width="11.125" style="15" bestFit="1" customWidth="1"/>
    <col min="10243" max="10243" width="13.5" style="15" customWidth="1"/>
    <col min="10244" max="10244" width="8.625" style="15"/>
    <col min="10245" max="10245" width="10" style="15" bestFit="1" customWidth="1"/>
    <col min="10246" max="10246" width="12.125" style="15" customWidth="1"/>
    <col min="10247" max="10247" width="10" style="15" bestFit="1" customWidth="1"/>
    <col min="10248" max="10248" width="10.875" style="15" customWidth="1"/>
    <col min="10249" max="10249" width="8.625" style="15"/>
    <col min="10250" max="10250" width="31.5" style="15" customWidth="1"/>
    <col min="10251" max="10251" width="28.125" style="15" customWidth="1"/>
    <col min="10252" max="10252" width="38.25" style="15" customWidth="1"/>
    <col min="10253" max="10497" width="8.625" style="15"/>
    <col min="10498" max="10498" width="11.125" style="15" bestFit="1" customWidth="1"/>
    <col min="10499" max="10499" width="13.5" style="15" customWidth="1"/>
    <col min="10500" max="10500" width="8.625" style="15"/>
    <col min="10501" max="10501" width="10" style="15" bestFit="1" customWidth="1"/>
    <col min="10502" max="10502" width="12.125" style="15" customWidth="1"/>
    <col min="10503" max="10503" width="10" style="15" bestFit="1" customWidth="1"/>
    <col min="10504" max="10504" width="10.875" style="15" customWidth="1"/>
    <col min="10505" max="10505" width="8.625" style="15"/>
    <col min="10506" max="10506" width="31.5" style="15" customWidth="1"/>
    <col min="10507" max="10507" width="28.125" style="15" customWidth="1"/>
    <col min="10508" max="10508" width="38.25" style="15" customWidth="1"/>
    <col min="10509" max="10753" width="8.625" style="15"/>
    <col min="10754" max="10754" width="11.125" style="15" bestFit="1" customWidth="1"/>
    <col min="10755" max="10755" width="13.5" style="15" customWidth="1"/>
    <col min="10756" max="10756" width="8.625" style="15"/>
    <col min="10757" max="10757" width="10" style="15" bestFit="1" customWidth="1"/>
    <col min="10758" max="10758" width="12.125" style="15" customWidth="1"/>
    <col min="10759" max="10759" width="10" style="15" bestFit="1" customWidth="1"/>
    <col min="10760" max="10760" width="10.875" style="15" customWidth="1"/>
    <col min="10761" max="10761" width="8.625" style="15"/>
    <col min="10762" max="10762" width="31.5" style="15" customWidth="1"/>
    <col min="10763" max="10763" width="28.125" style="15" customWidth="1"/>
    <col min="10764" max="10764" width="38.25" style="15" customWidth="1"/>
    <col min="10765" max="11009" width="8.625" style="15"/>
    <col min="11010" max="11010" width="11.125" style="15" bestFit="1" customWidth="1"/>
    <col min="11011" max="11011" width="13.5" style="15" customWidth="1"/>
    <col min="11012" max="11012" width="8.625" style="15"/>
    <col min="11013" max="11013" width="10" style="15" bestFit="1" customWidth="1"/>
    <col min="11014" max="11014" width="12.125" style="15" customWidth="1"/>
    <col min="11015" max="11015" width="10" style="15" bestFit="1" customWidth="1"/>
    <col min="11016" max="11016" width="10.875" style="15" customWidth="1"/>
    <col min="11017" max="11017" width="8.625" style="15"/>
    <col min="11018" max="11018" width="31.5" style="15" customWidth="1"/>
    <col min="11019" max="11019" width="28.125" style="15" customWidth="1"/>
    <col min="11020" max="11020" width="38.25" style="15" customWidth="1"/>
    <col min="11021" max="11265" width="8.625" style="15"/>
    <col min="11266" max="11266" width="11.125" style="15" bestFit="1" customWidth="1"/>
    <col min="11267" max="11267" width="13.5" style="15" customWidth="1"/>
    <col min="11268" max="11268" width="8.625" style="15"/>
    <col min="11269" max="11269" width="10" style="15" bestFit="1" customWidth="1"/>
    <col min="11270" max="11270" width="12.125" style="15" customWidth="1"/>
    <col min="11271" max="11271" width="10" style="15" bestFit="1" customWidth="1"/>
    <col min="11272" max="11272" width="10.875" style="15" customWidth="1"/>
    <col min="11273" max="11273" width="8.625" style="15"/>
    <col min="11274" max="11274" width="31.5" style="15" customWidth="1"/>
    <col min="11275" max="11275" width="28.125" style="15" customWidth="1"/>
    <col min="11276" max="11276" width="38.25" style="15" customWidth="1"/>
    <col min="11277" max="11521" width="8.625" style="15"/>
    <col min="11522" max="11522" width="11.125" style="15" bestFit="1" customWidth="1"/>
    <col min="11523" max="11523" width="13.5" style="15" customWidth="1"/>
    <col min="11524" max="11524" width="8.625" style="15"/>
    <col min="11525" max="11525" width="10" style="15" bestFit="1" customWidth="1"/>
    <col min="11526" max="11526" width="12.125" style="15" customWidth="1"/>
    <col min="11527" max="11527" width="10" style="15" bestFit="1" customWidth="1"/>
    <col min="11528" max="11528" width="10.875" style="15" customWidth="1"/>
    <col min="11529" max="11529" width="8.625" style="15"/>
    <col min="11530" max="11530" width="31.5" style="15" customWidth="1"/>
    <col min="11531" max="11531" width="28.125" style="15" customWidth="1"/>
    <col min="11532" max="11532" width="38.25" style="15" customWidth="1"/>
    <col min="11533" max="11777" width="8.625" style="15"/>
    <col min="11778" max="11778" width="11.125" style="15" bestFit="1" customWidth="1"/>
    <col min="11779" max="11779" width="13.5" style="15" customWidth="1"/>
    <col min="11780" max="11780" width="8.625" style="15"/>
    <col min="11781" max="11781" width="10" style="15" bestFit="1" customWidth="1"/>
    <col min="11782" max="11782" width="12.125" style="15" customWidth="1"/>
    <col min="11783" max="11783" width="10" style="15" bestFit="1" customWidth="1"/>
    <col min="11784" max="11784" width="10.875" style="15" customWidth="1"/>
    <col min="11785" max="11785" width="8.625" style="15"/>
    <col min="11786" max="11786" width="31.5" style="15" customWidth="1"/>
    <col min="11787" max="11787" width="28.125" style="15" customWidth="1"/>
    <col min="11788" max="11788" width="38.25" style="15" customWidth="1"/>
    <col min="11789" max="12033" width="8.625" style="15"/>
    <col min="12034" max="12034" width="11.125" style="15" bestFit="1" customWidth="1"/>
    <col min="12035" max="12035" width="13.5" style="15" customWidth="1"/>
    <col min="12036" max="12036" width="8.625" style="15"/>
    <col min="12037" max="12037" width="10" style="15" bestFit="1" customWidth="1"/>
    <col min="12038" max="12038" width="12.125" style="15" customWidth="1"/>
    <col min="12039" max="12039" width="10" style="15" bestFit="1" customWidth="1"/>
    <col min="12040" max="12040" width="10.875" style="15" customWidth="1"/>
    <col min="12041" max="12041" width="8.625" style="15"/>
    <col min="12042" max="12042" width="31.5" style="15" customWidth="1"/>
    <col min="12043" max="12043" width="28.125" style="15" customWidth="1"/>
    <col min="12044" max="12044" width="38.25" style="15" customWidth="1"/>
    <col min="12045" max="12289" width="8.625" style="15"/>
    <col min="12290" max="12290" width="11.125" style="15" bestFit="1" customWidth="1"/>
    <col min="12291" max="12291" width="13.5" style="15" customWidth="1"/>
    <col min="12292" max="12292" width="8.625" style="15"/>
    <col min="12293" max="12293" width="10" style="15" bestFit="1" customWidth="1"/>
    <col min="12294" max="12294" width="12.125" style="15" customWidth="1"/>
    <col min="12295" max="12295" width="10" style="15" bestFit="1" customWidth="1"/>
    <col min="12296" max="12296" width="10.875" style="15" customWidth="1"/>
    <col min="12297" max="12297" width="8.625" style="15"/>
    <col min="12298" max="12298" width="31.5" style="15" customWidth="1"/>
    <col min="12299" max="12299" width="28.125" style="15" customWidth="1"/>
    <col min="12300" max="12300" width="38.25" style="15" customWidth="1"/>
    <col min="12301" max="12545" width="8.625" style="15"/>
    <col min="12546" max="12546" width="11.125" style="15" bestFit="1" customWidth="1"/>
    <col min="12547" max="12547" width="13.5" style="15" customWidth="1"/>
    <col min="12548" max="12548" width="8.625" style="15"/>
    <col min="12549" max="12549" width="10" style="15" bestFit="1" customWidth="1"/>
    <col min="12550" max="12550" width="12.125" style="15" customWidth="1"/>
    <col min="12551" max="12551" width="10" style="15" bestFit="1" customWidth="1"/>
    <col min="12552" max="12552" width="10.875" style="15" customWidth="1"/>
    <col min="12553" max="12553" width="8.625" style="15"/>
    <col min="12554" max="12554" width="31.5" style="15" customWidth="1"/>
    <col min="12555" max="12555" width="28.125" style="15" customWidth="1"/>
    <col min="12556" max="12556" width="38.25" style="15" customWidth="1"/>
    <col min="12557" max="12801" width="8.625" style="15"/>
    <col min="12802" max="12802" width="11.125" style="15" bestFit="1" customWidth="1"/>
    <col min="12803" max="12803" width="13.5" style="15" customWidth="1"/>
    <col min="12804" max="12804" width="8.625" style="15"/>
    <col min="12805" max="12805" width="10" style="15" bestFit="1" customWidth="1"/>
    <col min="12806" max="12806" width="12.125" style="15" customWidth="1"/>
    <col min="12807" max="12807" width="10" style="15" bestFit="1" customWidth="1"/>
    <col min="12808" max="12808" width="10.875" style="15" customWidth="1"/>
    <col min="12809" max="12809" width="8.625" style="15"/>
    <col min="12810" max="12810" width="31.5" style="15" customWidth="1"/>
    <col min="12811" max="12811" width="28.125" style="15" customWidth="1"/>
    <col min="12812" max="12812" width="38.25" style="15" customWidth="1"/>
    <col min="12813" max="13057" width="8.625" style="15"/>
    <col min="13058" max="13058" width="11.125" style="15" bestFit="1" customWidth="1"/>
    <col min="13059" max="13059" width="13.5" style="15" customWidth="1"/>
    <col min="13060" max="13060" width="8.625" style="15"/>
    <col min="13061" max="13061" width="10" style="15" bestFit="1" customWidth="1"/>
    <col min="13062" max="13062" width="12.125" style="15" customWidth="1"/>
    <col min="13063" max="13063" width="10" style="15" bestFit="1" customWidth="1"/>
    <col min="13064" max="13064" width="10.875" style="15" customWidth="1"/>
    <col min="13065" max="13065" width="8.625" style="15"/>
    <col min="13066" max="13066" width="31.5" style="15" customWidth="1"/>
    <col min="13067" max="13067" width="28.125" style="15" customWidth="1"/>
    <col min="13068" max="13068" width="38.25" style="15" customWidth="1"/>
    <col min="13069" max="13313" width="8.625" style="15"/>
    <col min="13314" max="13314" width="11.125" style="15" bestFit="1" customWidth="1"/>
    <col min="13315" max="13315" width="13.5" style="15" customWidth="1"/>
    <col min="13316" max="13316" width="8.625" style="15"/>
    <col min="13317" max="13317" width="10" style="15" bestFit="1" customWidth="1"/>
    <col min="13318" max="13318" width="12.125" style="15" customWidth="1"/>
    <col min="13319" max="13319" width="10" style="15" bestFit="1" customWidth="1"/>
    <col min="13320" max="13320" width="10.875" style="15" customWidth="1"/>
    <col min="13321" max="13321" width="8.625" style="15"/>
    <col min="13322" max="13322" width="31.5" style="15" customWidth="1"/>
    <col min="13323" max="13323" width="28.125" style="15" customWidth="1"/>
    <col min="13324" max="13324" width="38.25" style="15" customWidth="1"/>
    <col min="13325" max="13569" width="8.625" style="15"/>
    <col min="13570" max="13570" width="11.125" style="15" bestFit="1" customWidth="1"/>
    <col min="13571" max="13571" width="13.5" style="15" customWidth="1"/>
    <col min="13572" max="13572" width="8.625" style="15"/>
    <col min="13573" max="13573" width="10" style="15" bestFit="1" customWidth="1"/>
    <col min="13574" max="13574" width="12.125" style="15" customWidth="1"/>
    <col min="13575" max="13575" width="10" style="15" bestFit="1" customWidth="1"/>
    <col min="13576" max="13576" width="10.875" style="15" customWidth="1"/>
    <col min="13577" max="13577" width="8.625" style="15"/>
    <col min="13578" max="13578" width="31.5" style="15" customWidth="1"/>
    <col min="13579" max="13579" width="28.125" style="15" customWidth="1"/>
    <col min="13580" max="13580" width="38.25" style="15" customWidth="1"/>
    <col min="13581" max="13825" width="8.625" style="15"/>
    <col min="13826" max="13826" width="11.125" style="15" bestFit="1" customWidth="1"/>
    <col min="13827" max="13827" width="13.5" style="15" customWidth="1"/>
    <col min="13828" max="13828" width="8.625" style="15"/>
    <col min="13829" max="13829" width="10" style="15" bestFit="1" customWidth="1"/>
    <col min="13830" max="13830" width="12.125" style="15" customWidth="1"/>
    <col min="13831" max="13831" width="10" style="15" bestFit="1" customWidth="1"/>
    <col min="13832" max="13832" width="10.875" style="15" customWidth="1"/>
    <col min="13833" max="13833" width="8.625" style="15"/>
    <col min="13834" max="13834" width="31.5" style="15" customWidth="1"/>
    <col min="13835" max="13835" width="28.125" style="15" customWidth="1"/>
    <col min="13836" max="13836" width="38.25" style="15" customWidth="1"/>
    <col min="13837" max="14081" width="8.625" style="15"/>
    <col min="14082" max="14082" width="11.125" style="15" bestFit="1" customWidth="1"/>
    <col min="14083" max="14083" width="13.5" style="15" customWidth="1"/>
    <col min="14084" max="14084" width="8.625" style="15"/>
    <col min="14085" max="14085" width="10" style="15" bestFit="1" customWidth="1"/>
    <col min="14086" max="14086" width="12.125" style="15" customWidth="1"/>
    <col min="14087" max="14087" width="10" style="15" bestFit="1" customWidth="1"/>
    <col min="14088" max="14088" width="10.875" style="15" customWidth="1"/>
    <col min="14089" max="14089" width="8.625" style="15"/>
    <col min="14090" max="14090" width="31.5" style="15" customWidth="1"/>
    <col min="14091" max="14091" width="28.125" style="15" customWidth="1"/>
    <col min="14092" max="14092" width="38.25" style="15" customWidth="1"/>
    <col min="14093" max="14337" width="8.625" style="15"/>
    <col min="14338" max="14338" width="11.125" style="15" bestFit="1" customWidth="1"/>
    <col min="14339" max="14339" width="13.5" style="15" customWidth="1"/>
    <col min="14340" max="14340" width="8.625" style="15"/>
    <col min="14341" max="14341" width="10" style="15" bestFit="1" customWidth="1"/>
    <col min="14342" max="14342" width="12.125" style="15" customWidth="1"/>
    <col min="14343" max="14343" width="10" style="15" bestFit="1" customWidth="1"/>
    <col min="14344" max="14344" width="10.875" style="15" customWidth="1"/>
    <col min="14345" max="14345" width="8.625" style="15"/>
    <col min="14346" max="14346" width="31.5" style="15" customWidth="1"/>
    <col min="14347" max="14347" width="28.125" style="15" customWidth="1"/>
    <col min="14348" max="14348" width="38.25" style="15" customWidth="1"/>
    <col min="14349" max="14593" width="8.625" style="15"/>
    <col min="14594" max="14594" width="11.125" style="15" bestFit="1" customWidth="1"/>
    <col min="14595" max="14595" width="13.5" style="15" customWidth="1"/>
    <col min="14596" max="14596" width="8.625" style="15"/>
    <col min="14597" max="14597" width="10" style="15" bestFit="1" customWidth="1"/>
    <col min="14598" max="14598" width="12.125" style="15" customWidth="1"/>
    <col min="14599" max="14599" width="10" style="15" bestFit="1" customWidth="1"/>
    <col min="14600" max="14600" width="10.875" style="15" customWidth="1"/>
    <col min="14601" max="14601" width="8.625" style="15"/>
    <col min="14602" max="14602" width="31.5" style="15" customWidth="1"/>
    <col min="14603" max="14603" width="28.125" style="15" customWidth="1"/>
    <col min="14604" max="14604" width="38.25" style="15" customWidth="1"/>
    <col min="14605" max="14849" width="8.625" style="15"/>
    <col min="14850" max="14850" width="11.125" style="15" bestFit="1" customWidth="1"/>
    <col min="14851" max="14851" width="13.5" style="15" customWidth="1"/>
    <col min="14852" max="14852" width="8.625" style="15"/>
    <col min="14853" max="14853" width="10" style="15" bestFit="1" customWidth="1"/>
    <col min="14854" max="14854" width="12.125" style="15" customWidth="1"/>
    <col min="14855" max="14855" width="10" style="15" bestFit="1" customWidth="1"/>
    <col min="14856" max="14856" width="10.875" style="15" customWidth="1"/>
    <col min="14857" max="14857" width="8.625" style="15"/>
    <col min="14858" max="14858" width="31.5" style="15" customWidth="1"/>
    <col min="14859" max="14859" width="28.125" style="15" customWidth="1"/>
    <col min="14860" max="14860" width="38.25" style="15" customWidth="1"/>
    <col min="14861" max="15105" width="8.625" style="15"/>
    <col min="15106" max="15106" width="11.125" style="15" bestFit="1" customWidth="1"/>
    <col min="15107" max="15107" width="13.5" style="15" customWidth="1"/>
    <col min="15108" max="15108" width="8.625" style="15"/>
    <col min="15109" max="15109" width="10" style="15" bestFit="1" customWidth="1"/>
    <col min="15110" max="15110" width="12.125" style="15" customWidth="1"/>
    <col min="15111" max="15111" width="10" style="15" bestFit="1" customWidth="1"/>
    <col min="15112" max="15112" width="10.875" style="15" customWidth="1"/>
    <col min="15113" max="15113" width="8.625" style="15"/>
    <col min="15114" max="15114" width="31.5" style="15" customWidth="1"/>
    <col min="15115" max="15115" width="28.125" style="15" customWidth="1"/>
    <col min="15116" max="15116" width="38.25" style="15" customWidth="1"/>
    <col min="15117" max="15361" width="8.625" style="15"/>
    <col min="15362" max="15362" width="11.125" style="15" bestFit="1" customWidth="1"/>
    <col min="15363" max="15363" width="13.5" style="15" customWidth="1"/>
    <col min="15364" max="15364" width="8.625" style="15"/>
    <col min="15365" max="15365" width="10" style="15" bestFit="1" customWidth="1"/>
    <col min="15366" max="15366" width="12.125" style="15" customWidth="1"/>
    <col min="15367" max="15367" width="10" style="15" bestFit="1" customWidth="1"/>
    <col min="15368" max="15368" width="10.875" style="15" customWidth="1"/>
    <col min="15369" max="15369" width="8.625" style="15"/>
    <col min="15370" max="15370" width="31.5" style="15" customWidth="1"/>
    <col min="15371" max="15371" width="28.125" style="15" customWidth="1"/>
    <col min="15372" max="15372" width="38.25" style="15" customWidth="1"/>
    <col min="15373" max="15617" width="8.625" style="15"/>
    <col min="15618" max="15618" width="11.125" style="15" bestFit="1" customWidth="1"/>
    <col min="15619" max="15619" width="13.5" style="15" customWidth="1"/>
    <col min="15620" max="15620" width="8.625" style="15"/>
    <col min="15621" max="15621" width="10" style="15" bestFit="1" customWidth="1"/>
    <col min="15622" max="15622" width="12.125" style="15" customWidth="1"/>
    <col min="15623" max="15623" width="10" style="15" bestFit="1" customWidth="1"/>
    <col min="15624" max="15624" width="10.875" style="15" customWidth="1"/>
    <col min="15625" max="15625" width="8.625" style="15"/>
    <col min="15626" max="15626" width="31.5" style="15" customWidth="1"/>
    <col min="15627" max="15627" width="28.125" style="15" customWidth="1"/>
    <col min="15628" max="15628" width="38.25" style="15" customWidth="1"/>
    <col min="15629" max="15873" width="8.625" style="15"/>
    <col min="15874" max="15874" width="11.125" style="15" bestFit="1" customWidth="1"/>
    <col min="15875" max="15875" width="13.5" style="15" customWidth="1"/>
    <col min="15876" max="15876" width="8.625" style="15"/>
    <col min="15877" max="15877" width="10" style="15" bestFit="1" customWidth="1"/>
    <col min="15878" max="15878" width="12.125" style="15" customWidth="1"/>
    <col min="15879" max="15879" width="10" style="15" bestFit="1" customWidth="1"/>
    <col min="15880" max="15880" width="10.875" style="15" customWidth="1"/>
    <col min="15881" max="15881" width="8.625" style="15"/>
    <col min="15882" max="15882" width="31.5" style="15" customWidth="1"/>
    <col min="15883" max="15883" width="28.125" style="15" customWidth="1"/>
    <col min="15884" max="15884" width="38.25" style="15" customWidth="1"/>
    <col min="15885" max="16129" width="8.625" style="15"/>
    <col min="16130" max="16130" width="11.125" style="15" bestFit="1" customWidth="1"/>
    <col min="16131" max="16131" width="13.5" style="15" customWidth="1"/>
    <col min="16132" max="16132" width="8.625" style="15"/>
    <col min="16133" max="16133" width="10" style="15" bestFit="1" customWidth="1"/>
    <col min="16134" max="16134" width="12.125" style="15" customWidth="1"/>
    <col min="16135" max="16135" width="10" style="15" bestFit="1" customWidth="1"/>
    <col min="16136" max="16136" width="10.875" style="15" customWidth="1"/>
    <col min="16137" max="16137" width="8.625" style="15"/>
    <col min="16138" max="16138" width="31.5" style="15" customWidth="1"/>
    <col min="16139" max="16139" width="28.125" style="15" customWidth="1"/>
    <col min="16140" max="16140" width="38.25" style="15" customWidth="1"/>
    <col min="16141" max="16384" width="8.625" style="15"/>
  </cols>
  <sheetData>
    <row r="1" spans="1:12" s="9" customFormat="1" ht="26.25">
      <c r="A1" s="101" t="s">
        <v>55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2" s="9" customFormat="1" ht="39.75" customHeight="1">
      <c r="A2" s="102" t="s">
        <v>56</v>
      </c>
      <c r="B2" s="103"/>
      <c r="C2" s="103"/>
      <c r="D2" s="103"/>
      <c r="E2" s="103"/>
      <c r="F2" s="103"/>
      <c r="G2" s="103"/>
      <c r="H2" s="104"/>
      <c r="I2" s="64"/>
      <c r="J2" s="105" t="s">
        <v>57</v>
      </c>
      <c r="K2" s="106"/>
      <c r="L2" s="107"/>
    </row>
    <row r="4" spans="1:12" ht="17.25">
      <c r="A4" s="50" t="s">
        <v>58</v>
      </c>
      <c r="B4" s="50" t="s">
        <v>59</v>
      </c>
      <c r="C4" s="50" t="s">
        <v>60</v>
      </c>
      <c r="D4" s="50" t="s">
        <v>61</v>
      </c>
      <c r="E4" s="50" t="s">
        <v>62</v>
      </c>
      <c r="F4" s="50" t="s">
        <v>219</v>
      </c>
      <c r="G4" s="50" t="s">
        <v>63</v>
      </c>
      <c r="H4" s="50" t="s">
        <v>220</v>
      </c>
      <c r="J4" s="16" t="s">
        <v>221</v>
      </c>
      <c r="K4" s="16" t="s">
        <v>222</v>
      </c>
      <c r="L4" s="17" t="s">
        <v>223</v>
      </c>
    </row>
    <row r="5" spans="1:12">
      <c r="A5" s="13" t="s">
        <v>64</v>
      </c>
      <c r="B5" s="18">
        <v>36892</v>
      </c>
      <c r="C5" s="19" t="s">
        <v>65</v>
      </c>
      <c r="D5" s="19" t="s">
        <v>66</v>
      </c>
      <c r="E5" s="20">
        <v>4488025</v>
      </c>
      <c r="F5" s="21"/>
      <c r="G5" s="20">
        <v>500000</v>
      </c>
      <c r="H5" s="21"/>
      <c r="J5" s="22"/>
      <c r="K5" s="22"/>
      <c r="L5" s="23"/>
    </row>
    <row r="6" spans="1:12">
      <c r="A6" s="13" t="s">
        <v>67</v>
      </c>
      <c r="B6" s="18">
        <v>36892</v>
      </c>
      <c r="C6" s="19" t="s">
        <v>68</v>
      </c>
      <c r="D6" s="19" t="s">
        <v>69</v>
      </c>
      <c r="E6" s="20">
        <v>4503834</v>
      </c>
      <c r="F6" s="21"/>
      <c r="G6" s="20">
        <v>1000000</v>
      </c>
      <c r="H6" s="21"/>
      <c r="J6" s="24"/>
      <c r="K6" s="24"/>
      <c r="L6" s="10"/>
    </row>
    <row r="7" spans="1:12">
      <c r="A7" s="13" t="s">
        <v>70</v>
      </c>
      <c r="B7" s="18">
        <v>36892</v>
      </c>
      <c r="C7" s="19" t="s">
        <v>218</v>
      </c>
      <c r="D7" s="19" t="s">
        <v>69</v>
      </c>
      <c r="E7" s="20">
        <v>3695257</v>
      </c>
      <c r="F7" s="21"/>
      <c r="G7" s="20"/>
      <c r="H7" s="21"/>
      <c r="J7" s="10"/>
      <c r="K7" s="10"/>
      <c r="L7" s="10"/>
    </row>
    <row r="8" spans="1:12">
      <c r="A8" s="13" t="s">
        <v>71</v>
      </c>
      <c r="B8" s="18">
        <v>37135</v>
      </c>
      <c r="C8" s="19" t="s">
        <v>72</v>
      </c>
      <c r="D8" s="19" t="s">
        <v>73</v>
      </c>
      <c r="E8" s="20">
        <v>2503834</v>
      </c>
      <c r="F8" s="21"/>
      <c r="G8" s="20"/>
      <c r="H8" s="21"/>
      <c r="J8" s="108" t="s">
        <v>77</v>
      </c>
      <c r="K8" s="109"/>
      <c r="L8" s="110"/>
    </row>
    <row r="9" spans="1:12">
      <c r="A9" s="19" t="s">
        <v>74</v>
      </c>
      <c r="B9" s="18">
        <v>37135</v>
      </c>
      <c r="C9" s="19" t="s">
        <v>65</v>
      </c>
      <c r="D9" s="19" t="s">
        <v>75</v>
      </c>
      <c r="E9" s="20">
        <v>3503834</v>
      </c>
      <c r="F9" s="21"/>
      <c r="G9" s="20">
        <v>500000</v>
      </c>
      <c r="H9" s="21"/>
      <c r="J9" s="111"/>
      <c r="K9" s="112"/>
      <c r="L9" s="113"/>
    </row>
    <row r="10" spans="1:12" ht="16.5" customHeight="1">
      <c r="A10" s="19" t="s">
        <v>76</v>
      </c>
      <c r="B10" s="18">
        <v>37135</v>
      </c>
      <c r="C10" s="19" t="s">
        <v>68</v>
      </c>
      <c r="D10" s="19" t="s">
        <v>75</v>
      </c>
      <c r="E10" s="20">
        <v>4104844</v>
      </c>
      <c r="F10" s="21"/>
      <c r="G10" s="20">
        <v>800000</v>
      </c>
      <c r="H10" s="21"/>
      <c r="L10" s="10"/>
    </row>
    <row r="11" spans="1:12">
      <c r="A11" s="19" t="s">
        <v>78</v>
      </c>
      <c r="B11" s="18">
        <v>37257</v>
      </c>
      <c r="C11" s="19" t="s">
        <v>218</v>
      </c>
      <c r="D11" s="19" t="s">
        <v>79</v>
      </c>
      <c r="E11" s="20">
        <v>2557879</v>
      </c>
      <c r="F11" s="21"/>
      <c r="G11" s="20">
        <v>500000</v>
      </c>
      <c r="H11" s="21"/>
      <c r="J11" s="90" t="s">
        <v>84</v>
      </c>
      <c r="K11" s="90"/>
      <c r="L11" s="90"/>
    </row>
    <row r="12" spans="1:12">
      <c r="A12" s="19" t="s">
        <v>80</v>
      </c>
      <c r="B12" s="18">
        <v>37257</v>
      </c>
      <c r="C12" s="19" t="s">
        <v>81</v>
      </c>
      <c r="D12" s="19" t="s">
        <v>73</v>
      </c>
      <c r="E12" s="20">
        <v>2488023</v>
      </c>
      <c r="F12" s="21"/>
      <c r="G12" s="20"/>
      <c r="H12" s="21"/>
      <c r="J12" s="90" t="s">
        <v>86</v>
      </c>
      <c r="K12" s="90"/>
      <c r="L12" s="50" t="s">
        <v>87</v>
      </c>
    </row>
    <row r="13" spans="1:12">
      <c r="A13" s="19" t="s">
        <v>82</v>
      </c>
      <c r="B13" s="18">
        <v>37257</v>
      </c>
      <c r="C13" s="19" t="s">
        <v>83</v>
      </c>
      <c r="D13" s="19" t="s">
        <v>69</v>
      </c>
      <c r="E13" s="20">
        <v>3488023</v>
      </c>
      <c r="F13" s="21"/>
      <c r="G13" s="20">
        <v>500000</v>
      </c>
      <c r="H13" s="21"/>
      <c r="J13" s="100" t="s">
        <v>224</v>
      </c>
      <c r="K13" s="100"/>
      <c r="L13" s="25"/>
    </row>
    <row r="14" spans="1:12">
      <c r="A14" s="19" t="s">
        <v>85</v>
      </c>
      <c r="B14" s="18">
        <v>37500</v>
      </c>
      <c r="C14" s="19" t="s">
        <v>65</v>
      </c>
      <c r="D14" s="19" t="s">
        <v>79</v>
      </c>
      <c r="E14" s="20">
        <v>2104844</v>
      </c>
      <c r="F14" s="21"/>
      <c r="G14" s="20"/>
      <c r="H14" s="21"/>
      <c r="J14" s="100" t="s">
        <v>225</v>
      </c>
      <c r="K14" s="100"/>
      <c r="L14" s="25"/>
    </row>
    <row r="15" spans="1:12">
      <c r="A15" s="19" t="s">
        <v>88</v>
      </c>
      <c r="B15" s="18">
        <v>37500</v>
      </c>
      <c r="C15" s="19" t="s">
        <v>68</v>
      </c>
      <c r="D15" s="19" t="s">
        <v>69</v>
      </c>
      <c r="E15" s="20">
        <v>5557873</v>
      </c>
      <c r="F15" s="21"/>
      <c r="G15" s="20">
        <v>1000000</v>
      </c>
      <c r="H15" s="21"/>
      <c r="J15" s="100" t="s">
        <v>226</v>
      </c>
      <c r="K15" s="100"/>
      <c r="L15" s="25"/>
    </row>
    <row r="16" spans="1:12">
      <c r="A16" s="19" t="s">
        <v>89</v>
      </c>
      <c r="B16" s="18">
        <v>37500</v>
      </c>
      <c r="C16" s="19" t="s">
        <v>218</v>
      </c>
      <c r="D16" s="19" t="s">
        <v>69</v>
      </c>
      <c r="E16" s="20">
        <v>3557873</v>
      </c>
      <c r="F16" s="21"/>
      <c r="G16" s="20">
        <v>500000</v>
      </c>
      <c r="H16" s="21"/>
    </row>
    <row r="17" spans="1:8">
      <c r="A17" s="19" t="s">
        <v>90</v>
      </c>
      <c r="B17" s="18">
        <v>37622</v>
      </c>
      <c r="C17" s="19" t="s">
        <v>72</v>
      </c>
      <c r="D17" s="19" t="s">
        <v>69</v>
      </c>
      <c r="E17" s="20">
        <v>3503834</v>
      </c>
      <c r="F17" s="21"/>
      <c r="G17" s="20">
        <v>500000</v>
      </c>
      <c r="H17" s="21"/>
    </row>
    <row r="18" spans="1:8">
      <c r="A18" s="19" t="s">
        <v>91</v>
      </c>
      <c r="B18" s="18">
        <v>37622</v>
      </c>
      <c r="C18" s="19" t="s">
        <v>92</v>
      </c>
      <c r="D18" s="19" t="s">
        <v>79</v>
      </c>
      <c r="E18" s="20">
        <v>1488023</v>
      </c>
      <c r="F18" s="21"/>
      <c r="G18" s="20"/>
      <c r="H18" s="21"/>
    </row>
    <row r="19" spans="1:8">
      <c r="A19" s="19" t="s">
        <v>93</v>
      </c>
      <c r="B19" s="18">
        <v>37622</v>
      </c>
      <c r="C19" s="19" t="s">
        <v>218</v>
      </c>
      <c r="D19" s="19" t="s">
        <v>69</v>
      </c>
      <c r="E19" s="20">
        <v>3557873</v>
      </c>
      <c r="F19" s="21"/>
      <c r="G19" s="20">
        <v>2000000</v>
      </c>
      <c r="H19" s="21"/>
    </row>
    <row r="20" spans="1:8">
      <c r="A20" s="19" t="s">
        <v>94</v>
      </c>
      <c r="B20" s="18">
        <v>37865</v>
      </c>
      <c r="C20" s="19" t="s">
        <v>72</v>
      </c>
      <c r="D20" s="19" t="s">
        <v>73</v>
      </c>
      <c r="E20" s="20">
        <v>2695257</v>
      </c>
      <c r="F20" s="52"/>
      <c r="G20" s="20"/>
      <c r="H20" s="21"/>
    </row>
    <row r="21" spans="1:8">
      <c r="A21" s="19" t="s">
        <v>95</v>
      </c>
      <c r="B21" s="18">
        <v>37865</v>
      </c>
      <c r="C21" s="19" t="s">
        <v>65</v>
      </c>
      <c r="D21" s="19" t="s">
        <v>69</v>
      </c>
      <c r="E21" s="20">
        <v>3503834</v>
      </c>
      <c r="F21" s="21"/>
      <c r="G21" s="20">
        <v>500000</v>
      </c>
      <c r="H21" s="21"/>
    </row>
    <row r="22" spans="1:8">
      <c r="A22" s="49" t="s">
        <v>96</v>
      </c>
      <c r="B22" s="18">
        <v>37865</v>
      </c>
      <c r="C22" s="19" t="s">
        <v>68</v>
      </c>
      <c r="D22" s="19" t="s">
        <v>79</v>
      </c>
      <c r="E22" s="20">
        <v>1557873</v>
      </c>
      <c r="F22" s="21"/>
      <c r="G22" s="26"/>
      <c r="H22" s="21"/>
    </row>
  </sheetData>
  <mergeCells count="9">
    <mergeCell ref="J13:K13"/>
    <mergeCell ref="J14:K14"/>
    <mergeCell ref="J15:K15"/>
    <mergeCell ref="A1:L1"/>
    <mergeCell ref="A2:H2"/>
    <mergeCell ref="J2:L2"/>
    <mergeCell ref="J8:L9"/>
    <mergeCell ref="J11:L11"/>
    <mergeCell ref="J12:K12"/>
  </mergeCells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예제1 함수기본</vt:lpstr>
      <vt:lpstr>예제2 함수활용</vt:lpstr>
      <vt:lpstr>예제3. 찾기참조함수 </vt:lpstr>
      <vt:lpstr>예제4. 피벗</vt:lpstr>
      <vt:lpstr>종합예제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2014-11-06T12:24:28Z</dcterms:created>
  <dcterms:modified xsi:type="dcterms:W3CDTF">2022-04-14T07:59:40Z</dcterms:modified>
</cp:coreProperties>
</file>