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13" documentId="8_{1EC04E12-153D-494A-B0FD-748F6DC2B9E3}" xr6:coauthVersionLast="47" xr6:coauthVersionMax="47" xr10:uidLastSave="{5CAE7046-D573-409C-9D3B-8E781B0851FB}"/>
  <bookViews>
    <workbookView xWindow="-28920" yWindow="-60" windowWidth="29040" windowHeight="15840" tabRatio="212" xr2:uid="{00000000-000D-0000-FFFF-FFFF00000000}"/>
  </bookViews>
  <sheets>
    <sheet name="aircity-T86-清关模板" sheetId="1" r:id="rId1"/>
  </sheets>
  <externalReferences>
    <externalReference r:id="rId2"/>
  </externalReferences>
  <definedNames>
    <definedName name="_xlnm._FilterDatabase" localSheetId="0" hidden="1">'aircity-T86-清关模板'!$A$1:$BP$1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2" i="1"/>
  <c r="BM39" i="1"/>
  <c r="BO39" i="1" s="1"/>
  <c r="AR39" i="1"/>
  <c r="BM23" i="1"/>
  <c r="BO23" i="1" s="1"/>
  <c r="AR23" i="1"/>
  <c r="BM5" i="1"/>
  <c r="BO5" i="1" s="1"/>
  <c r="AR5" i="1"/>
  <c r="BM37" i="1"/>
  <c r="BO37" i="1" s="1"/>
  <c r="AR37" i="1"/>
  <c r="BM24" i="1"/>
  <c r="BO24" i="1" s="1"/>
  <c r="AR24" i="1"/>
  <c r="BM22" i="1"/>
  <c r="BO22" i="1" s="1"/>
  <c r="AR22" i="1"/>
  <c r="BM18" i="1"/>
  <c r="BO18" i="1" s="1"/>
  <c r="AR18" i="1"/>
  <c r="BM16" i="1"/>
  <c r="BO16" i="1" s="1"/>
  <c r="AR16" i="1"/>
  <c r="BM13" i="1"/>
  <c r="BO13" i="1" s="1"/>
  <c r="AR13" i="1"/>
  <c r="BM12" i="1"/>
  <c r="BO12" i="1" s="1"/>
  <c r="AR12" i="1"/>
  <c r="BM28" i="1"/>
  <c r="BO28" i="1" s="1"/>
  <c r="AR28" i="1"/>
  <c r="BM34" i="1"/>
  <c r="BO34" i="1" s="1"/>
  <c r="AR34" i="1"/>
  <c r="BM40" i="1"/>
  <c r="BO40" i="1" s="1"/>
  <c r="AR40" i="1"/>
  <c r="BM7" i="1"/>
  <c r="BO7" i="1" s="1"/>
  <c r="AR7" i="1"/>
  <c r="BM4" i="1"/>
  <c r="BO4" i="1" s="1"/>
  <c r="AR4" i="1"/>
  <c r="BM17" i="1"/>
  <c r="BO17" i="1" s="1"/>
  <c r="AR17" i="1"/>
  <c r="BM11" i="1"/>
  <c r="BO11" i="1" s="1"/>
  <c r="AR11" i="1"/>
  <c r="BM2" i="1"/>
  <c r="BO2" i="1" s="1"/>
  <c r="AR2" i="1"/>
  <c r="BM9" i="1"/>
  <c r="BO9" i="1" s="1"/>
  <c r="AR9" i="1"/>
  <c r="BM8" i="1"/>
  <c r="BO8" i="1" s="1"/>
  <c r="AR8" i="1"/>
  <c r="BM15" i="1"/>
  <c r="BO15" i="1" s="1"/>
  <c r="AR15" i="1"/>
  <c r="BM38" i="1"/>
  <c r="BO38" i="1" s="1"/>
  <c r="AR38" i="1"/>
  <c r="BM27" i="1"/>
  <c r="BO27" i="1" s="1"/>
  <c r="AR27" i="1"/>
  <c r="BM26" i="1"/>
  <c r="BO26" i="1" s="1"/>
  <c r="AR26" i="1"/>
  <c r="BM21" i="1"/>
  <c r="BO21" i="1" s="1"/>
  <c r="AR21" i="1"/>
  <c r="BM20" i="1"/>
  <c r="BO20" i="1" s="1"/>
  <c r="AR20" i="1"/>
  <c r="BM29" i="1"/>
  <c r="BO29" i="1" s="1"/>
  <c r="AR29" i="1"/>
  <c r="BM10" i="1"/>
  <c r="BO10" i="1" s="1"/>
  <c r="AR10" i="1"/>
  <c r="BM3" i="1"/>
  <c r="BO3" i="1" s="1"/>
  <c r="AR3" i="1"/>
  <c r="BM41" i="1"/>
  <c r="BO41" i="1" s="1"/>
  <c r="AR41" i="1"/>
  <c r="BM31" i="1"/>
  <c r="BO31" i="1" s="1"/>
  <c r="AR31" i="1"/>
  <c r="BM25" i="1"/>
  <c r="BO25" i="1" s="1"/>
  <c r="AR25" i="1"/>
  <c r="BM6" i="1"/>
  <c r="BO6" i="1" s="1"/>
  <c r="AR6" i="1"/>
  <c r="BM36" i="1"/>
  <c r="BO36" i="1" s="1"/>
  <c r="AR36" i="1"/>
  <c r="BM35" i="1"/>
  <c r="BO35" i="1" s="1"/>
  <c r="AR35" i="1"/>
  <c r="BM19" i="1"/>
  <c r="BO19" i="1" s="1"/>
  <c r="AR19" i="1"/>
  <c r="BM32" i="1"/>
  <c r="BO32" i="1" s="1"/>
  <c r="AR32" i="1"/>
  <c r="BM33" i="1"/>
  <c r="BO33" i="1" s="1"/>
  <c r="AR33" i="1"/>
  <c r="BM30" i="1"/>
  <c r="BO30" i="1" s="1"/>
  <c r="AR30" i="1"/>
  <c r="BM14" i="1"/>
  <c r="BO14" i="1" s="1"/>
  <c r="AR14" i="1"/>
</calcChain>
</file>

<file path=xl/sharedStrings.xml><?xml version="1.0" encoding="utf-8"?>
<sst xmlns="http://schemas.openxmlformats.org/spreadsheetml/2006/main" count="2507" uniqueCount="504">
  <si>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</si>
  <si>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</si>
  <si>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</si>
  <si>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</si>
  <si>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</si>
  <si>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</si>
  <si>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</si>
  <si>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</si>
  <si>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</si>
  <si>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</si>
  <si>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</si>
  <si>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</si>
  <si>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</si>
  <si>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</si>
  <si>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</si>
  <si>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</si>
  <si>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</si>
  <si>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</si>
  <si>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</si>
  <si>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</si>
  <si>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</si>
  <si>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</si>
  <si>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</si>
  <si>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</si>
  <si>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</si>
  <si>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</si>
  <si>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</si>
  <si>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</si>
  <si>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</si>
  <si>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</si>
  <si>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</si>
  <si>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</si>
  <si>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</si>
  <si>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</si>
  <si>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</si>
  <si>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</si>
  <si>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</si>
  <si>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</si>
  <si>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</si>
  <si>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</si>
  <si>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</si>
  <si>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</si>
  <si>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</si>
  <si>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</si>
  <si>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</si>
  <si>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</si>
  <si>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</si>
  <si>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</si>
  <si>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</si>
  <si>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</si>
  <si>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</si>
  <si>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</si>
  <si>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</si>
  <si>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</si>
  <si>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</si>
  <si>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</si>
  <si>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</si>
  <si>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</si>
  <si>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</si>
  <si>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</si>
  <si>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</si>
  <si>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</si>
  <si>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</si>
  <si>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</si>
  <si>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</si>
  <si>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</si>
  <si>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</si>
  <si>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</si>
  <si>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/>
  </si>
  <si>
    <t>JIANG YUAN FEI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</si>
  <si>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</si>
  <si>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</si>
  <si>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</si>
  <si>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</si>
  <si>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</si>
  <si>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</si>
  <si>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</si>
  <si>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025 86707811</t>
  </si>
  <si>
    <t>IL</t>
  </si>
  <si>
    <t>US</t>
  </si>
  <si>
    <t>1</t>
  </si>
  <si>
    <t>T-shirt</t>
  </si>
  <si>
    <t>6113001005</t>
  </si>
  <si>
    <t>4202921000</t>
  </si>
  <si>
    <t>Blouse</t>
  </si>
  <si>
    <t>6210203000</t>
  </si>
  <si>
    <t>3926909400</t>
  </si>
  <si>
    <t>6307909887</t>
  </si>
  <si>
    <t>WI</t>
  </si>
  <si>
    <t>Balloon</t>
  </si>
  <si>
    <t>9506112000</t>
  </si>
  <si>
    <t>0.2</t>
  </si>
  <si>
    <t>Chicago</t>
  </si>
  <si>
    <t>Hat</t>
  </si>
  <si>
    <t>6601100000</t>
  </si>
  <si>
    <t>Exquisite Life Decorations</t>
  </si>
  <si>
    <t>3926400090</t>
  </si>
  <si>
    <t>9615111000</t>
  </si>
  <si>
    <t>Pants</t>
  </si>
  <si>
    <t>0.114</t>
  </si>
  <si>
    <t>0.108</t>
  </si>
  <si>
    <t>fashion glasses</t>
  </si>
  <si>
    <t>9005100020</t>
  </si>
  <si>
    <t>IN</t>
  </si>
  <si>
    <t>6203434500</t>
  </si>
  <si>
    <t>Valparaiso</t>
  </si>
  <si>
    <t>46385</t>
  </si>
  <si>
    <t>Hair Accessories</t>
  </si>
  <si>
    <t>0.059</t>
  </si>
  <si>
    <t>Decorative Glasses</t>
  </si>
  <si>
    <t>0.1</t>
  </si>
  <si>
    <t>0.104</t>
  </si>
  <si>
    <t>0.088</t>
  </si>
  <si>
    <t>Holiday entertainment</t>
  </si>
  <si>
    <t>0.096</t>
  </si>
  <si>
    <t>0.095</t>
  </si>
  <si>
    <t>Textile Decoration</t>
  </si>
  <si>
    <t>6702906500</t>
  </si>
  <si>
    <t>Storage Bag</t>
  </si>
  <si>
    <t>Comb</t>
  </si>
  <si>
    <t>Wall Sticker</t>
  </si>
  <si>
    <t>4901100020</t>
  </si>
  <si>
    <t>Condiment bottles</t>
  </si>
  <si>
    <t>Men Suit</t>
  </si>
  <si>
    <t>Women Suit</t>
  </si>
  <si>
    <t>6116101300</t>
  </si>
  <si>
    <t>Decorative paper piece</t>
  </si>
  <si>
    <t>Socks</t>
  </si>
  <si>
    <t>Coat</t>
  </si>
  <si>
    <t>60630</t>
  </si>
  <si>
    <t>0.137</t>
  </si>
  <si>
    <t>7323999040</t>
  </si>
  <si>
    <t>0.082</t>
  </si>
  <si>
    <t>Schaumburg</t>
  </si>
  <si>
    <t>60617</t>
  </si>
  <si>
    <t>1845</t>
  </si>
  <si>
    <t>Hammond</t>
  </si>
  <si>
    <t>9506991200</t>
  </si>
  <si>
    <t>6417</t>
  </si>
  <si>
    <t>0.12</t>
  </si>
  <si>
    <t>Aurora</t>
  </si>
  <si>
    <t>60502</t>
  </si>
  <si>
    <t>Peoria</t>
  </si>
  <si>
    <t>0.124</t>
  </si>
  <si>
    <t>Sweater</t>
  </si>
  <si>
    <t>Orland Park</t>
  </si>
  <si>
    <t>0.149</t>
  </si>
  <si>
    <t>Home slippers</t>
  </si>
  <si>
    <t>6404191520</t>
  </si>
  <si>
    <t>Cicero</t>
  </si>
  <si>
    <t>60804</t>
  </si>
  <si>
    <t>60623</t>
  </si>
  <si>
    <t>0.078</t>
  </si>
  <si>
    <t>Tinley Park</t>
  </si>
  <si>
    <t>60477</t>
  </si>
  <si>
    <t>Baking Mold</t>
  </si>
  <si>
    <t>Dolton</t>
  </si>
  <si>
    <t>60419</t>
  </si>
  <si>
    <t>60649</t>
  </si>
  <si>
    <t>Normal</t>
  </si>
  <si>
    <t>61761</t>
  </si>
  <si>
    <t>0.166</t>
  </si>
  <si>
    <t>0.055</t>
  </si>
  <si>
    <t>0.183</t>
  </si>
  <si>
    <t>Chicago Heights</t>
  </si>
  <si>
    <t>60411</t>
  </si>
  <si>
    <t>SPX0GE005002425132</t>
  </si>
  <si>
    <t>BG2305080283721</t>
  </si>
  <si>
    <t>0X32305090000005</t>
  </si>
  <si>
    <t>Omneya Hamouda</t>
  </si>
  <si>
    <t>10619 Gabrielle Ln</t>
  </si>
  <si>
    <t>60462</t>
  </si>
  <si>
    <t>2803</t>
  </si>
  <si>
    <t>6304185748</t>
  </si>
  <si>
    <t>SEKSDX</t>
  </si>
  <si>
    <t>0.271</t>
  </si>
  <si>
    <t>0.134</t>
  </si>
  <si>
    <t>0.255</t>
  </si>
  <si>
    <t>60505</t>
  </si>
  <si>
    <t>0.148</t>
  </si>
  <si>
    <t>SPX0UD005002425402</t>
  </si>
  <si>
    <t>BG2305081542308</t>
  </si>
  <si>
    <t>IYX2305090000019</t>
  </si>
  <si>
    <t>Paulette Ayers</t>
  </si>
  <si>
    <t>383 Raritan dr</t>
  </si>
  <si>
    <t>2194480741</t>
  </si>
  <si>
    <t>Apt 1</t>
  </si>
  <si>
    <t>SPX0UD005002425930</t>
  </si>
  <si>
    <t>BG2305080734135</t>
  </si>
  <si>
    <t>IYX2305090000016</t>
  </si>
  <si>
    <t>Kalan Lannom</t>
  </si>
  <si>
    <t>1009 W Dunn Ave</t>
  </si>
  <si>
    <t>Muncie</t>
  </si>
  <si>
    <t>47303</t>
  </si>
  <si>
    <t>1718</t>
  </si>
  <si>
    <t>7658085820</t>
  </si>
  <si>
    <t>0.187</t>
  </si>
  <si>
    <t>Decatur</t>
  </si>
  <si>
    <t>0.063</t>
  </si>
  <si>
    <t>60618</t>
  </si>
  <si>
    <t>0X32305090000020</t>
  </si>
  <si>
    <t>0X32305090000028</t>
  </si>
  <si>
    <t>0.162</t>
  </si>
  <si>
    <t>0X32305090000021</t>
  </si>
  <si>
    <t>4488</t>
  </si>
  <si>
    <t>1806</t>
  </si>
  <si>
    <t>IYX2305080000234</t>
  </si>
  <si>
    <t>60487</t>
  </si>
  <si>
    <t>Evergreen Park</t>
  </si>
  <si>
    <t>60805</t>
  </si>
  <si>
    <t>SPX0UD005002425876</t>
  </si>
  <si>
    <t>BG2305082021285</t>
  </si>
  <si>
    <t>IYX2305090000009</t>
  </si>
  <si>
    <t>Nidia zulema Perez valdez</t>
  </si>
  <si>
    <t>2000 N. Linden St</t>
  </si>
  <si>
    <t>K102</t>
  </si>
  <si>
    <t>3092394740</t>
  </si>
  <si>
    <t>0.304</t>
  </si>
  <si>
    <t>Champaign</t>
  </si>
  <si>
    <t>61820</t>
  </si>
  <si>
    <t>Green Bay</t>
  </si>
  <si>
    <t>Yoga Leg Gripper</t>
  </si>
  <si>
    <t>0X32305090000042</t>
  </si>
  <si>
    <t>0X32305090000048</t>
  </si>
  <si>
    <t>Apt 3</t>
  </si>
  <si>
    <t>60622</t>
  </si>
  <si>
    <t>0X32305090000015</t>
  </si>
  <si>
    <t>Fort Wayne</t>
  </si>
  <si>
    <t>61822</t>
  </si>
  <si>
    <t>0.25</t>
  </si>
  <si>
    <t>Lockport</t>
  </si>
  <si>
    <t>60441</t>
  </si>
  <si>
    <t>0.236</t>
  </si>
  <si>
    <t>Insulation pads</t>
  </si>
  <si>
    <t>0.291</t>
  </si>
  <si>
    <t>Daniela Cepeda</t>
  </si>
  <si>
    <t>235 Vermont Ave</t>
  </si>
  <si>
    <t>6304019593</t>
  </si>
  <si>
    <t>SPX0GE005002425470</t>
  </si>
  <si>
    <t>BG2305081359948</t>
  </si>
  <si>
    <t>edgar nava</t>
  </si>
  <si>
    <t>121 W Hawley St</t>
  </si>
  <si>
    <t>Mundelein</t>
  </si>
  <si>
    <t>60060</t>
  </si>
  <si>
    <t>1760</t>
  </si>
  <si>
    <t>8476685810</t>
  </si>
  <si>
    <t>SPX0UD005002426151</t>
  </si>
  <si>
    <t>BG2305081065216</t>
  </si>
  <si>
    <t>IYX2305090000018</t>
  </si>
  <si>
    <t>Jamauree ONeal</t>
  </si>
  <si>
    <t>482 S Crea St</t>
  </si>
  <si>
    <t>62522</t>
  </si>
  <si>
    <t>3244</t>
  </si>
  <si>
    <t>2174545331</t>
  </si>
  <si>
    <t>0.3</t>
  </si>
  <si>
    <t>SPX0UD005002426185</t>
  </si>
  <si>
    <t>BG2305082080546</t>
  </si>
  <si>
    <t>IYX2305090000017</t>
  </si>
  <si>
    <t>Rebecca Gibbs</t>
  </si>
  <si>
    <t>610 Sandingham Pass</t>
  </si>
  <si>
    <t>46845</t>
  </si>
  <si>
    <t>4534</t>
  </si>
  <si>
    <t>6189787761</t>
  </si>
  <si>
    <t>SPX0AH005002427007</t>
  </si>
  <si>
    <t>BG2305080726169</t>
  </si>
  <si>
    <t>0X32305090000106</t>
  </si>
  <si>
    <t>Gwen Gamill</t>
  </si>
  <si>
    <t>305 west 16th pl</t>
  </si>
  <si>
    <t>2r</t>
  </si>
  <si>
    <t>7086686755</t>
  </si>
  <si>
    <t>0.295</t>
  </si>
  <si>
    <t>SPX0GE005002427408</t>
  </si>
  <si>
    <t>BG2305080626494</t>
  </si>
  <si>
    <t>0X32305090000103</t>
  </si>
  <si>
    <t>magali Barnatan</t>
  </si>
  <si>
    <t>6523 N Monticello</t>
  </si>
  <si>
    <t>Lincolnwood</t>
  </si>
  <si>
    <t>60712</t>
  </si>
  <si>
    <t>8723011113</t>
  </si>
  <si>
    <t>SPX0UD005002425856</t>
  </si>
  <si>
    <t>BG2305081428992</t>
  </si>
  <si>
    <t>IYX2305090000027</t>
  </si>
  <si>
    <t>Latesha Stephens</t>
  </si>
  <si>
    <t>1333 E Hillcrest Pl</t>
  </si>
  <si>
    <t>61603</t>
  </si>
  <si>
    <t>3094232022</t>
  </si>
  <si>
    <t>SPX0UD005002427649</t>
  </si>
  <si>
    <t>BG2305081812895</t>
  </si>
  <si>
    <t>IYX2305090000026</t>
  </si>
  <si>
    <t>Danielle Biemeret</t>
  </si>
  <si>
    <t>1518 Sherwood Dr</t>
  </si>
  <si>
    <t>54313</t>
  </si>
  <si>
    <t>5339</t>
  </si>
  <si>
    <t>9203606686</t>
  </si>
  <si>
    <t>SPX0AH005002425056</t>
  </si>
  <si>
    <t>BG2305072316150</t>
  </si>
  <si>
    <t>0X32305090000107</t>
  </si>
  <si>
    <t>liping xie</t>
  </si>
  <si>
    <t>15956 vera ct</t>
  </si>
  <si>
    <t>Oak Forest</t>
  </si>
  <si>
    <t>60452</t>
  </si>
  <si>
    <t>9172386692</t>
  </si>
  <si>
    <t>SPX0GE005002424366</t>
  </si>
  <si>
    <t>BG2305080146930</t>
  </si>
  <si>
    <t>0X32305090000101</t>
  </si>
  <si>
    <t>Terrell Daniels</t>
  </si>
  <si>
    <t>7220 S South Shore Drive</t>
  </si>
  <si>
    <t>403</t>
  </si>
  <si>
    <t>3124760776</t>
  </si>
  <si>
    <t>0.201</t>
  </si>
  <si>
    <t>SPX0UD005002425065</t>
  </si>
  <si>
    <t>BG2305080869167</t>
  </si>
  <si>
    <t>IYX2305090000029</t>
  </si>
  <si>
    <t>Alaina StMyers</t>
  </si>
  <si>
    <t>460 E South St</t>
  </si>
  <si>
    <t>Winchester</t>
  </si>
  <si>
    <t>47394</t>
  </si>
  <si>
    <t>2232</t>
  </si>
  <si>
    <t>7655760469</t>
  </si>
  <si>
    <t>SPX0GE005002425512</t>
  </si>
  <si>
    <t>BG2305081140714</t>
  </si>
  <si>
    <t>0X32305090000104</t>
  </si>
  <si>
    <t>Theresa Karalow</t>
  </si>
  <si>
    <t>15246 Fieldview Court</t>
  </si>
  <si>
    <t>7738515427</t>
  </si>
  <si>
    <t>SPX0GE005002425529</t>
  </si>
  <si>
    <t>BG2305080883526</t>
  </si>
  <si>
    <t>0X32305090000105</t>
  </si>
  <si>
    <t>Martha Janet Alonso</t>
  </si>
  <si>
    <t>2112 s 59th ave</t>
  </si>
  <si>
    <t>7086738082</t>
  </si>
  <si>
    <t>Cable Clip Organizer</t>
  </si>
  <si>
    <t>Anderson</t>
  </si>
  <si>
    <t>SPX0UD005002420867</t>
  </si>
  <si>
    <t>BG2305081397100</t>
  </si>
  <si>
    <t>Nane Smith</t>
  </si>
  <si>
    <t>1626 North st,</t>
  </si>
  <si>
    <t>Casa blanca de dos plantas</t>
  </si>
  <si>
    <t>Logansport</t>
  </si>
  <si>
    <t>46947</t>
  </si>
  <si>
    <t>5747028038</t>
  </si>
  <si>
    <t>SPX0UD005002424157</t>
  </si>
  <si>
    <t>BG2305081256584</t>
  </si>
  <si>
    <t>0X32305090000006</t>
  </si>
  <si>
    <t>Shea JONES</t>
  </si>
  <si>
    <t>2301 Griswold Springs Rd</t>
  </si>
  <si>
    <t>Sandwich</t>
  </si>
  <si>
    <t>60548</t>
  </si>
  <si>
    <t>7080</t>
  </si>
  <si>
    <t>6304028466</t>
  </si>
  <si>
    <t>SPX0UD005002426442</t>
  </si>
  <si>
    <t>BG2305081129545</t>
  </si>
  <si>
    <t>IYX2305090000015</t>
  </si>
  <si>
    <t>Shiqi Liu</t>
  </si>
  <si>
    <t>607 W University Ave</t>
  </si>
  <si>
    <t>3917</t>
  </si>
  <si>
    <t>2178191594</t>
  </si>
  <si>
    <t>SPX0GE005002425144</t>
  </si>
  <si>
    <t>BG2305081320996</t>
  </si>
  <si>
    <t>ENRIQUE Cruz</t>
  </si>
  <si>
    <t>168 n myrtle</t>
  </si>
  <si>
    <t>Villa Park</t>
  </si>
  <si>
    <t>60181</t>
  </si>
  <si>
    <t>7735573384</t>
  </si>
  <si>
    <t>2F</t>
  </si>
  <si>
    <t>Country Club Hills</t>
  </si>
  <si>
    <t>60478</t>
  </si>
  <si>
    <t>SPX0GE005002419610</t>
  </si>
  <si>
    <t>BG2305081371067</t>
  </si>
  <si>
    <t>0X32305090000009</t>
  </si>
  <si>
    <t>Delsie Gonzalez</t>
  </si>
  <si>
    <t>1611 Churchill Road</t>
  </si>
  <si>
    <t>60195</t>
  </si>
  <si>
    <t>7733293397</t>
  </si>
  <si>
    <t>SPX0GE005002423497</t>
  </si>
  <si>
    <t>BG2305080469461</t>
  </si>
  <si>
    <t>0X32305090000004</t>
  </si>
  <si>
    <t>Victoria Hurtado</t>
  </si>
  <si>
    <t>3120 S Millard Ave</t>
  </si>
  <si>
    <t>5025</t>
  </si>
  <si>
    <t>7734037592</t>
  </si>
  <si>
    <t>SPX0AH005002424872</t>
  </si>
  <si>
    <t>BG2305080443121</t>
  </si>
  <si>
    <t>Perla Rodriguez</t>
  </si>
  <si>
    <t>10809 S Bensley Ave</t>
  </si>
  <si>
    <t>7732593333</t>
  </si>
  <si>
    <t>Danville</t>
  </si>
  <si>
    <t>61832</t>
  </si>
  <si>
    <t>SPX0GE005002424662</t>
  </si>
  <si>
    <t>BG2305080349225</t>
  </si>
  <si>
    <t>0X32305090000095</t>
  </si>
  <si>
    <t>Diana Darnell</t>
  </si>
  <si>
    <t>13625 S Dublin Dr</t>
  </si>
  <si>
    <t>Homer Glen</t>
  </si>
  <si>
    <t>60491</t>
  </si>
  <si>
    <t>9165</t>
  </si>
  <si>
    <t>8152108929</t>
  </si>
  <si>
    <t>0.245</t>
  </si>
  <si>
    <t>46327</t>
  </si>
  <si>
    <t>SPX0GE005002425386</t>
  </si>
  <si>
    <t>BG2305081109513</t>
  </si>
  <si>
    <t>Destiny Silverman</t>
  </si>
  <si>
    <t>9346 S Harding Ave</t>
  </si>
  <si>
    <t>7082001014</t>
  </si>
  <si>
    <t>SPX0AH005002425547</t>
  </si>
  <si>
    <t>BG2305081304494</t>
  </si>
  <si>
    <t>Rustyn Jones</t>
  </si>
  <si>
    <t>4048 178th St</t>
  </si>
  <si>
    <t>5104</t>
  </si>
  <si>
    <t>7735401754</t>
  </si>
  <si>
    <t>SPX0AH005002427373</t>
  </si>
  <si>
    <t>BG2305081234552</t>
  </si>
  <si>
    <t>Sheena Marsh</t>
  </si>
  <si>
    <t>14815 Kenwood Ave</t>
  </si>
  <si>
    <t>7738188434</t>
  </si>
  <si>
    <t>SPX0UD005002427524</t>
  </si>
  <si>
    <t>BG2305081092211</t>
  </si>
  <si>
    <t>IYX2305090000025</t>
  </si>
  <si>
    <t>SARAH GAVIN</t>
  </si>
  <si>
    <t>607 Bardeen Ln</t>
  </si>
  <si>
    <t>2173565692</t>
  </si>
  <si>
    <t>Solid Yoga Ball</t>
  </si>
  <si>
    <t>9506692040</t>
  </si>
  <si>
    <t>SPX0UD005002425947</t>
  </si>
  <si>
    <t>BG2305080742523</t>
  </si>
  <si>
    <t>IYX2305090000005</t>
  </si>
  <si>
    <t>Kamilla Jones</t>
  </si>
  <si>
    <t>1610 Eastview Ave</t>
  </si>
  <si>
    <t>2179189508</t>
  </si>
  <si>
    <t>0.211</t>
  </si>
  <si>
    <t>SPX0UD005002424973</t>
  </si>
  <si>
    <t>BG2305072205226</t>
  </si>
  <si>
    <t>IYX2305090000006</t>
  </si>
  <si>
    <t>Autesia Jung</t>
  </si>
  <si>
    <t>1129 w. 39th st</t>
  </si>
  <si>
    <t>46013</t>
  </si>
  <si>
    <t>3173626973</t>
  </si>
  <si>
    <t>0.21</t>
  </si>
  <si>
    <t>SPX0GE005002424978</t>
  </si>
  <si>
    <t>BG2305080099003</t>
  </si>
  <si>
    <t>0X32305090000109</t>
  </si>
  <si>
    <t>Padmaja Gandra</t>
  </si>
  <si>
    <t>1171 Pensacola Ct</t>
  </si>
  <si>
    <t>2016730727</t>
  </si>
  <si>
    <t>SPX0GE005002425078</t>
  </si>
  <si>
    <t>BG2305081939456</t>
  </si>
  <si>
    <t>0X32305090000114</t>
  </si>
  <si>
    <t>Shahira Hamad</t>
  </si>
  <si>
    <t>8023 160th St</t>
  </si>
  <si>
    <t>6344</t>
  </si>
  <si>
    <t>7083070796</t>
  </si>
  <si>
    <t>SPX0GE005002425163</t>
  </si>
  <si>
    <t>BG2305081260949</t>
  </si>
  <si>
    <t>0X32305090000112</t>
  </si>
  <si>
    <t>Laura Duque</t>
  </si>
  <si>
    <t>5135 W Argyle St</t>
  </si>
  <si>
    <t>2321</t>
  </si>
  <si>
    <t>3129662910</t>
  </si>
  <si>
    <t>SPX0GE005002425440</t>
  </si>
  <si>
    <t>BG2305081104999</t>
  </si>
  <si>
    <t>0X32305090000110</t>
  </si>
  <si>
    <t>Marina Iversen</t>
  </si>
  <si>
    <t>18025 Pheasant Lake Dr</t>
  </si>
  <si>
    <t>9550</t>
  </si>
  <si>
    <t>7085222480</t>
  </si>
  <si>
    <t>SPX0GE005002425860</t>
  </si>
  <si>
    <t>BG2305080772728</t>
  </si>
  <si>
    <t>0X32305090000108</t>
  </si>
  <si>
    <t>hannah murphy</t>
  </si>
  <si>
    <t>1513 N Fairfield Ave</t>
  </si>
  <si>
    <t>1689</t>
  </si>
  <si>
    <t>3129756225</t>
  </si>
  <si>
    <t>SPX0GE005002426417</t>
  </si>
  <si>
    <t>BG2305081962037</t>
  </si>
  <si>
    <t>0X32305090000113</t>
  </si>
  <si>
    <t>Ilse Ojeda</t>
  </si>
  <si>
    <t>4105 N Bernard St</t>
  </si>
  <si>
    <t>2249</t>
  </si>
  <si>
    <t>7084772707</t>
  </si>
  <si>
    <t>0.323</t>
  </si>
  <si>
    <t>SPX0UD005002426299</t>
  </si>
  <si>
    <t>BG2305080471982</t>
  </si>
  <si>
    <t>0X32305090000111</t>
  </si>
  <si>
    <t>TYRONDA Wade</t>
  </si>
  <si>
    <t>939 150th St</t>
  </si>
  <si>
    <t>Apt 2f</t>
  </si>
  <si>
    <t>2193163014</t>
  </si>
  <si>
    <t>SPX0AH005002426281</t>
  </si>
  <si>
    <t>BG2305081317500</t>
  </si>
  <si>
    <t>0X32305090000100</t>
  </si>
  <si>
    <t>Donetta Walker</t>
  </si>
  <si>
    <t>19405 oakwood ave</t>
  </si>
  <si>
    <t>7737427343</t>
  </si>
  <si>
    <t>SPX0GE005002426407</t>
  </si>
  <si>
    <t>BG2305090284482</t>
  </si>
  <si>
    <t>0X32305090000102</t>
  </si>
  <si>
    <t>0.268</t>
  </si>
  <si>
    <t>SPX0UD005002426619</t>
  </si>
  <si>
    <t>BG2305081570988</t>
  </si>
  <si>
    <t>IYX2305090000028</t>
  </si>
  <si>
    <t>Amy Matthews</t>
  </si>
  <si>
    <t>1222 S. Luick Ave.</t>
  </si>
  <si>
    <t>47302</t>
  </si>
  <si>
    <t>7658085931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</si>
</sst>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ger%20su\Downloads\5_11%2029780572332.xlsx" TargetMode="External"/><Relationship Id="rId1" Type="http://schemas.openxmlformats.org/officeDocument/2006/relationships/externalLinkPath" Target="file:///C:\Users\yonger%20su\Downloads\5_11%20297805723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IYX2305090000017</v>
          </cell>
          <cell r="B1">
            <v>1</v>
          </cell>
        </row>
        <row r="2">
          <cell r="A2" t="str">
            <v>IYX2305090000026</v>
          </cell>
          <cell r="B2">
            <v>1</v>
          </cell>
        </row>
        <row r="3">
          <cell r="A3" t="str">
            <v>IYX2305080000234</v>
          </cell>
          <cell r="B3">
            <v>1</v>
          </cell>
        </row>
        <row r="4">
          <cell r="A4" t="str">
            <v>IYX2305090000018</v>
          </cell>
          <cell r="B4">
            <v>1</v>
          </cell>
        </row>
        <row r="5">
          <cell r="A5" t="str">
            <v>IYX2305090000029</v>
          </cell>
          <cell r="B5">
            <v>1</v>
          </cell>
        </row>
        <row r="6">
          <cell r="A6" t="str">
            <v>IYX2305090000027</v>
          </cell>
          <cell r="B6">
            <v>1</v>
          </cell>
        </row>
        <row r="7">
          <cell r="A7" t="str">
            <v>IYX2305090000019</v>
          </cell>
          <cell r="B7">
            <v>1</v>
          </cell>
        </row>
        <row r="8">
          <cell r="A8" t="str">
            <v>IYX2305090000015</v>
          </cell>
          <cell r="B8">
            <v>1</v>
          </cell>
        </row>
        <row r="9">
          <cell r="A9" t="str">
            <v>IYX2305090000009</v>
          </cell>
          <cell r="B9">
            <v>1</v>
          </cell>
        </row>
        <row r="10">
          <cell r="A10" t="str">
            <v>IYX2305090000028</v>
          </cell>
          <cell r="B10">
            <v>1</v>
          </cell>
        </row>
        <row r="11">
          <cell r="A11" t="str">
            <v>IYX2305090000006</v>
          </cell>
          <cell r="B11">
            <v>1</v>
          </cell>
        </row>
        <row r="12">
          <cell r="A12" t="str">
            <v>IYX2305090000025</v>
          </cell>
          <cell r="B12">
            <v>1</v>
          </cell>
        </row>
        <row r="13">
          <cell r="A13" t="str">
            <v>IYX2305090000016</v>
          </cell>
          <cell r="B13">
            <v>1</v>
          </cell>
        </row>
        <row r="14">
          <cell r="A14" t="str">
            <v>IYX2305090000005</v>
          </cell>
          <cell r="B14">
            <v>1</v>
          </cell>
        </row>
        <row r="15">
          <cell r="A15" t="str">
            <v>0X32305090000104</v>
          </cell>
          <cell r="B15">
            <v>1</v>
          </cell>
        </row>
        <row r="16">
          <cell r="A16" t="str">
            <v>0X32305090000009</v>
          </cell>
          <cell r="B16">
            <v>1</v>
          </cell>
        </row>
        <row r="17">
          <cell r="A17" t="str">
            <v>0X32305090000112</v>
          </cell>
          <cell r="B17">
            <v>1</v>
          </cell>
        </row>
        <row r="18">
          <cell r="A18" t="str">
            <v>0X32305090000113</v>
          </cell>
          <cell r="B18">
            <v>1</v>
          </cell>
        </row>
        <row r="19">
          <cell r="A19" t="str">
            <v>0X32305090000114</v>
          </cell>
          <cell r="B19">
            <v>1</v>
          </cell>
        </row>
        <row r="20">
          <cell r="A20" t="str">
            <v>0X32305090000111</v>
          </cell>
          <cell r="B20">
            <v>1</v>
          </cell>
        </row>
        <row r="21">
          <cell r="A21" t="str">
            <v>0X32305090000006</v>
          </cell>
          <cell r="B21">
            <v>1</v>
          </cell>
        </row>
        <row r="22">
          <cell r="A22" t="str">
            <v>0X32305090000103</v>
          </cell>
          <cell r="B22">
            <v>1</v>
          </cell>
        </row>
        <row r="23">
          <cell r="A23" t="str">
            <v>0X32305090000108</v>
          </cell>
          <cell r="B23">
            <v>1</v>
          </cell>
        </row>
        <row r="24">
          <cell r="A24" t="str">
            <v>0X32305090000100</v>
          </cell>
          <cell r="B24">
            <v>1</v>
          </cell>
        </row>
        <row r="25">
          <cell r="A25" t="str">
            <v>0X32305090000107</v>
          </cell>
          <cell r="B25">
            <v>1</v>
          </cell>
        </row>
        <row r="26">
          <cell r="A26" t="str">
            <v>0X32305090000109</v>
          </cell>
          <cell r="B26">
            <v>1</v>
          </cell>
        </row>
        <row r="27">
          <cell r="A27" t="str">
            <v>0X32305090000105</v>
          </cell>
          <cell r="B27">
            <v>1</v>
          </cell>
        </row>
        <row r="28">
          <cell r="A28" t="str">
            <v>0X32305090000095</v>
          </cell>
          <cell r="B28">
            <v>1</v>
          </cell>
        </row>
        <row r="29">
          <cell r="A29" t="str">
            <v>0X32305090000004</v>
          </cell>
          <cell r="B29">
            <v>1</v>
          </cell>
        </row>
        <row r="30">
          <cell r="A30" t="str">
            <v>0X32305090000102</v>
          </cell>
          <cell r="B30">
            <v>1</v>
          </cell>
        </row>
        <row r="31">
          <cell r="A31" t="str">
            <v>0X32305090000101</v>
          </cell>
          <cell r="B31">
            <v>1</v>
          </cell>
        </row>
        <row r="32">
          <cell r="A32" t="str">
            <v>0X32305090000110</v>
          </cell>
          <cell r="B32">
            <v>1</v>
          </cell>
        </row>
        <row r="33">
          <cell r="A33" t="str">
            <v>0X32305090000106</v>
          </cell>
          <cell r="B33">
            <v>1</v>
          </cell>
        </row>
        <row r="34">
          <cell r="A34" t="str">
            <v>0X32305090000005</v>
          </cell>
          <cell r="B34">
            <v>1</v>
          </cell>
        </row>
        <row r="35">
          <cell r="A35" t="str">
            <v>0X32305090000048</v>
          </cell>
          <cell r="B35">
            <v>1</v>
          </cell>
        </row>
        <row r="36">
          <cell r="A36" t="str">
            <v>0X32305090000020</v>
          </cell>
          <cell r="B36">
            <v>1</v>
          </cell>
        </row>
        <row r="37">
          <cell r="A37" t="str">
            <v>0X32305090000028</v>
          </cell>
          <cell r="B37">
            <v>1</v>
          </cell>
        </row>
        <row r="38">
          <cell r="A38" t="str">
            <v>0X32305090000015</v>
          </cell>
          <cell r="B38">
            <v>1</v>
          </cell>
        </row>
        <row r="39">
          <cell r="A39" t="str">
            <v>0X32305090000042</v>
          </cell>
          <cell r="B39">
            <v>1</v>
          </cell>
        </row>
        <row r="40">
          <cell r="A40" t="str">
            <v>0X32305090000021</v>
          </cell>
          <cell r="B4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1"/>
  <sheetViews>
    <sheetView tabSelected="1" workbookViewId="0">
      <selection activeCell="D2" sqref="D2:D41"/>
    </sheetView>
  </sheetViews>
  <sheetFormatPr defaultColWidth="9.7109375" defaultRowHeight="12.75" x14ac:dyDescent="0.2"/>
  <cols>
    <col min="1" max="1" width="26.42578125" customWidth="1"/>
    <col min="2" max="2" width="18.85546875" customWidth="1"/>
    <col min="3" max="198" width="11.42578125" customWidth="1"/>
  </cols>
  <sheetData>
    <row r="1" spans="1: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</row>
    <row r="2" spans="1:68" x14ac:dyDescent="0.2">
      <c r="A2" s="1" t="s">
        <v>381</v>
      </c>
      <c r="B2" s="1" t="s">
        <v>382</v>
      </c>
      <c r="C2" s="1" t="s">
        <v>226</v>
      </c>
      <c r="D2">
        <f>VLOOKUP(C2,[1]Sheet1!$A:$B,2,0)</f>
        <v>1</v>
      </c>
      <c r="E2" s="1" t="s">
        <v>69</v>
      </c>
      <c r="F2" s="1"/>
      <c r="G2" s="1" t="s">
        <v>70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68</v>
      </c>
      <c r="N2" s="1" t="s">
        <v>76</v>
      </c>
      <c r="O2" s="1" t="s">
        <v>77</v>
      </c>
      <c r="P2" s="1" t="s">
        <v>68</v>
      </c>
      <c r="Q2" s="1" t="s">
        <v>68</v>
      </c>
      <c r="R2" s="1" t="s">
        <v>383</v>
      </c>
      <c r="S2" s="1" t="s">
        <v>68</v>
      </c>
      <c r="T2" s="1" t="s">
        <v>384</v>
      </c>
      <c r="U2" s="1" t="s">
        <v>68</v>
      </c>
      <c r="V2" s="1" t="s">
        <v>68</v>
      </c>
      <c r="W2" s="1" t="s">
        <v>92</v>
      </c>
      <c r="X2" s="1" t="s">
        <v>78</v>
      </c>
      <c r="Y2" s="1" t="s">
        <v>134</v>
      </c>
      <c r="Z2" s="1" t="s">
        <v>138</v>
      </c>
      <c r="AA2" s="1" t="s">
        <v>79</v>
      </c>
      <c r="AB2" s="1" t="s">
        <v>385</v>
      </c>
      <c r="AC2" s="1" t="s">
        <v>68</v>
      </c>
      <c r="AD2" s="1" t="s">
        <v>68</v>
      </c>
      <c r="AE2" s="1" t="s">
        <v>68</v>
      </c>
      <c r="AF2" s="1" t="s">
        <v>68</v>
      </c>
      <c r="AG2" s="1" t="s">
        <v>68</v>
      </c>
      <c r="AH2" s="1" t="s">
        <v>68</v>
      </c>
      <c r="AI2" s="1" t="s">
        <v>68</v>
      </c>
      <c r="AJ2" s="1" t="s">
        <v>68</v>
      </c>
      <c r="AK2" s="1" t="s">
        <v>68</v>
      </c>
      <c r="AL2" s="1" t="s">
        <v>68</v>
      </c>
      <c r="AM2" s="1" t="s">
        <v>68</v>
      </c>
      <c r="AN2" s="1" t="s">
        <v>68</v>
      </c>
      <c r="AO2" s="1" t="s">
        <v>68</v>
      </c>
      <c r="AP2" s="1" t="s">
        <v>68</v>
      </c>
      <c r="AQ2" s="1" t="s">
        <v>174</v>
      </c>
      <c r="AR2" s="1">
        <f t="shared" ref="AR2:AR41" si="0">COUNTIF(B:B,B2)</f>
        <v>1</v>
      </c>
      <c r="AS2">
        <v>0.88200000000000001</v>
      </c>
      <c r="AT2" s="1" t="s">
        <v>80</v>
      </c>
      <c r="AU2" s="1" t="s">
        <v>80</v>
      </c>
      <c r="AV2" s="1" t="s">
        <v>80</v>
      </c>
      <c r="AW2" s="1" t="s">
        <v>68</v>
      </c>
      <c r="AX2">
        <v>42.34</v>
      </c>
      <c r="AY2" s="1" t="s">
        <v>68</v>
      </c>
      <c r="AZ2" s="1" t="s">
        <v>68</v>
      </c>
      <c r="BA2" s="1" t="s">
        <v>68</v>
      </c>
      <c r="BB2" s="1" t="s">
        <v>68</v>
      </c>
      <c r="BC2" s="1" t="s">
        <v>68</v>
      </c>
      <c r="BD2" s="1" t="s">
        <v>68</v>
      </c>
      <c r="BE2" s="1" t="s">
        <v>68</v>
      </c>
      <c r="BF2" s="1" t="s">
        <v>68</v>
      </c>
      <c r="BG2" s="1" t="s">
        <v>98</v>
      </c>
      <c r="BH2" s="1" t="s">
        <v>68</v>
      </c>
      <c r="BI2" s="1" t="s">
        <v>68</v>
      </c>
      <c r="BJ2" s="1" t="s">
        <v>76</v>
      </c>
      <c r="BK2" s="1" t="s">
        <v>68</v>
      </c>
      <c r="BL2" s="1" t="s">
        <v>85</v>
      </c>
      <c r="BM2" s="1">
        <f t="shared" ref="BM2:BM41" si="1">ROUND(AX2/SUMIF(B:B,B2,BN:BN),2)</f>
        <v>42.34</v>
      </c>
      <c r="BN2">
        <v>1</v>
      </c>
      <c r="BO2" s="1">
        <f t="shared" ref="BO2:BO41" si="2">ROUND(BN2*BM2,2)</f>
        <v>42.34</v>
      </c>
      <c r="BP2" s="1" t="s">
        <v>112</v>
      </c>
    </row>
    <row r="3" spans="1:68" x14ac:dyDescent="0.2">
      <c r="A3" s="1" t="s">
        <v>294</v>
      </c>
      <c r="B3" s="1" t="s">
        <v>295</v>
      </c>
      <c r="C3" s="1" t="s">
        <v>296</v>
      </c>
      <c r="D3">
        <f>VLOOKUP(C3,[1]Sheet1!$A:$B,2,0)</f>
        <v>1</v>
      </c>
      <c r="E3" s="1" t="s">
        <v>69</v>
      </c>
      <c r="F3" s="1" t="s">
        <v>68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68</v>
      </c>
      <c r="N3" s="1" t="s">
        <v>76</v>
      </c>
      <c r="O3" s="1" t="s">
        <v>77</v>
      </c>
      <c r="P3" s="1" t="s">
        <v>68</v>
      </c>
      <c r="Q3" s="1" t="s">
        <v>68</v>
      </c>
      <c r="R3" s="1" t="s">
        <v>297</v>
      </c>
      <c r="S3" s="1" t="s">
        <v>68</v>
      </c>
      <c r="T3" s="1" t="s">
        <v>298</v>
      </c>
      <c r="U3" s="1" t="s">
        <v>68</v>
      </c>
      <c r="V3" s="1" t="s">
        <v>68</v>
      </c>
      <c r="W3" s="1" t="s">
        <v>299</v>
      </c>
      <c r="X3" s="1" t="s">
        <v>78</v>
      </c>
      <c r="Y3" s="1" t="s">
        <v>300</v>
      </c>
      <c r="Z3" s="1" t="s">
        <v>68</v>
      </c>
      <c r="AA3" s="1" t="s">
        <v>79</v>
      </c>
      <c r="AB3" s="1" t="s">
        <v>301</v>
      </c>
      <c r="AC3" s="1" t="s">
        <v>68</v>
      </c>
      <c r="AD3" s="1" t="s">
        <v>68</v>
      </c>
      <c r="AE3" s="1" t="s">
        <v>68</v>
      </c>
      <c r="AF3" s="1" t="s">
        <v>68</v>
      </c>
      <c r="AG3" s="1" t="s">
        <v>68</v>
      </c>
      <c r="AH3" s="1" t="s">
        <v>68</v>
      </c>
      <c r="AI3" s="1" t="s">
        <v>68</v>
      </c>
      <c r="AJ3" s="1" t="s">
        <v>68</v>
      </c>
      <c r="AK3" s="1" t="s">
        <v>68</v>
      </c>
      <c r="AL3" s="1" t="s">
        <v>68</v>
      </c>
      <c r="AM3" s="1" t="s">
        <v>68</v>
      </c>
      <c r="AN3" s="1" t="s">
        <v>68</v>
      </c>
      <c r="AO3" s="1" t="s">
        <v>68</v>
      </c>
      <c r="AP3" s="1" t="s">
        <v>68</v>
      </c>
      <c r="AQ3" s="1" t="s">
        <v>174</v>
      </c>
      <c r="AR3" s="1">
        <f t="shared" si="0"/>
        <v>1</v>
      </c>
      <c r="AS3">
        <v>3.1040000000000001</v>
      </c>
      <c r="AT3" s="1" t="s">
        <v>80</v>
      </c>
      <c r="AU3" s="1" t="s">
        <v>80</v>
      </c>
      <c r="AV3" s="1" t="s">
        <v>80</v>
      </c>
      <c r="AW3" s="1" t="s">
        <v>68</v>
      </c>
      <c r="AX3">
        <v>41.04</v>
      </c>
      <c r="AY3" s="1" t="s">
        <v>68</v>
      </c>
      <c r="AZ3" s="1" t="s">
        <v>68</v>
      </c>
      <c r="BA3" s="1" t="s">
        <v>68</v>
      </c>
      <c r="BB3" s="1" t="s">
        <v>68</v>
      </c>
      <c r="BC3" s="1" t="s">
        <v>68</v>
      </c>
      <c r="BD3" s="1" t="s">
        <v>68</v>
      </c>
      <c r="BE3" s="1" t="s">
        <v>68</v>
      </c>
      <c r="BF3" s="1" t="s">
        <v>68</v>
      </c>
      <c r="BG3" s="1" t="s">
        <v>119</v>
      </c>
      <c r="BH3" s="1" t="s">
        <v>68</v>
      </c>
      <c r="BI3" s="1" t="s">
        <v>68</v>
      </c>
      <c r="BJ3" s="1" t="s">
        <v>76</v>
      </c>
      <c r="BK3" s="1" t="s">
        <v>68</v>
      </c>
      <c r="BL3" s="1" t="s">
        <v>97</v>
      </c>
      <c r="BM3" s="1">
        <f t="shared" si="1"/>
        <v>13.68</v>
      </c>
      <c r="BN3">
        <v>3</v>
      </c>
      <c r="BO3" s="1">
        <f t="shared" si="2"/>
        <v>41.04</v>
      </c>
      <c r="BP3" s="1" t="s">
        <v>143</v>
      </c>
    </row>
    <row r="4" spans="1:68" x14ac:dyDescent="0.2">
      <c r="A4" s="1" t="s">
        <v>404</v>
      </c>
      <c r="B4" s="1" t="s">
        <v>405</v>
      </c>
      <c r="C4" s="1" t="s">
        <v>203</v>
      </c>
      <c r="D4">
        <f>VLOOKUP(C4,[1]Sheet1!$A:$B,2,0)</f>
        <v>1</v>
      </c>
      <c r="E4" s="1" t="s">
        <v>69</v>
      </c>
      <c r="F4" s="1" t="s">
        <v>68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68</v>
      </c>
      <c r="N4" s="1" t="s">
        <v>76</v>
      </c>
      <c r="O4" s="1" t="s">
        <v>77</v>
      </c>
      <c r="P4" s="1" t="s">
        <v>68</v>
      </c>
      <c r="Q4" s="1" t="s">
        <v>68</v>
      </c>
      <c r="R4" s="1" t="s">
        <v>406</v>
      </c>
      <c r="S4" s="1" t="s">
        <v>68</v>
      </c>
      <c r="T4" s="1" t="s">
        <v>407</v>
      </c>
      <c r="U4" s="1" t="s">
        <v>68</v>
      </c>
      <c r="V4" s="1" t="s">
        <v>68</v>
      </c>
      <c r="W4" s="1" t="s">
        <v>365</v>
      </c>
      <c r="X4" s="1" t="s">
        <v>78</v>
      </c>
      <c r="Y4" s="1" t="s">
        <v>366</v>
      </c>
      <c r="Z4" s="1" t="s">
        <v>408</v>
      </c>
      <c r="AA4" s="1" t="s">
        <v>79</v>
      </c>
      <c r="AB4" s="1" t="s">
        <v>409</v>
      </c>
      <c r="AC4" s="1" t="s">
        <v>68</v>
      </c>
      <c r="AD4" s="1" t="s">
        <v>68</v>
      </c>
      <c r="AE4" s="1" t="s">
        <v>68</v>
      </c>
      <c r="AF4" s="1" t="s">
        <v>68</v>
      </c>
      <c r="AG4" s="1" t="s">
        <v>68</v>
      </c>
      <c r="AH4" s="1" t="s">
        <v>68</v>
      </c>
      <c r="AI4" s="1" t="s">
        <v>68</v>
      </c>
      <c r="AJ4" s="1" t="s">
        <v>68</v>
      </c>
      <c r="AK4" s="1" t="s">
        <v>68</v>
      </c>
      <c r="AL4" s="1" t="s">
        <v>68</v>
      </c>
      <c r="AM4" s="1" t="s">
        <v>68</v>
      </c>
      <c r="AN4" s="1" t="s">
        <v>68</v>
      </c>
      <c r="AO4" s="1" t="s">
        <v>68</v>
      </c>
      <c r="AP4" s="1" t="s">
        <v>68</v>
      </c>
      <c r="AQ4" s="1" t="s">
        <v>174</v>
      </c>
      <c r="AR4" s="1">
        <f t="shared" si="0"/>
        <v>1</v>
      </c>
      <c r="AS4">
        <v>0.96</v>
      </c>
      <c r="AT4" s="1" t="s">
        <v>80</v>
      </c>
      <c r="AU4" s="1" t="s">
        <v>80</v>
      </c>
      <c r="AV4" s="1" t="s">
        <v>80</v>
      </c>
      <c r="AW4" s="1" t="s">
        <v>68</v>
      </c>
      <c r="AX4">
        <v>45.17</v>
      </c>
      <c r="AY4" s="1" t="s">
        <v>68</v>
      </c>
      <c r="AZ4" s="1" t="s">
        <v>68</v>
      </c>
      <c r="BA4" s="1" t="s">
        <v>68</v>
      </c>
      <c r="BB4" s="1" t="s">
        <v>68</v>
      </c>
      <c r="BC4" s="1" t="s">
        <v>68</v>
      </c>
      <c r="BD4" s="1" t="s">
        <v>68</v>
      </c>
      <c r="BE4" s="1" t="s">
        <v>68</v>
      </c>
      <c r="BF4" s="1" t="s">
        <v>68</v>
      </c>
      <c r="BG4" s="1" t="s">
        <v>124</v>
      </c>
      <c r="BH4" s="1" t="s">
        <v>68</v>
      </c>
      <c r="BI4" s="1" t="s">
        <v>68</v>
      </c>
      <c r="BJ4" s="1" t="s">
        <v>76</v>
      </c>
      <c r="BK4" s="1" t="s">
        <v>68</v>
      </c>
      <c r="BL4" s="1" t="s">
        <v>85</v>
      </c>
      <c r="BM4" s="1">
        <f t="shared" si="1"/>
        <v>45.17</v>
      </c>
      <c r="BN4">
        <v>1</v>
      </c>
      <c r="BO4" s="1">
        <f t="shared" si="2"/>
        <v>45.17</v>
      </c>
      <c r="BP4" s="1" t="s">
        <v>139</v>
      </c>
    </row>
    <row r="5" spans="1:68" x14ac:dyDescent="0.2">
      <c r="A5" s="1" t="s">
        <v>487</v>
      </c>
      <c r="B5" s="1" t="s">
        <v>488</v>
      </c>
      <c r="C5" s="1" t="s">
        <v>489</v>
      </c>
      <c r="D5">
        <f>VLOOKUP(C5,[1]Sheet1!$A:$B,2,0)</f>
        <v>1</v>
      </c>
      <c r="E5" s="1" t="s">
        <v>69</v>
      </c>
      <c r="F5" s="1" t="s">
        <v>68</v>
      </c>
      <c r="G5" s="1" t="s">
        <v>70</v>
      </c>
      <c r="H5" s="1" t="s">
        <v>71</v>
      </c>
      <c r="I5" s="1" t="s">
        <v>72</v>
      </c>
      <c r="J5" s="1" t="s">
        <v>73</v>
      </c>
      <c r="K5" s="1" t="s">
        <v>74</v>
      </c>
      <c r="L5" s="1" t="s">
        <v>75</v>
      </c>
      <c r="M5" s="1" t="s">
        <v>68</v>
      </c>
      <c r="N5" s="1" t="s">
        <v>76</v>
      </c>
      <c r="O5" s="1" t="s">
        <v>77</v>
      </c>
      <c r="P5" s="1" t="s">
        <v>68</v>
      </c>
      <c r="Q5" s="1" t="s">
        <v>68</v>
      </c>
      <c r="R5" s="1" t="s">
        <v>490</v>
      </c>
      <c r="S5" s="1" t="s">
        <v>68</v>
      </c>
      <c r="T5" s="1" t="s">
        <v>491</v>
      </c>
      <c r="U5" s="1" t="s">
        <v>68</v>
      </c>
      <c r="V5" s="1" t="s">
        <v>68</v>
      </c>
      <c r="W5" s="1" t="s">
        <v>365</v>
      </c>
      <c r="X5" s="1" t="s">
        <v>78</v>
      </c>
      <c r="Y5" s="1" t="s">
        <v>366</v>
      </c>
      <c r="Z5" s="1" t="s">
        <v>68</v>
      </c>
      <c r="AA5" s="1" t="s">
        <v>79</v>
      </c>
      <c r="AB5" s="1" t="s">
        <v>492</v>
      </c>
      <c r="AC5" s="1" t="s">
        <v>68</v>
      </c>
      <c r="AD5" s="1" t="s">
        <v>68</v>
      </c>
      <c r="AE5" s="1" t="s">
        <v>68</v>
      </c>
      <c r="AF5" s="1" t="s">
        <v>68</v>
      </c>
      <c r="AG5" s="1" t="s">
        <v>68</v>
      </c>
      <c r="AH5" s="1" t="s">
        <v>68</v>
      </c>
      <c r="AI5" s="1" t="s">
        <v>68</v>
      </c>
      <c r="AJ5" s="1" t="s">
        <v>68</v>
      </c>
      <c r="AK5" s="1" t="s">
        <v>68</v>
      </c>
      <c r="AL5" s="1" t="s">
        <v>68</v>
      </c>
      <c r="AM5" s="1" t="s">
        <v>68</v>
      </c>
      <c r="AN5" s="1" t="s">
        <v>68</v>
      </c>
      <c r="AO5" s="1" t="s">
        <v>68</v>
      </c>
      <c r="AP5" s="1" t="s">
        <v>68</v>
      </c>
      <c r="AQ5" s="1" t="s">
        <v>174</v>
      </c>
      <c r="AR5" s="1">
        <f t="shared" si="0"/>
        <v>1</v>
      </c>
      <c r="AS5">
        <v>3.7770000000000001</v>
      </c>
      <c r="AT5" s="1" t="s">
        <v>80</v>
      </c>
      <c r="AU5" s="1" t="s">
        <v>80</v>
      </c>
      <c r="AV5" s="1" t="s">
        <v>80</v>
      </c>
      <c r="AW5" s="1" t="s">
        <v>68</v>
      </c>
      <c r="AX5">
        <v>138.1</v>
      </c>
      <c r="AY5" s="1" t="s">
        <v>68</v>
      </c>
      <c r="AZ5" s="1" t="s">
        <v>68</v>
      </c>
      <c r="BA5" s="1" t="s">
        <v>68</v>
      </c>
      <c r="BB5" s="1" t="s">
        <v>68</v>
      </c>
      <c r="BC5" s="1" t="s">
        <v>68</v>
      </c>
      <c r="BD5" s="1" t="s">
        <v>68</v>
      </c>
      <c r="BE5" s="1" t="s">
        <v>68</v>
      </c>
      <c r="BF5" s="1" t="s">
        <v>68</v>
      </c>
      <c r="BG5" s="1" t="s">
        <v>93</v>
      </c>
      <c r="BH5" s="1" t="s">
        <v>68</v>
      </c>
      <c r="BI5" s="1" t="s">
        <v>68</v>
      </c>
      <c r="BJ5" s="1" t="s">
        <v>76</v>
      </c>
      <c r="BK5" s="1" t="s">
        <v>68</v>
      </c>
      <c r="BL5" s="1" t="s">
        <v>94</v>
      </c>
      <c r="BM5" s="1">
        <f t="shared" si="1"/>
        <v>138.1</v>
      </c>
      <c r="BN5">
        <v>1</v>
      </c>
      <c r="BO5" s="1">
        <f t="shared" si="2"/>
        <v>138.1</v>
      </c>
      <c r="BP5" s="1" t="s">
        <v>437</v>
      </c>
    </row>
    <row r="6" spans="1:68" x14ac:dyDescent="0.2">
      <c r="A6" s="1" t="s">
        <v>263</v>
      </c>
      <c r="B6" s="1" t="s">
        <v>264</v>
      </c>
      <c r="C6" s="1" t="s">
        <v>265</v>
      </c>
      <c r="D6">
        <f>VLOOKUP(C6,[1]Sheet1!$A:$B,2,0)</f>
        <v>1</v>
      </c>
      <c r="E6" s="1" t="s">
        <v>69</v>
      </c>
      <c r="F6" s="1" t="s">
        <v>68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74</v>
      </c>
      <c r="L6" s="1" t="s">
        <v>75</v>
      </c>
      <c r="M6" s="1" t="s">
        <v>68</v>
      </c>
      <c r="N6" s="1" t="s">
        <v>76</v>
      </c>
      <c r="O6" s="1" t="s">
        <v>77</v>
      </c>
      <c r="P6" s="1" t="s">
        <v>68</v>
      </c>
      <c r="Q6" s="1" t="s">
        <v>68</v>
      </c>
      <c r="R6" s="1" t="s">
        <v>266</v>
      </c>
      <c r="S6" s="1" t="s">
        <v>68</v>
      </c>
      <c r="T6" s="1" t="s">
        <v>267</v>
      </c>
      <c r="U6" s="1" t="s">
        <v>268</v>
      </c>
      <c r="V6" s="1" t="s">
        <v>68</v>
      </c>
      <c r="W6" s="1" t="s">
        <v>164</v>
      </c>
      <c r="X6" s="1" t="s">
        <v>78</v>
      </c>
      <c r="Y6" s="1" t="s">
        <v>165</v>
      </c>
      <c r="Z6" s="1" t="s">
        <v>68</v>
      </c>
      <c r="AA6" s="1" t="s">
        <v>79</v>
      </c>
      <c r="AB6" s="1" t="s">
        <v>269</v>
      </c>
      <c r="AC6" s="1" t="s">
        <v>68</v>
      </c>
      <c r="AD6" s="1" t="s">
        <v>68</v>
      </c>
      <c r="AE6" s="1" t="s">
        <v>68</v>
      </c>
      <c r="AF6" s="1" t="s">
        <v>68</v>
      </c>
      <c r="AG6" s="1" t="s">
        <v>68</v>
      </c>
      <c r="AH6" s="1" t="s">
        <v>68</v>
      </c>
      <c r="AI6" s="1" t="s">
        <v>68</v>
      </c>
      <c r="AJ6" s="1" t="s">
        <v>68</v>
      </c>
      <c r="AK6" s="1" t="s">
        <v>68</v>
      </c>
      <c r="AL6" s="1" t="s">
        <v>68</v>
      </c>
      <c r="AM6" s="1" t="s">
        <v>68</v>
      </c>
      <c r="AN6" s="1" t="s">
        <v>68</v>
      </c>
      <c r="AO6" s="1" t="s">
        <v>68</v>
      </c>
      <c r="AP6" s="1" t="s">
        <v>68</v>
      </c>
      <c r="AQ6" s="1" t="s">
        <v>174</v>
      </c>
      <c r="AR6" s="1">
        <f t="shared" si="0"/>
        <v>1</v>
      </c>
      <c r="AS6">
        <v>7.0780000000000003</v>
      </c>
      <c r="AT6" s="1" t="s">
        <v>80</v>
      </c>
      <c r="AU6" s="1" t="s">
        <v>80</v>
      </c>
      <c r="AV6" s="1" t="s">
        <v>80</v>
      </c>
      <c r="AW6" s="1" t="s">
        <v>68</v>
      </c>
      <c r="AX6">
        <v>11.32</v>
      </c>
      <c r="AY6" s="1" t="s">
        <v>68</v>
      </c>
      <c r="AZ6" s="1" t="s">
        <v>68</v>
      </c>
      <c r="BA6" s="1" t="s">
        <v>68</v>
      </c>
      <c r="BB6" s="1" t="s">
        <v>68</v>
      </c>
      <c r="BC6" s="1" t="s">
        <v>68</v>
      </c>
      <c r="BD6" s="1" t="s">
        <v>68</v>
      </c>
      <c r="BE6" s="1" t="s">
        <v>68</v>
      </c>
      <c r="BF6" s="1" t="s">
        <v>68</v>
      </c>
      <c r="BG6" s="1" t="s">
        <v>118</v>
      </c>
      <c r="BH6" s="1" t="s">
        <v>68</v>
      </c>
      <c r="BI6" s="1" t="s">
        <v>68</v>
      </c>
      <c r="BJ6" s="1" t="s">
        <v>76</v>
      </c>
      <c r="BK6" s="1" t="s">
        <v>68</v>
      </c>
      <c r="BL6" s="1" t="s">
        <v>83</v>
      </c>
      <c r="BM6" s="1">
        <f t="shared" si="1"/>
        <v>5.66</v>
      </c>
      <c r="BN6">
        <v>2</v>
      </c>
      <c r="BO6" s="1">
        <f t="shared" si="2"/>
        <v>11.32</v>
      </c>
      <c r="BP6" s="1" t="s">
        <v>270</v>
      </c>
    </row>
    <row r="7" spans="1:68" x14ac:dyDescent="0.2">
      <c r="A7" s="1" t="s">
        <v>410</v>
      </c>
      <c r="B7" s="1" t="s">
        <v>411</v>
      </c>
      <c r="C7" s="1" t="s">
        <v>223</v>
      </c>
      <c r="D7">
        <f>VLOOKUP(C7,[1]Sheet1!$A:$B,2,0)</f>
        <v>1</v>
      </c>
      <c r="E7" s="1" t="s">
        <v>69</v>
      </c>
      <c r="F7" s="1" t="s">
        <v>68</v>
      </c>
      <c r="G7" s="1" t="s">
        <v>70</v>
      </c>
      <c r="H7" s="1" t="s">
        <v>71</v>
      </c>
      <c r="I7" s="1" t="s">
        <v>72</v>
      </c>
      <c r="J7" s="1" t="s">
        <v>73</v>
      </c>
      <c r="K7" s="1" t="s">
        <v>74</v>
      </c>
      <c r="L7" s="1" t="s">
        <v>75</v>
      </c>
      <c r="M7" s="1" t="s">
        <v>68</v>
      </c>
      <c r="N7" s="1" t="s">
        <v>76</v>
      </c>
      <c r="O7" s="1" t="s">
        <v>77</v>
      </c>
      <c r="P7" s="1" t="s">
        <v>68</v>
      </c>
      <c r="Q7" s="1" t="s">
        <v>68</v>
      </c>
      <c r="R7" s="1" t="s">
        <v>412</v>
      </c>
      <c r="S7" s="1" t="s">
        <v>68</v>
      </c>
      <c r="T7" s="1" t="s">
        <v>413</v>
      </c>
      <c r="U7" s="1" t="s">
        <v>68</v>
      </c>
      <c r="V7" s="1" t="s">
        <v>68</v>
      </c>
      <c r="W7" s="1" t="s">
        <v>156</v>
      </c>
      <c r="X7" s="1" t="s">
        <v>78</v>
      </c>
      <c r="Y7" s="1" t="s">
        <v>157</v>
      </c>
      <c r="Z7" s="1" t="s">
        <v>68</v>
      </c>
      <c r="AA7" s="1" t="s">
        <v>79</v>
      </c>
      <c r="AB7" s="1" t="s">
        <v>414</v>
      </c>
      <c r="AC7" s="1" t="s">
        <v>68</v>
      </c>
      <c r="AD7" s="1" t="s">
        <v>68</v>
      </c>
      <c r="AE7" s="1" t="s">
        <v>68</v>
      </c>
      <c r="AF7" s="1" t="s">
        <v>68</v>
      </c>
      <c r="AG7" s="1" t="s">
        <v>68</v>
      </c>
      <c r="AH7" s="1" t="s">
        <v>68</v>
      </c>
      <c r="AI7" s="1" t="s">
        <v>68</v>
      </c>
      <c r="AJ7" s="1" t="s">
        <v>68</v>
      </c>
      <c r="AK7" s="1" t="s">
        <v>68</v>
      </c>
      <c r="AL7" s="1" t="s">
        <v>68</v>
      </c>
      <c r="AM7" s="1" t="s">
        <v>68</v>
      </c>
      <c r="AN7" s="1" t="s">
        <v>68</v>
      </c>
      <c r="AO7" s="1" t="s">
        <v>68</v>
      </c>
      <c r="AP7" s="1" t="s">
        <v>68</v>
      </c>
      <c r="AQ7" s="1" t="s">
        <v>174</v>
      </c>
      <c r="AR7" s="1">
        <f t="shared" si="0"/>
        <v>1</v>
      </c>
      <c r="AS7">
        <v>1.0640000000000001</v>
      </c>
      <c r="AT7" s="1" t="s">
        <v>80</v>
      </c>
      <c r="AU7" s="1" t="s">
        <v>80</v>
      </c>
      <c r="AV7" s="1" t="s">
        <v>80</v>
      </c>
      <c r="AW7" s="1" t="s">
        <v>68</v>
      </c>
      <c r="AX7">
        <v>13.66</v>
      </c>
      <c r="AY7" s="1" t="s">
        <v>68</v>
      </c>
      <c r="AZ7" s="1" t="s">
        <v>68</v>
      </c>
      <c r="BA7" s="1" t="s">
        <v>68</v>
      </c>
      <c r="BB7" s="1" t="s">
        <v>68</v>
      </c>
      <c r="BC7" s="1" t="s">
        <v>68</v>
      </c>
      <c r="BD7" s="1" t="s">
        <v>68</v>
      </c>
      <c r="BE7" s="1" t="s">
        <v>68</v>
      </c>
      <c r="BF7" s="1" t="s">
        <v>68</v>
      </c>
      <c r="BG7" s="1" t="s">
        <v>98</v>
      </c>
      <c r="BH7" s="1" t="s">
        <v>68</v>
      </c>
      <c r="BI7" s="1" t="s">
        <v>68</v>
      </c>
      <c r="BJ7" s="1" t="s">
        <v>76</v>
      </c>
      <c r="BK7" s="1" t="s">
        <v>68</v>
      </c>
      <c r="BL7" s="1" t="s">
        <v>85</v>
      </c>
      <c r="BM7" s="1">
        <f t="shared" si="1"/>
        <v>13.66</v>
      </c>
      <c r="BN7">
        <v>1</v>
      </c>
      <c r="BO7" s="1">
        <f t="shared" si="2"/>
        <v>13.66</v>
      </c>
      <c r="BP7" s="1" t="s">
        <v>108</v>
      </c>
    </row>
    <row r="8" spans="1:68" x14ac:dyDescent="0.2">
      <c r="A8" s="1" t="s">
        <v>367</v>
      </c>
      <c r="B8" s="1" t="s">
        <v>368</v>
      </c>
      <c r="C8" s="1" t="s">
        <v>369</v>
      </c>
      <c r="D8">
        <f>VLOOKUP(C8,[1]Sheet1!$A:$B,2,0)</f>
        <v>1</v>
      </c>
      <c r="E8" s="1" t="s">
        <v>69</v>
      </c>
      <c r="F8" s="1" t="s">
        <v>68</v>
      </c>
      <c r="G8" s="1" t="s">
        <v>70</v>
      </c>
      <c r="H8" s="1" t="s">
        <v>71</v>
      </c>
      <c r="I8" s="1" t="s">
        <v>72</v>
      </c>
      <c r="J8" s="1" t="s">
        <v>73</v>
      </c>
      <c r="K8" s="1" t="s">
        <v>74</v>
      </c>
      <c r="L8" s="1" t="s">
        <v>75</v>
      </c>
      <c r="M8" s="1" t="s">
        <v>68</v>
      </c>
      <c r="N8" s="1" t="s">
        <v>76</v>
      </c>
      <c r="O8" s="1" t="s">
        <v>77</v>
      </c>
      <c r="P8" s="1" t="s">
        <v>68</v>
      </c>
      <c r="Q8" s="1" t="s">
        <v>68</v>
      </c>
      <c r="R8" s="1" t="s">
        <v>370</v>
      </c>
      <c r="S8" s="1" t="s">
        <v>68</v>
      </c>
      <c r="T8" s="1" t="s">
        <v>371</v>
      </c>
      <c r="U8" s="1" t="s">
        <v>68</v>
      </c>
      <c r="V8" s="1" t="s">
        <v>68</v>
      </c>
      <c r="W8" s="1" t="s">
        <v>133</v>
      </c>
      <c r="X8" s="1" t="s">
        <v>78</v>
      </c>
      <c r="Y8" s="1" t="s">
        <v>372</v>
      </c>
      <c r="Z8" s="1" t="s">
        <v>68</v>
      </c>
      <c r="AA8" s="1" t="s">
        <v>79</v>
      </c>
      <c r="AB8" s="1" t="s">
        <v>373</v>
      </c>
      <c r="AC8" s="1" t="s">
        <v>68</v>
      </c>
      <c r="AD8" s="1" t="s">
        <v>68</v>
      </c>
      <c r="AE8" s="1" t="s">
        <v>68</v>
      </c>
      <c r="AF8" s="1" t="s">
        <v>68</v>
      </c>
      <c r="AG8" s="1" t="s">
        <v>68</v>
      </c>
      <c r="AH8" s="1" t="s">
        <v>68</v>
      </c>
      <c r="AI8" s="1" t="s">
        <v>68</v>
      </c>
      <c r="AJ8" s="1" t="s">
        <v>68</v>
      </c>
      <c r="AK8" s="1" t="s">
        <v>68</v>
      </c>
      <c r="AL8" s="1" t="s">
        <v>68</v>
      </c>
      <c r="AM8" s="1" t="s">
        <v>68</v>
      </c>
      <c r="AN8" s="1" t="s">
        <v>68</v>
      </c>
      <c r="AO8" s="1" t="s">
        <v>68</v>
      </c>
      <c r="AP8" s="1" t="s">
        <v>68</v>
      </c>
      <c r="AQ8" s="1" t="s">
        <v>174</v>
      </c>
      <c r="AR8" s="1">
        <f t="shared" si="0"/>
        <v>1</v>
      </c>
      <c r="AS8">
        <v>2.427</v>
      </c>
      <c r="AT8" s="1" t="s">
        <v>80</v>
      </c>
      <c r="AU8" s="1" t="s">
        <v>80</v>
      </c>
      <c r="AV8" s="1" t="s">
        <v>80</v>
      </c>
      <c r="AW8" s="1" t="s">
        <v>68</v>
      </c>
      <c r="AX8">
        <v>99.36</v>
      </c>
      <c r="AY8" s="1" t="s">
        <v>68</v>
      </c>
      <c r="AZ8" s="1" t="s">
        <v>68</v>
      </c>
      <c r="BA8" s="1" t="s">
        <v>68</v>
      </c>
      <c r="BB8" s="1" t="s">
        <v>68</v>
      </c>
      <c r="BC8" s="1" t="s">
        <v>68</v>
      </c>
      <c r="BD8" s="1" t="s">
        <v>68</v>
      </c>
      <c r="BE8" s="1" t="s">
        <v>68</v>
      </c>
      <c r="BF8" s="1" t="s">
        <v>68</v>
      </c>
      <c r="BG8" s="1" t="s">
        <v>93</v>
      </c>
      <c r="BH8" s="1" t="s">
        <v>68</v>
      </c>
      <c r="BI8" s="1" t="s">
        <v>68</v>
      </c>
      <c r="BJ8" s="1" t="s">
        <v>76</v>
      </c>
      <c r="BK8" s="1" t="s">
        <v>68</v>
      </c>
      <c r="BL8" s="1" t="s">
        <v>94</v>
      </c>
      <c r="BM8" s="1">
        <f t="shared" si="1"/>
        <v>49.68</v>
      </c>
      <c r="BN8">
        <v>2</v>
      </c>
      <c r="BO8" s="1">
        <f t="shared" si="2"/>
        <v>99.36</v>
      </c>
      <c r="BP8" s="1" t="s">
        <v>196</v>
      </c>
    </row>
    <row r="9" spans="1:68" x14ac:dyDescent="0.2">
      <c r="A9" s="1" t="s">
        <v>374</v>
      </c>
      <c r="B9" s="1" t="s">
        <v>375</v>
      </c>
      <c r="C9" s="1" t="s">
        <v>376</v>
      </c>
      <c r="D9">
        <f>VLOOKUP(C9,[1]Sheet1!$A:$B,2,0)</f>
        <v>1</v>
      </c>
      <c r="E9" s="1" t="s">
        <v>69</v>
      </c>
      <c r="F9" s="1" t="s">
        <v>68</v>
      </c>
      <c r="G9" s="1" t="s">
        <v>70</v>
      </c>
      <c r="H9" s="1" t="s">
        <v>71</v>
      </c>
      <c r="I9" s="1" t="s">
        <v>72</v>
      </c>
      <c r="J9" s="1" t="s">
        <v>73</v>
      </c>
      <c r="K9" s="1" t="s">
        <v>74</v>
      </c>
      <c r="L9" s="1" t="s">
        <v>75</v>
      </c>
      <c r="M9" s="1" t="s">
        <v>68</v>
      </c>
      <c r="N9" s="1" t="s">
        <v>76</v>
      </c>
      <c r="O9" s="1" t="s">
        <v>77</v>
      </c>
      <c r="P9" s="1" t="s">
        <v>68</v>
      </c>
      <c r="Q9" s="1" t="s">
        <v>68</v>
      </c>
      <c r="R9" s="1" t="s">
        <v>377</v>
      </c>
      <c r="S9" s="1" t="s">
        <v>68</v>
      </c>
      <c r="T9" s="1" t="s">
        <v>378</v>
      </c>
      <c r="U9" s="1" t="s">
        <v>68</v>
      </c>
      <c r="V9" s="1" t="s">
        <v>68</v>
      </c>
      <c r="W9" s="1" t="s">
        <v>92</v>
      </c>
      <c r="X9" s="1" t="s">
        <v>78</v>
      </c>
      <c r="Y9" s="1" t="s">
        <v>151</v>
      </c>
      <c r="Z9" s="1" t="s">
        <v>379</v>
      </c>
      <c r="AA9" s="1" t="s">
        <v>79</v>
      </c>
      <c r="AB9" s="1" t="s">
        <v>380</v>
      </c>
      <c r="AC9" s="1" t="s">
        <v>68</v>
      </c>
      <c r="AD9" s="1" t="s">
        <v>68</v>
      </c>
      <c r="AE9" s="1" t="s">
        <v>68</v>
      </c>
      <c r="AF9" s="1" t="s">
        <v>68</v>
      </c>
      <c r="AG9" s="1" t="s">
        <v>68</v>
      </c>
      <c r="AH9" s="1" t="s">
        <v>68</v>
      </c>
      <c r="AI9" s="1" t="s">
        <v>68</v>
      </c>
      <c r="AJ9" s="1" t="s">
        <v>68</v>
      </c>
      <c r="AK9" s="1" t="s">
        <v>68</v>
      </c>
      <c r="AL9" s="1" t="s">
        <v>68</v>
      </c>
      <c r="AM9" s="1" t="s">
        <v>68</v>
      </c>
      <c r="AN9" s="1" t="s">
        <v>68</v>
      </c>
      <c r="AO9" s="1" t="s">
        <v>68</v>
      </c>
      <c r="AP9" s="1" t="s">
        <v>68</v>
      </c>
      <c r="AQ9" s="1" t="s">
        <v>174</v>
      </c>
      <c r="AR9" s="1">
        <f t="shared" si="0"/>
        <v>1</v>
      </c>
      <c r="AS9">
        <v>2.5910000000000002</v>
      </c>
      <c r="AT9" s="1" t="s">
        <v>80</v>
      </c>
      <c r="AU9" s="1" t="s">
        <v>80</v>
      </c>
      <c r="AV9" s="1" t="s">
        <v>80</v>
      </c>
      <c r="AW9" s="1" t="s">
        <v>68</v>
      </c>
      <c r="AX9">
        <v>32.1</v>
      </c>
      <c r="AY9" s="1" t="s">
        <v>68</v>
      </c>
      <c r="AZ9" s="1" t="s">
        <v>68</v>
      </c>
      <c r="BA9" s="1" t="s">
        <v>68</v>
      </c>
      <c r="BB9" s="1" t="s">
        <v>68</v>
      </c>
      <c r="BC9" s="1" t="s">
        <v>68</v>
      </c>
      <c r="BD9" s="1" t="s">
        <v>68</v>
      </c>
      <c r="BE9" s="1" t="s">
        <v>68</v>
      </c>
      <c r="BF9" s="1" t="s">
        <v>68</v>
      </c>
      <c r="BG9" s="1" t="s">
        <v>221</v>
      </c>
      <c r="BH9" s="1" t="s">
        <v>68</v>
      </c>
      <c r="BI9" s="1" t="s">
        <v>68</v>
      </c>
      <c r="BJ9" s="1" t="s">
        <v>76</v>
      </c>
      <c r="BK9" s="1" t="s">
        <v>68</v>
      </c>
      <c r="BL9" s="1" t="s">
        <v>137</v>
      </c>
      <c r="BM9" s="1">
        <f t="shared" si="1"/>
        <v>32.1</v>
      </c>
      <c r="BN9">
        <v>1</v>
      </c>
      <c r="BO9" s="1">
        <f t="shared" si="2"/>
        <v>32.1</v>
      </c>
      <c r="BP9" s="1" t="s">
        <v>110</v>
      </c>
    </row>
    <row r="10" spans="1:68" x14ac:dyDescent="0.2">
      <c r="A10" s="1" t="s">
        <v>302</v>
      </c>
      <c r="B10" s="1" t="s">
        <v>303</v>
      </c>
      <c r="C10" s="1" t="s">
        <v>304</v>
      </c>
      <c r="D10">
        <f>VLOOKUP(C10,[1]Sheet1!$A:$B,2,0)</f>
        <v>1</v>
      </c>
      <c r="E10" s="1" t="s">
        <v>69</v>
      </c>
      <c r="F10" s="1" t="s">
        <v>68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68</v>
      </c>
      <c r="N10" s="1" t="s">
        <v>76</v>
      </c>
      <c r="O10" s="1" t="s">
        <v>77</v>
      </c>
      <c r="P10" s="1" t="s">
        <v>68</v>
      </c>
      <c r="Q10" s="1" t="s">
        <v>68</v>
      </c>
      <c r="R10" s="1" t="s">
        <v>305</v>
      </c>
      <c r="S10" s="1" t="s">
        <v>68</v>
      </c>
      <c r="T10" s="1" t="s">
        <v>306</v>
      </c>
      <c r="U10" s="1" t="s">
        <v>307</v>
      </c>
      <c r="V10" s="1" t="s">
        <v>68</v>
      </c>
      <c r="W10" s="1" t="s">
        <v>92</v>
      </c>
      <c r="X10" s="1" t="s">
        <v>78</v>
      </c>
      <c r="Y10" s="1" t="s">
        <v>158</v>
      </c>
      <c r="Z10" s="1" t="s">
        <v>68</v>
      </c>
      <c r="AA10" s="1" t="s">
        <v>79</v>
      </c>
      <c r="AB10" s="1" t="s">
        <v>308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174</v>
      </c>
      <c r="AR10" s="1">
        <f t="shared" si="0"/>
        <v>1</v>
      </c>
      <c r="AS10">
        <v>3.2160000000000002</v>
      </c>
      <c r="AT10" s="1" t="s">
        <v>80</v>
      </c>
      <c r="AU10" s="1" t="s">
        <v>80</v>
      </c>
      <c r="AV10" s="1" t="s">
        <v>80</v>
      </c>
      <c r="AW10" s="1" t="s">
        <v>68</v>
      </c>
      <c r="AX10">
        <v>119.45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1" t="s">
        <v>68</v>
      </c>
      <c r="BF10" s="1" t="s">
        <v>68</v>
      </c>
      <c r="BG10" s="1" t="s">
        <v>123</v>
      </c>
      <c r="BH10" s="1" t="s">
        <v>68</v>
      </c>
      <c r="BI10" s="1" t="s">
        <v>68</v>
      </c>
      <c r="BJ10" s="1" t="s">
        <v>76</v>
      </c>
      <c r="BK10" s="1" t="s">
        <v>68</v>
      </c>
      <c r="BL10" s="1" t="s">
        <v>104</v>
      </c>
      <c r="BM10" s="1">
        <f t="shared" si="1"/>
        <v>59.73</v>
      </c>
      <c r="BN10">
        <v>2</v>
      </c>
      <c r="BO10" s="1">
        <f t="shared" si="2"/>
        <v>119.46</v>
      </c>
      <c r="BP10" s="1" t="s">
        <v>309</v>
      </c>
    </row>
    <row r="11" spans="1:68" x14ac:dyDescent="0.2">
      <c r="A11" s="1" t="s">
        <v>388</v>
      </c>
      <c r="B11" s="1" t="s">
        <v>389</v>
      </c>
      <c r="C11" s="1" t="s">
        <v>390</v>
      </c>
      <c r="D11">
        <f>VLOOKUP(C11,[1]Sheet1!$A:$B,2,0)</f>
        <v>1</v>
      </c>
      <c r="E11" s="1" t="s">
        <v>69</v>
      </c>
      <c r="F11" s="1" t="s">
        <v>68</v>
      </c>
      <c r="G11" s="1" t="s">
        <v>70</v>
      </c>
      <c r="H11" s="1" t="s">
        <v>71</v>
      </c>
      <c r="I11" s="1" t="s">
        <v>72</v>
      </c>
      <c r="J11" s="1" t="s">
        <v>73</v>
      </c>
      <c r="K11" s="1" t="s">
        <v>74</v>
      </c>
      <c r="L11" s="1" t="s">
        <v>75</v>
      </c>
      <c r="M11" s="1" t="s">
        <v>68</v>
      </c>
      <c r="N11" s="1" t="s">
        <v>76</v>
      </c>
      <c r="O11" s="1" t="s">
        <v>77</v>
      </c>
      <c r="P11" s="1" t="s">
        <v>68</v>
      </c>
      <c r="Q11" s="1" t="s">
        <v>68</v>
      </c>
      <c r="R11" s="1" t="s">
        <v>391</v>
      </c>
      <c r="S11" s="1" t="s">
        <v>68</v>
      </c>
      <c r="T11" s="1" t="s">
        <v>392</v>
      </c>
      <c r="U11" s="1" t="s">
        <v>68</v>
      </c>
      <c r="V11" s="1" t="s">
        <v>68</v>
      </c>
      <c r="W11" s="1" t="s">
        <v>393</v>
      </c>
      <c r="X11" s="1" t="s">
        <v>78</v>
      </c>
      <c r="Y11" s="1" t="s">
        <v>394</v>
      </c>
      <c r="Z11" s="1" t="s">
        <v>395</v>
      </c>
      <c r="AA11" s="1" t="s">
        <v>79</v>
      </c>
      <c r="AB11" s="1" t="s">
        <v>396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68</v>
      </c>
      <c r="AL11" s="1" t="s">
        <v>68</v>
      </c>
      <c r="AM11" s="1" t="s">
        <v>68</v>
      </c>
      <c r="AN11" s="1" t="s">
        <v>68</v>
      </c>
      <c r="AO11" s="1" t="s">
        <v>68</v>
      </c>
      <c r="AP11" s="1" t="s">
        <v>68</v>
      </c>
      <c r="AQ11" s="1" t="s">
        <v>174</v>
      </c>
      <c r="AR11" s="1">
        <f t="shared" si="0"/>
        <v>1</v>
      </c>
      <c r="AS11">
        <v>3.423</v>
      </c>
      <c r="AT11" s="1" t="s">
        <v>80</v>
      </c>
      <c r="AU11" s="1" t="s">
        <v>80</v>
      </c>
      <c r="AV11" s="1" t="s">
        <v>80</v>
      </c>
      <c r="AW11" s="1" t="s">
        <v>68</v>
      </c>
      <c r="AX11">
        <v>75.13</v>
      </c>
      <c r="AY11" s="1" t="s">
        <v>68</v>
      </c>
      <c r="AZ11" s="1" t="s">
        <v>68</v>
      </c>
      <c r="BA11" s="1" t="s">
        <v>68</v>
      </c>
      <c r="BB11" s="1" t="s">
        <v>68</v>
      </c>
      <c r="BC11" s="1" t="s">
        <v>68</v>
      </c>
      <c r="BD11" s="1" t="s">
        <v>68</v>
      </c>
      <c r="BE11" s="1" t="s">
        <v>68</v>
      </c>
      <c r="BF11" s="1" t="s">
        <v>68</v>
      </c>
      <c r="BG11" s="1" t="s">
        <v>116</v>
      </c>
      <c r="BH11" s="1" t="s">
        <v>68</v>
      </c>
      <c r="BI11" s="1" t="s">
        <v>68</v>
      </c>
      <c r="BJ11" s="1" t="s">
        <v>76</v>
      </c>
      <c r="BK11" s="1" t="s">
        <v>68</v>
      </c>
      <c r="BL11" s="1" t="s">
        <v>117</v>
      </c>
      <c r="BM11" s="1">
        <f t="shared" si="1"/>
        <v>12.52</v>
      </c>
      <c r="BN11">
        <v>6</v>
      </c>
      <c r="BO11" s="1">
        <f t="shared" si="2"/>
        <v>75.12</v>
      </c>
      <c r="BP11" s="1" t="s">
        <v>397</v>
      </c>
    </row>
    <row r="12" spans="1:68" x14ac:dyDescent="0.2">
      <c r="A12" s="1" t="s">
        <v>438</v>
      </c>
      <c r="B12" s="1" t="s">
        <v>439</v>
      </c>
      <c r="C12" s="1" t="s">
        <v>440</v>
      </c>
      <c r="D12">
        <f>VLOOKUP(C12,[1]Sheet1!$A:$B,2,0)</f>
        <v>1</v>
      </c>
      <c r="E12" s="1" t="s">
        <v>69</v>
      </c>
      <c r="F12" s="1" t="s">
        <v>68</v>
      </c>
      <c r="G12" s="1" t="s">
        <v>70</v>
      </c>
      <c r="H12" s="1" t="s">
        <v>71</v>
      </c>
      <c r="I12" s="1" t="s">
        <v>72</v>
      </c>
      <c r="J12" s="1" t="s">
        <v>73</v>
      </c>
      <c r="K12" s="1" t="s">
        <v>74</v>
      </c>
      <c r="L12" s="1" t="s">
        <v>75</v>
      </c>
      <c r="M12" s="1" t="s">
        <v>68</v>
      </c>
      <c r="N12" s="1" t="s">
        <v>76</v>
      </c>
      <c r="O12" s="1" t="s">
        <v>77</v>
      </c>
      <c r="P12" s="1" t="s">
        <v>68</v>
      </c>
      <c r="Q12" s="1" t="s">
        <v>68</v>
      </c>
      <c r="R12" s="1" t="s">
        <v>441</v>
      </c>
      <c r="S12" s="1" t="s">
        <v>68</v>
      </c>
      <c r="T12" s="1" t="s">
        <v>442</v>
      </c>
      <c r="U12" s="1" t="s">
        <v>68</v>
      </c>
      <c r="V12" s="1" t="s">
        <v>68</v>
      </c>
      <c r="W12" s="1" t="s">
        <v>140</v>
      </c>
      <c r="X12" s="1" t="s">
        <v>78</v>
      </c>
      <c r="Y12" s="1" t="s">
        <v>141</v>
      </c>
      <c r="Z12" s="1" t="s">
        <v>204</v>
      </c>
      <c r="AA12" s="1" t="s">
        <v>79</v>
      </c>
      <c r="AB12" s="1" t="s">
        <v>443</v>
      </c>
      <c r="AC12" s="1" t="s">
        <v>68</v>
      </c>
      <c r="AD12" s="1" t="s">
        <v>68</v>
      </c>
      <c r="AE12" s="1" t="s">
        <v>68</v>
      </c>
      <c r="AF12" s="1" t="s">
        <v>68</v>
      </c>
      <c r="AG12" s="1" t="s">
        <v>68</v>
      </c>
      <c r="AH12" s="1" t="s">
        <v>68</v>
      </c>
      <c r="AI12" s="1" t="s">
        <v>68</v>
      </c>
      <c r="AJ12" s="1" t="s">
        <v>68</v>
      </c>
      <c r="AK12" s="1" t="s">
        <v>68</v>
      </c>
      <c r="AL12" s="1" t="s">
        <v>68</v>
      </c>
      <c r="AM12" s="1" t="s">
        <v>68</v>
      </c>
      <c r="AN12" s="1" t="s">
        <v>68</v>
      </c>
      <c r="AO12" s="1" t="s">
        <v>68</v>
      </c>
      <c r="AP12" s="1" t="s">
        <v>68</v>
      </c>
      <c r="AQ12" s="1" t="s">
        <v>174</v>
      </c>
      <c r="AR12" s="1">
        <f t="shared" si="0"/>
        <v>1</v>
      </c>
      <c r="AS12">
        <v>3.1579999999999999</v>
      </c>
      <c r="AT12" s="1" t="s">
        <v>80</v>
      </c>
      <c r="AU12" s="1" t="s">
        <v>80</v>
      </c>
      <c r="AV12" s="1" t="s">
        <v>80</v>
      </c>
      <c r="AW12" s="1" t="s">
        <v>68</v>
      </c>
      <c r="AX12">
        <v>9.7799999999999994</v>
      </c>
      <c r="AY12" s="1" t="s">
        <v>68</v>
      </c>
      <c r="AZ12" s="1" t="s">
        <v>68</v>
      </c>
      <c r="BA12" s="1" t="s">
        <v>68</v>
      </c>
      <c r="BB12" s="1" t="s">
        <v>68</v>
      </c>
      <c r="BC12" s="1" t="s">
        <v>68</v>
      </c>
      <c r="BD12" s="1" t="s">
        <v>68</v>
      </c>
      <c r="BE12" s="1" t="s">
        <v>68</v>
      </c>
      <c r="BF12" s="1" t="s">
        <v>68</v>
      </c>
      <c r="BG12" s="1" t="s">
        <v>122</v>
      </c>
      <c r="BH12" s="1" t="s">
        <v>68</v>
      </c>
      <c r="BI12" s="1" t="s">
        <v>68</v>
      </c>
      <c r="BJ12" s="1" t="s">
        <v>76</v>
      </c>
      <c r="BK12" s="1" t="s">
        <v>68</v>
      </c>
      <c r="BL12" s="1" t="s">
        <v>131</v>
      </c>
      <c r="BM12" s="1">
        <f t="shared" si="1"/>
        <v>9.7799999999999994</v>
      </c>
      <c r="BN12">
        <v>1</v>
      </c>
      <c r="BO12" s="1">
        <f t="shared" si="2"/>
        <v>9.7799999999999994</v>
      </c>
      <c r="BP12" s="1" t="s">
        <v>161</v>
      </c>
    </row>
    <row r="13" spans="1:68" x14ac:dyDescent="0.2">
      <c r="A13" s="1" t="s">
        <v>444</v>
      </c>
      <c r="B13" s="1" t="s">
        <v>445</v>
      </c>
      <c r="C13" s="1" t="s">
        <v>446</v>
      </c>
      <c r="D13">
        <f>VLOOKUP(C13,[1]Sheet1!$A:$B,2,0)</f>
        <v>1</v>
      </c>
      <c r="E13" s="1" t="s">
        <v>69</v>
      </c>
      <c r="F13" s="1" t="s">
        <v>68</v>
      </c>
      <c r="G13" s="1" t="s">
        <v>70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  <c r="M13" s="1" t="s">
        <v>68</v>
      </c>
      <c r="N13" s="1" t="s">
        <v>76</v>
      </c>
      <c r="O13" s="1" t="s">
        <v>77</v>
      </c>
      <c r="P13" s="1" t="s">
        <v>68</v>
      </c>
      <c r="Q13" s="1" t="s">
        <v>68</v>
      </c>
      <c r="R13" s="1" t="s">
        <v>447</v>
      </c>
      <c r="S13" s="1" t="s">
        <v>68</v>
      </c>
      <c r="T13" s="1" t="s">
        <v>448</v>
      </c>
      <c r="U13" s="1" t="s">
        <v>68</v>
      </c>
      <c r="V13" s="1" t="s">
        <v>68</v>
      </c>
      <c r="W13" s="1" t="s">
        <v>153</v>
      </c>
      <c r="X13" s="1" t="s">
        <v>78</v>
      </c>
      <c r="Y13" s="1" t="s">
        <v>154</v>
      </c>
      <c r="Z13" s="1" t="s">
        <v>449</v>
      </c>
      <c r="AA13" s="1" t="s">
        <v>79</v>
      </c>
      <c r="AB13" s="1" t="s">
        <v>450</v>
      </c>
      <c r="AC13" s="1" t="s">
        <v>68</v>
      </c>
      <c r="AD13" s="1" t="s">
        <v>68</v>
      </c>
      <c r="AE13" s="1" t="s">
        <v>68</v>
      </c>
      <c r="AF13" s="1" t="s">
        <v>68</v>
      </c>
      <c r="AG13" s="1" t="s">
        <v>68</v>
      </c>
      <c r="AH13" s="1" t="s">
        <v>68</v>
      </c>
      <c r="AI13" s="1" t="s">
        <v>68</v>
      </c>
      <c r="AJ13" s="1" t="s">
        <v>68</v>
      </c>
      <c r="AK13" s="1" t="s">
        <v>68</v>
      </c>
      <c r="AL13" s="1" t="s">
        <v>68</v>
      </c>
      <c r="AM13" s="1" t="s">
        <v>68</v>
      </c>
      <c r="AN13" s="1" t="s">
        <v>68</v>
      </c>
      <c r="AO13" s="1" t="s">
        <v>68</v>
      </c>
      <c r="AP13" s="1" t="s">
        <v>68</v>
      </c>
      <c r="AQ13" s="1" t="s">
        <v>174</v>
      </c>
      <c r="AR13" s="1">
        <f t="shared" si="0"/>
        <v>1</v>
      </c>
      <c r="AS13">
        <v>2</v>
      </c>
      <c r="AT13" s="1" t="s">
        <v>80</v>
      </c>
      <c r="AU13" s="1" t="s">
        <v>80</v>
      </c>
      <c r="AV13" s="1" t="s">
        <v>80</v>
      </c>
      <c r="AW13" s="1" t="s">
        <v>68</v>
      </c>
      <c r="AX13">
        <v>5.17</v>
      </c>
      <c r="AY13" s="1" t="s">
        <v>68</v>
      </c>
      <c r="AZ13" s="1" t="s">
        <v>68</v>
      </c>
      <c r="BA13" s="1" t="s">
        <v>68</v>
      </c>
      <c r="BB13" s="1" t="s">
        <v>68</v>
      </c>
      <c r="BC13" s="1" t="s">
        <v>68</v>
      </c>
      <c r="BD13" s="1" t="s">
        <v>68</v>
      </c>
      <c r="BE13" s="1" t="s">
        <v>68</v>
      </c>
      <c r="BF13" s="1" t="s">
        <v>68</v>
      </c>
      <c r="BG13" s="1" t="s">
        <v>155</v>
      </c>
      <c r="BH13" s="1" t="s">
        <v>68</v>
      </c>
      <c r="BI13" s="1" t="s">
        <v>68</v>
      </c>
      <c r="BJ13" s="1" t="s">
        <v>76</v>
      </c>
      <c r="BK13" s="1" t="s">
        <v>68</v>
      </c>
      <c r="BL13" s="1" t="s">
        <v>131</v>
      </c>
      <c r="BM13" s="1">
        <f t="shared" si="1"/>
        <v>5.17</v>
      </c>
      <c r="BN13">
        <v>1</v>
      </c>
      <c r="BO13" s="1">
        <f t="shared" si="2"/>
        <v>5.17</v>
      </c>
      <c r="BP13" s="1" t="s">
        <v>115</v>
      </c>
    </row>
    <row r="14" spans="1:68" x14ac:dyDescent="0.2">
      <c r="A14" s="1" t="s">
        <v>166</v>
      </c>
      <c r="B14" s="1" t="s">
        <v>167</v>
      </c>
      <c r="C14" s="1" t="s">
        <v>168</v>
      </c>
      <c r="D14">
        <f>VLOOKUP(C14,[1]Sheet1!$A:$B,2,0)</f>
        <v>1</v>
      </c>
      <c r="E14" s="1" t="s">
        <v>69</v>
      </c>
      <c r="F14" s="1" t="s">
        <v>68</v>
      </c>
      <c r="G14" s="1" t="s">
        <v>70</v>
      </c>
      <c r="H14" s="1" t="s">
        <v>71</v>
      </c>
      <c r="I14" s="1" t="s">
        <v>72</v>
      </c>
      <c r="J14" s="1" t="s">
        <v>73</v>
      </c>
      <c r="K14" s="1" t="s">
        <v>74</v>
      </c>
      <c r="L14" s="1" t="s">
        <v>75</v>
      </c>
      <c r="M14" s="1" t="s">
        <v>68</v>
      </c>
      <c r="N14" s="1" t="s">
        <v>76</v>
      </c>
      <c r="O14" s="1" t="s">
        <v>77</v>
      </c>
      <c r="P14" s="1" t="s">
        <v>68</v>
      </c>
      <c r="Q14" s="1" t="s">
        <v>68</v>
      </c>
      <c r="R14" s="1" t="s">
        <v>169</v>
      </c>
      <c r="S14" s="1" t="s">
        <v>68</v>
      </c>
      <c r="T14" s="1" t="s">
        <v>170</v>
      </c>
      <c r="U14" s="1" t="s">
        <v>68</v>
      </c>
      <c r="V14" s="1" t="s">
        <v>68</v>
      </c>
      <c r="W14" s="1" t="s">
        <v>145</v>
      </c>
      <c r="X14" s="1" t="s">
        <v>78</v>
      </c>
      <c r="Y14" s="1" t="s">
        <v>171</v>
      </c>
      <c r="Z14" s="1" t="s">
        <v>172</v>
      </c>
      <c r="AA14" s="1" t="s">
        <v>79</v>
      </c>
      <c r="AB14" s="1" t="s">
        <v>173</v>
      </c>
      <c r="AC14" s="1" t="s">
        <v>68</v>
      </c>
      <c r="AD14" s="1" t="s">
        <v>68</v>
      </c>
      <c r="AE14" s="1" t="s">
        <v>68</v>
      </c>
      <c r="AF14" s="1" t="s">
        <v>68</v>
      </c>
      <c r="AG14" s="1" t="s">
        <v>68</v>
      </c>
      <c r="AH14" s="1" t="s">
        <v>68</v>
      </c>
      <c r="AI14" s="1" t="s">
        <v>68</v>
      </c>
      <c r="AJ14" s="1" t="s">
        <v>68</v>
      </c>
      <c r="AK14" s="1" t="s">
        <v>68</v>
      </c>
      <c r="AL14" s="1" t="s">
        <v>68</v>
      </c>
      <c r="AM14" s="1" t="s">
        <v>68</v>
      </c>
      <c r="AN14" s="1" t="s">
        <v>68</v>
      </c>
      <c r="AO14" s="1" t="s">
        <v>68</v>
      </c>
      <c r="AP14" s="1" t="s">
        <v>68</v>
      </c>
      <c r="AQ14" s="1" t="s">
        <v>174</v>
      </c>
      <c r="AR14" s="1">
        <f t="shared" si="0"/>
        <v>1</v>
      </c>
      <c r="AS14">
        <v>2.7130000000000001</v>
      </c>
      <c r="AT14" s="1" t="s">
        <v>80</v>
      </c>
      <c r="AU14" s="1" t="s">
        <v>80</v>
      </c>
      <c r="AV14" s="1" t="s">
        <v>80</v>
      </c>
      <c r="AW14" s="1" t="s">
        <v>68</v>
      </c>
      <c r="AX14">
        <v>9.4600000000000009</v>
      </c>
      <c r="AY14" s="1" t="s">
        <v>68</v>
      </c>
      <c r="AZ14" s="1" t="s">
        <v>68</v>
      </c>
      <c r="BA14" s="1" t="s">
        <v>68</v>
      </c>
      <c r="BB14" s="1" t="s">
        <v>68</v>
      </c>
      <c r="BC14" s="1" t="s">
        <v>68</v>
      </c>
      <c r="BD14" s="1" t="s">
        <v>68</v>
      </c>
      <c r="BE14" s="1" t="s">
        <v>68</v>
      </c>
      <c r="BF14" s="1" t="s">
        <v>68</v>
      </c>
      <c r="BG14" s="1" t="s">
        <v>155</v>
      </c>
      <c r="BH14" s="1" t="s">
        <v>68</v>
      </c>
      <c r="BI14" s="1" t="s">
        <v>68</v>
      </c>
      <c r="BJ14" s="1" t="s">
        <v>76</v>
      </c>
      <c r="BK14" s="1" t="s">
        <v>68</v>
      </c>
      <c r="BL14" s="1" t="s">
        <v>131</v>
      </c>
      <c r="BM14" s="1">
        <f t="shared" si="1"/>
        <v>9.4600000000000009</v>
      </c>
      <c r="BN14">
        <v>1</v>
      </c>
      <c r="BO14" s="1">
        <f t="shared" si="2"/>
        <v>9.4600000000000009</v>
      </c>
      <c r="BP14" s="1" t="s">
        <v>175</v>
      </c>
    </row>
    <row r="15" spans="1:68" x14ac:dyDescent="0.2">
      <c r="A15" s="1" t="s">
        <v>357</v>
      </c>
      <c r="B15" s="1" t="s">
        <v>358</v>
      </c>
      <c r="C15" s="1" t="s">
        <v>200</v>
      </c>
      <c r="D15">
        <f>VLOOKUP(C15,[1]Sheet1!$A:$B,2,0)</f>
        <v>1</v>
      </c>
      <c r="E15" s="1" t="s">
        <v>69</v>
      </c>
      <c r="F15" s="1" t="s">
        <v>68</v>
      </c>
      <c r="G15" s="1" t="s">
        <v>70</v>
      </c>
      <c r="H15" s="1" t="s">
        <v>71</v>
      </c>
      <c r="I15" s="1" t="s">
        <v>72</v>
      </c>
      <c r="J15" s="1" t="s">
        <v>73</v>
      </c>
      <c r="K15" s="1" t="s">
        <v>74</v>
      </c>
      <c r="L15" s="1" t="s">
        <v>75</v>
      </c>
      <c r="M15" s="1" t="s">
        <v>68</v>
      </c>
      <c r="N15" s="1" t="s">
        <v>76</v>
      </c>
      <c r="O15" s="1" t="s">
        <v>77</v>
      </c>
      <c r="P15" s="1" t="s">
        <v>68</v>
      </c>
      <c r="Q15" s="1" t="s">
        <v>68</v>
      </c>
      <c r="R15" s="1" t="s">
        <v>359</v>
      </c>
      <c r="S15" s="1" t="s">
        <v>68</v>
      </c>
      <c r="T15" s="1" t="s">
        <v>360</v>
      </c>
      <c r="U15" s="1" t="s">
        <v>68</v>
      </c>
      <c r="V15" s="1" t="s">
        <v>68</v>
      </c>
      <c r="W15" s="1" t="s">
        <v>361</v>
      </c>
      <c r="X15" s="1" t="s">
        <v>78</v>
      </c>
      <c r="Y15" s="1" t="s">
        <v>362</v>
      </c>
      <c r="Z15" s="1" t="s">
        <v>68</v>
      </c>
      <c r="AA15" s="1" t="s">
        <v>79</v>
      </c>
      <c r="AB15" s="1" t="s">
        <v>363</v>
      </c>
      <c r="AC15" s="1" t="s">
        <v>68</v>
      </c>
      <c r="AD15" s="1" t="s">
        <v>68</v>
      </c>
      <c r="AE15" s="1" t="s">
        <v>68</v>
      </c>
      <c r="AF15" s="1" t="s">
        <v>68</v>
      </c>
      <c r="AG15" s="1" t="s">
        <v>68</v>
      </c>
      <c r="AH15" s="1" t="s">
        <v>68</v>
      </c>
      <c r="AI15" s="1" t="s">
        <v>68</v>
      </c>
      <c r="AJ15" s="1" t="s">
        <v>68</v>
      </c>
      <c r="AK15" s="1" t="s">
        <v>68</v>
      </c>
      <c r="AL15" s="1" t="s">
        <v>68</v>
      </c>
      <c r="AM15" s="1" t="s">
        <v>68</v>
      </c>
      <c r="AN15" s="1" t="s">
        <v>68</v>
      </c>
      <c r="AO15" s="1" t="s">
        <v>68</v>
      </c>
      <c r="AP15" s="1" t="s">
        <v>68</v>
      </c>
      <c r="AQ15" s="1" t="s">
        <v>174</v>
      </c>
      <c r="AR15" s="1">
        <f t="shared" si="0"/>
        <v>1</v>
      </c>
      <c r="AS15">
        <v>2.0369999999999999</v>
      </c>
      <c r="AT15" s="1" t="s">
        <v>80</v>
      </c>
      <c r="AU15" s="1" t="s">
        <v>80</v>
      </c>
      <c r="AV15" s="1" t="s">
        <v>80</v>
      </c>
      <c r="AW15" s="1" t="s">
        <v>68</v>
      </c>
      <c r="AX15">
        <v>63.08</v>
      </c>
      <c r="AY15" s="1" t="s">
        <v>68</v>
      </c>
      <c r="AZ15" s="1" t="s">
        <v>68</v>
      </c>
      <c r="BA15" s="1" t="s">
        <v>68</v>
      </c>
      <c r="BB15" s="1" t="s">
        <v>68</v>
      </c>
      <c r="BC15" s="1" t="s">
        <v>68</v>
      </c>
      <c r="BD15" s="1" t="s">
        <v>68</v>
      </c>
      <c r="BE15" s="1" t="s">
        <v>68</v>
      </c>
      <c r="BF15" s="1" t="s">
        <v>68</v>
      </c>
      <c r="BG15" s="1" t="s">
        <v>101</v>
      </c>
      <c r="BH15" s="1" t="s">
        <v>68</v>
      </c>
      <c r="BI15" s="1" t="s">
        <v>68</v>
      </c>
      <c r="BJ15" s="1" t="s">
        <v>76</v>
      </c>
      <c r="BK15" s="1" t="s">
        <v>68</v>
      </c>
      <c r="BL15" s="1" t="s">
        <v>102</v>
      </c>
      <c r="BM15" s="1">
        <f t="shared" si="1"/>
        <v>63.08</v>
      </c>
      <c r="BN15">
        <v>1</v>
      </c>
      <c r="BO15" s="1">
        <f t="shared" si="2"/>
        <v>63.08</v>
      </c>
      <c r="BP15" s="1" t="s">
        <v>234</v>
      </c>
    </row>
    <row r="16" spans="1:68" x14ac:dyDescent="0.2">
      <c r="A16" s="1" t="s">
        <v>451</v>
      </c>
      <c r="B16" s="1" t="s">
        <v>452</v>
      </c>
      <c r="C16" s="1" t="s">
        <v>453</v>
      </c>
      <c r="D16">
        <f>VLOOKUP(C16,[1]Sheet1!$A:$B,2,0)</f>
        <v>1</v>
      </c>
      <c r="E16" s="1" t="s">
        <v>69</v>
      </c>
      <c r="F16" s="1" t="s">
        <v>68</v>
      </c>
      <c r="G16" s="1" t="s">
        <v>70</v>
      </c>
      <c r="H16" s="1" t="s">
        <v>71</v>
      </c>
      <c r="I16" s="1" t="s">
        <v>72</v>
      </c>
      <c r="J16" s="1" t="s">
        <v>73</v>
      </c>
      <c r="K16" s="1" t="s">
        <v>74</v>
      </c>
      <c r="L16" s="1" t="s">
        <v>75</v>
      </c>
      <c r="M16" s="1" t="s">
        <v>68</v>
      </c>
      <c r="N16" s="1" t="s">
        <v>76</v>
      </c>
      <c r="O16" s="1" t="s">
        <v>77</v>
      </c>
      <c r="P16" s="1" t="s">
        <v>68</v>
      </c>
      <c r="Q16" s="1" t="s">
        <v>68</v>
      </c>
      <c r="R16" s="1" t="s">
        <v>454</v>
      </c>
      <c r="S16" s="1" t="s">
        <v>68</v>
      </c>
      <c r="T16" s="1" t="s">
        <v>455</v>
      </c>
      <c r="U16" s="1" t="s">
        <v>68</v>
      </c>
      <c r="V16" s="1" t="s">
        <v>68</v>
      </c>
      <c r="W16" s="1" t="s">
        <v>92</v>
      </c>
      <c r="X16" s="1" t="s">
        <v>78</v>
      </c>
      <c r="Y16" s="1" t="s">
        <v>129</v>
      </c>
      <c r="Z16" s="1" t="s">
        <v>456</v>
      </c>
      <c r="AA16" s="1" t="s">
        <v>79</v>
      </c>
      <c r="AB16" s="1" t="s">
        <v>457</v>
      </c>
      <c r="AC16" s="1" t="s">
        <v>68</v>
      </c>
      <c r="AD16" s="1" t="s">
        <v>68</v>
      </c>
      <c r="AE16" s="1" t="s">
        <v>68</v>
      </c>
      <c r="AF16" s="1" t="s">
        <v>68</v>
      </c>
      <c r="AG16" s="1" t="s">
        <v>68</v>
      </c>
      <c r="AH16" s="1" t="s">
        <v>68</v>
      </c>
      <c r="AI16" s="1" t="s">
        <v>68</v>
      </c>
      <c r="AJ16" s="1" t="s">
        <v>68</v>
      </c>
      <c r="AK16" s="1" t="s">
        <v>68</v>
      </c>
      <c r="AL16" s="1" t="s">
        <v>68</v>
      </c>
      <c r="AM16" s="1" t="s">
        <v>68</v>
      </c>
      <c r="AN16" s="1" t="s">
        <v>68</v>
      </c>
      <c r="AO16" s="1" t="s">
        <v>68</v>
      </c>
      <c r="AP16" s="1" t="s">
        <v>68</v>
      </c>
      <c r="AQ16" s="1" t="s">
        <v>174</v>
      </c>
      <c r="AR16" s="1">
        <f t="shared" si="0"/>
        <v>1</v>
      </c>
      <c r="AS16">
        <v>2.5640000000000001</v>
      </c>
      <c r="AT16" s="1" t="s">
        <v>80</v>
      </c>
      <c r="AU16" s="1" t="s">
        <v>80</v>
      </c>
      <c r="AV16" s="1" t="s">
        <v>80</v>
      </c>
      <c r="AW16" s="1" t="s">
        <v>68</v>
      </c>
      <c r="AX16">
        <v>49.66</v>
      </c>
      <c r="AY16" s="1" t="s">
        <v>68</v>
      </c>
      <c r="AZ16" s="1" t="s">
        <v>68</v>
      </c>
      <c r="BA16" s="1" t="s">
        <v>68</v>
      </c>
      <c r="BB16" s="1" t="s">
        <v>68</v>
      </c>
      <c r="BC16" s="1" t="s">
        <v>68</v>
      </c>
      <c r="BD16" s="1" t="s">
        <v>68</v>
      </c>
      <c r="BE16" s="1" t="s">
        <v>68</v>
      </c>
      <c r="BF16" s="1" t="s">
        <v>68</v>
      </c>
      <c r="BG16" s="1" t="s">
        <v>120</v>
      </c>
      <c r="BH16" s="1" t="s">
        <v>68</v>
      </c>
      <c r="BI16" s="1" t="s">
        <v>68</v>
      </c>
      <c r="BJ16" s="1" t="s">
        <v>76</v>
      </c>
      <c r="BK16" s="1" t="s">
        <v>68</v>
      </c>
      <c r="BL16" s="1" t="s">
        <v>96</v>
      </c>
      <c r="BM16" s="1">
        <f t="shared" si="1"/>
        <v>16.55</v>
      </c>
      <c r="BN16">
        <v>3</v>
      </c>
      <c r="BO16" s="1">
        <f t="shared" si="2"/>
        <v>49.65</v>
      </c>
      <c r="BP16" s="1" t="s">
        <v>152</v>
      </c>
    </row>
    <row r="17" spans="1:68" x14ac:dyDescent="0.2">
      <c r="A17" s="1" t="s">
        <v>399</v>
      </c>
      <c r="B17" s="1" t="s">
        <v>400</v>
      </c>
      <c r="C17" s="1" t="s">
        <v>201</v>
      </c>
      <c r="D17">
        <f>VLOOKUP(C17,[1]Sheet1!$A:$B,2,0)</f>
        <v>1</v>
      </c>
      <c r="E17" s="1" t="s">
        <v>69</v>
      </c>
      <c r="F17" s="1" t="s">
        <v>68</v>
      </c>
      <c r="G17" s="1" t="s">
        <v>70</v>
      </c>
      <c r="H17" s="1" t="s">
        <v>71</v>
      </c>
      <c r="I17" s="1" t="s">
        <v>72</v>
      </c>
      <c r="J17" s="1" t="s">
        <v>73</v>
      </c>
      <c r="K17" s="1" t="s">
        <v>74</v>
      </c>
      <c r="L17" s="1" t="s">
        <v>75</v>
      </c>
      <c r="M17" s="1" t="s">
        <v>68</v>
      </c>
      <c r="N17" s="1" t="s">
        <v>76</v>
      </c>
      <c r="O17" s="1" t="s">
        <v>77</v>
      </c>
      <c r="P17" s="1" t="s">
        <v>68</v>
      </c>
      <c r="Q17" s="1" t="s">
        <v>68</v>
      </c>
      <c r="R17" s="1" t="s">
        <v>401</v>
      </c>
      <c r="S17" s="1" t="s">
        <v>68</v>
      </c>
      <c r="T17" s="1" t="s">
        <v>402</v>
      </c>
      <c r="U17" s="1" t="s">
        <v>68</v>
      </c>
      <c r="V17" s="1" t="s">
        <v>68</v>
      </c>
      <c r="W17" s="1" t="s">
        <v>208</v>
      </c>
      <c r="X17" s="1" t="s">
        <v>78</v>
      </c>
      <c r="Y17" s="1" t="s">
        <v>209</v>
      </c>
      <c r="Z17" s="1" t="s">
        <v>135</v>
      </c>
      <c r="AA17" s="1" t="s">
        <v>79</v>
      </c>
      <c r="AB17" s="1" t="s">
        <v>403</v>
      </c>
      <c r="AC17" s="1" t="s">
        <v>68</v>
      </c>
      <c r="AD17" s="1" t="s">
        <v>68</v>
      </c>
      <c r="AE17" s="1" t="s">
        <v>68</v>
      </c>
      <c r="AF17" s="1" t="s">
        <v>68</v>
      </c>
      <c r="AG17" s="1" t="s">
        <v>68</v>
      </c>
      <c r="AH17" s="1" t="s">
        <v>68</v>
      </c>
      <c r="AI17" s="1" t="s">
        <v>68</v>
      </c>
      <c r="AJ17" s="1" t="s">
        <v>68</v>
      </c>
      <c r="AK17" s="1" t="s">
        <v>68</v>
      </c>
      <c r="AL17" s="1" t="s">
        <v>68</v>
      </c>
      <c r="AM17" s="1" t="s">
        <v>68</v>
      </c>
      <c r="AN17" s="1" t="s">
        <v>68</v>
      </c>
      <c r="AO17" s="1" t="s">
        <v>68</v>
      </c>
      <c r="AP17" s="1" t="s">
        <v>68</v>
      </c>
      <c r="AQ17" s="1" t="s">
        <v>174</v>
      </c>
      <c r="AR17" s="1">
        <f t="shared" si="0"/>
        <v>1</v>
      </c>
      <c r="AS17">
        <v>0.97199999999999998</v>
      </c>
      <c r="AT17" s="1" t="s">
        <v>80</v>
      </c>
      <c r="AU17" s="1" t="s">
        <v>80</v>
      </c>
      <c r="AV17" s="1" t="s">
        <v>80</v>
      </c>
      <c r="AW17" s="1" t="s">
        <v>68</v>
      </c>
      <c r="AX17">
        <v>55.18</v>
      </c>
      <c r="AY17" s="1" t="s">
        <v>68</v>
      </c>
      <c r="AZ17" s="1" t="s">
        <v>68</v>
      </c>
      <c r="BA17" s="1" t="s">
        <v>68</v>
      </c>
      <c r="BB17" s="1" t="s">
        <v>68</v>
      </c>
      <c r="BC17" s="1" t="s">
        <v>68</v>
      </c>
      <c r="BD17" s="1" t="s">
        <v>68</v>
      </c>
      <c r="BE17" s="1" t="s">
        <v>68</v>
      </c>
      <c r="BF17" s="1" t="s">
        <v>68</v>
      </c>
      <c r="BG17" s="1" t="s">
        <v>127</v>
      </c>
      <c r="BH17" s="1" t="s">
        <v>68</v>
      </c>
      <c r="BI17" s="1" t="s">
        <v>68</v>
      </c>
      <c r="BJ17" s="1" t="s">
        <v>76</v>
      </c>
      <c r="BK17" s="1" t="s">
        <v>68</v>
      </c>
      <c r="BL17" s="1" t="s">
        <v>125</v>
      </c>
      <c r="BM17" s="1">
        <f t="shared" si="1"/>
        <v>55.18</v>
      </c>
      <c r="BN17">
        <v>1</v>
      </c>
      <c r="BO17" s="1">
        <f t="shared" si="2"/>
        <v>55.18</v>
      </c>
      <c r="BP17" s="1" t="s">
        <v>202</v>
      </c>
    </row>
    <row r="18" spans="1:68" x14ac:dyDescent="0.2">
      <c r="A18" s="1" t="s">
        <v>458</v>
      </c>
      <c r="B18" s="1" t="s">
        <v>459</v>
      </c>
      <c r="C18" s="1" t="s">
        <v>460</v>
      </c>
      <c r="D18">
        <f>VLOOKUP(C18,[1]Sheet1!$A:$B,2,0)</f>
        <v>1</v>
      </c>
      <c r="E18" s="1" t="s">
        <v>69</v>
      </c>
      <c r="F18" s="1" t="s">
        <v>68</v>
      </c>
      <c r="G18" s="1" t="s">
        <v>70</v>
      </c>
      <c r="H18" s="1" t="s">
        <v>71</v>
      </c>
      <c r="I18" s="1" t="s">
        <v>72</v>
      </c>
      <c r="J18" s="1" t="s">
        <v>73</v>
      </c>
      <c r="K18" s="1" t="s">
        <v>74</v>
      </c>
      <c r="L18" s="1" t="s">
        <v>75</v>
      </c>
      <c r="M18" s="1" t="s">
        <v>68</v>
      </c>
      <c r="N18" s="1" t="s">
        <v>76</v>
      </c>
      <c r="O18" s="1" t="s">
        <v>77</v>
      </c>
      <c r="P18" s="1" t="s">
        <v>68</v>
      </c>
      <c r="Q18" s="1" t="s">
        <v>68</v>
      </c>
      <c r="R18" s="1" t="s">
        <v>461</v>
      </c>
      <c r="S18" s="1" t="s">
        <v>68</v>
      </c>
      <c r="T18" s="1" t="s">
        <v>462</v>
      </c>
      <c r="U18" s="1" t="s">
        <v>68</v>
      </c>
      <c r="V18" s="1" t="s">
        <v>68</v>
      </c>
      <c r="W18" s="1" t="s">
        <v>153</v>
      </c>
      <c r="X18" s="1" t="s">
        <v>78</v>
      </c>
      <c r="Y18" s="1" t="s">
        <v>207</v>
      </c>
      <c r="Z18" s="1" t="s">
        <v>463</v>
      </c>
      <c r="AA18" s="1" t="s">
        <v>79</v>
      </c>
      <c r="AB18" s="1" t="s">
        <v>464</v>
      </c>
      <c r="AC18" s="1" t="s">
        <v>68</v>
      </c>
      <c r="AD18" s="1" t="s">
        <v>68</v>
      </c>
      <c r="AE18" s="1" t="s">
        <v>68</v>
      </c>
      <c r="AF18" s="1" t="s">
        <v>68</v>
      </c>
      <c r="AG18" s="1" t="s">
        <v>68</v>
      </c>
      <c r="AH18" s="1" t="s">
        <v>68</v>
      </c>
      <c r="AI18" s="1" t="s">
        <v>68</v>
      </c>
      <c r="AJ18" s="1" t="s">
        <v>68</v>
      </c>
      <c r="AK18" s="1" t="s">
        <v>68</v>
      </c>
      <c r="AL18" s="1" t="s">
        <v>68</v>
      </c>
      <c r="AM18" s="1" t="s">
        <v>68</v>
      </c>
      <c r="AN18" s="1" t="s">
        <v>68</v>
      </c>
      <c r="AO18" s="1" t="s">
        <v>68</v>
      </c>
      <c r="AP18" s="1" t="s">
        <v>68</v>
      </c>
      <c r="AQ18" s="1" t="s">
        <v>174</v>
      </c>
      <c r="AR18" s="1">
        <f t="shared" si="0"/>
        <v>1</v>
      </c>
      <c r="AS18">
        <v>1.585</v>
      </c>
      <c r="AT18" s="1" t="s">
        <v>80</v>
      </c>
      <c r="AU18" s="1" t="s">
        <v>80</v>
      </c>
      <c r="AV18" s="1" t="s">
        <v>80</v>
      </c>
      <c r="AW18" s="1" t="s">
        <v>68</v>
      </c>
      <c r="AX18">
        <v>39.85</v>
      </c>
      <c r="AY18" s="1" t="s">
        <v>68</v>
      </c>
      <c r="AZ18" s="1" t="s">
        <v>68</v>
      </c>
      <c r="BA18" s="1" t="s">
        <v>68</v>
      </c>
      <c r="BB18" s="1" t="s">
        <v>68</v>
      </c>
      <c r="BC18" s="1" t="s">
        <v>68</v>
      </c>
      <c r="BD18" s="1" t="s">
        <v>68</v>
      </c>
      <c r="BE18" s="1" t="s">
        <v>68</v>
      </c>
      <c r="BF18" s="1" t="s">
        <v>68</v>
      </c>
      <c r="BG18" s="1" t="s">
        <v>95</v>
      </c>
      <c r="BH18" s="1" t="s">
        <v>68</v>
      </c>
      <c r="BI18" s="1" t="s">
        <v>68</v>
      </c>
      <c r="BJ18" s="1" t="s">
        <v>76</v>
      </c>
      <c r="BK18" s="1" t="s">
        <v>68</v>
      </c>
      <c r="BL18" s="1" t="s">
        <v>96</v>
      </c>
      <c r="BM18" s="1">
        <f t="shared" si="1"/>
        <v>39.85</v>
      </c>
      <c r="BN18">
        <v>1</v>
      </c>
      <c r="BO18" s="1">
        <f t="shared" si="2"/>
        <v>39.85</v>
      </c>
      <c r="BP18" s="1" t="s">
        <v>198</v>
      </c>
    </row>
    <row r="19" spans="1:68" x14ac:dyDescent="0.2">
      <c r="A19" s="1" t="s">
        <v>238</v>
      </c>
      <c r="B19" s="1" t="s">
        <v>239</v>
      </c>
      <c r="C19" s="1" t="s">
        <v>222</v>
      </c>
      <c r="D19">
        <f>VLOOKUP(C19,[1]Sheet1!$A:$B,2,0)</f>
        <v>1</v>
      </c>
      <c r="E19" s="1" t="s">
        <v>69</v>
      </c>
      <c r="F19" s="1" t="s">
        <v>68</v>
      </c>
      <c r="G19" s="1" t="s">
        <v>70</v>
      </c>
      <c r="H19" s="1" t="s">
        <v>71</v>
      </c>
      <c r="I19" s="1" t="s">
        <v>72</v>
      </c>
      <c r="J19" s="1" t="s">
        <v>73</v>
      </c>
      <c r="K19" s="1" t="s">
        <v>74</v>
      </c>
      <c r="L19" s="1" t="s">
        <v>75</v>
      </c>
      <c r="M19" s="1" t="s">
        <v>68</v>
      </c>
      <c r="N19" s="1" t="s">
        <v>76</v>
      </c>
      <c r="O19" s="1" t="s">
        <v>77</v>
      </c>
      <c r="P19" s="1" t="s">
        <v>68</v>
      </c>
      <c r="Q19" s="1" t="s">
        <v>68</v>
      </c>
      <c r="R19" s="1" t="s">
        <v>240</v>
      </c>
      <c r="S19" s="1" t="s">
        <v>68</v>
      </c>
      <c r="T19" s="1" t="s">
        <v>241</v>
      </c>
      <c r="U19" s="1" t="s">
        <v>68</v>
      </c>
      <c r="V19" s="1" t="s">
        <v>68</v>
      </c>
      <c r="W19" s="1" t="s">
        <v>242</v>
      </c>
      <c r="X19" s="1" t="s">
        <v>78</v>
      </c>
      <c r="Y19" s="1" t="s">
        <v>243</v>
      </c>
      <c r="Z19" s="1" t="s">
        <v>244</v>
      </c>
      <c r="AA19" s="1" t="s">
        <v>79</v>
      </c>
      <c r="AB19" s="1" t="s">
        <v>245</v>
      </c>
      <c r="AC19" s="1" t="s">
        <v>68</v>
      </c>
      <c r="AD19" s="1" t="s">
        <v>68</v>
      </c>
      <c r="AE19" s="1" t="s">
        <v>68</v>
      </c>
      <c r="AF19" s="1" t="s">
        <v>68</v>
      </c>
      <c r="AG19" s="1" t="s">
        <v>68</v>
      </c>
      <c r="AH19" s="1" t="s">
        <v>68</v>
      </c>
      <c r="AI19" s="1" t="s">
        <v>68</v>
      </c>
      <c r="AJ19" s="1" t="s">
        <v>68</v>
      </c>
      <c r="AK19" s="1" t="s">
        <v>68</v>
      </c>
      <c r="AL19" s="1" t="s">
        <v>68</v>
      </c>
      <c r="AM19" s="1" t="s">
        <v>68</v>
      </c>
      <c r="AN19" s="1" t="s">
        <v>68</v>
      </c>
      <c r="AO19" s="1" t="s">
        <v>68</v>
      </c>
      <c r="AP19" s="1" t="s">
        <v>68</v>
      </c>
      <c r="AQ19" s="1" t="s">
        <v>174</v>
      </c>
      <c r="AR19" s="1">
        <f t="shared" si="0"/>
        <v>1</v>
      </c>
      <c r="AS19">
        <v>2.0419999999999998</v>
      </c>
      <c r="AT19" s="1" t="s">
        <v>80</v>
      </c>
      <c r="AU19" s="1" t="s">
        <v>80</v>
      </c>
      <c r="AV19" s="1" t="s">
        <v>80</v>
      </c>
      <c r="AW19" s="1" t="s">
        <v>68</v>
      </c>
      <c r="AX19">
        <v>89.11</v>
      </c>
      <c r="AY19" s="1" t="s">
        <v>68</v>
      </c>
      <c r="AZ19" s="1" t="s">
        <v>68</v>
      </c>
      <c r="BA19" s="1" t="s">
        <v>68</v>
      </c>
      <c r="BB19" s="1" t="s">
        <v>68</v>
      </c>
      <c r="BC19" s="1" t="s">
        <v>68</v>
      </c>
      <c r="BD19" s="1" t="s">
        <v>68</v>
      </c>
      <c r="BE19" s="1" t="s">
        <v>68</v>
      </c>
      <c r="BF19" s="1" t="s">
        <v>68</v>
      </c>
      <c r="BG19" s="1" t="s">
        <v>98</v>
      </c>
      <c r="BH19" s="1" t="s">
        <v>68</v>
      </c>
      <c r="BI19" s="1" t="s">
        <v>68</v>
      </c>
      <c r="BJ19" s="1" t="s">
        <v>76</v>
      </c>
      <c r="BK19" s="1" t="s">
        <v>68</v>
      </c>
      <c r="BL19" s="1" t="s">
        <v>104</v>
      </c>
      <c r="BM19" s="1">
        <f t="shared" si="1"/>
        <v>89.11</v>
      </c>
      <c r="BN19">
        <v>1</v>
      </c>
      <c r="BO19" s="1">
        <f t="shared" si="2"/>
        <v>89.11</v>
      </c>
      <c r="BP19" s="1" t="s">
        <v>177</v>
      </c>
    </row>
    <row r="20" spans="1:68" x14ac:dyDescent="0.2">
      <c r="A20" s="1" t="s">
        <v>319</v>
      </c>
      <c r="B20" s="1" t="s">
        <v>320</v>
      </c>
      <c r="C20" s="1" t="s">
        <v>321</v>
      </c>
      <c r="D20">
        <f>VLOOKUP(C20,[1]Sheet1!$A:$B,2,0)</f>
        <v>1</v>
      </c>
      <c r="E20" s="1" t="s">
        <v>69</v>
      </c>
      <c r="F20" s="1" t="s">
        <v>68</v>
      </c>
      <c r="G20" s="1" t="s">
        <v>70</v>
      </c>
      <c r="H20" s="1" t="s">
        <v>71</v>
      </c>
      <c r="I20" s="1" t="s">
        <v>72</v>
      </c>
      <c r="J20" s="1" t="s">
        <v>73</v>
      </c>
      <c r="K20" s="1" t="s">
        <v>74</v>
      </c>
      <c r="L20" s="1" t="s">
        <v>75</v>
      </c>
      <c r="M20" s="1" t="s">
        <v>68</v>
      </c>
      <c r="N20" s="1" t="s">
        <v>76</v>
      </c>
      <c r="O20" s="1" t="s">
        <v>77</v>
      </c>
      <c r="P20" s="1" t="s">
        <v>68</v>
      </c>
      <c r="Q20" s="1" t="s">
        <v>68</v>
      </c>
      <c r="R20" s="1" t="s">
        <v>322</v>
      </c>
      <c r="S20" s="1" t="s">
        <v>68</v>
      </c>
      <c r="T20" s="1" t="s">
        <v>323</v>
      </c>
      <c r="U20" s="1" t="s">
        <v>68</v>
      </c>
      <c r="V20" s="1" t="s">
        <v>68</v>
      </c>
      <c r="W20" s="1" t="s">
        <v>230</v>
      </c>
      <c r="X20" s="1" t="s">
        <v>78</v>
      </c>
      <c r="Y20" s="1" t="s">
        <v>231</v>
      </c>
      <c r="Z20" s="1" t="s">
        <v>68</v>
      </c>
      <c r="AA20" s="1" t="s">
        <v>79</v>
      </c>
      <c r="AB20" s="1" t="s">
        <v>324</v>
      </c>
      <c r="AC20" s="1" t="s">
        <v>68</v>
      </c>
      <c r="AD20" s="1" t="s">
        <v>68</v>
      </c>
      <c r="AE20" s="1" t="s">
        <v>68</v>
      </c>
      <c r="AF20" s="1" t="s">
        <v>68</v>
      </c>
      <c r="AG20" s="1" t="s">
        <v>68</v>
      </c>
      <c r="AH20" s="1" t="s">
        <v>68</v>
      </c>
      <c r="AI20" s="1" t="s">
        <v>68</v>
      </c>
      <c r="AJ20" s="1" t="s">
        <v>68</v>
      </c>
      <c r="AK20" s="1" t="s">
        <v>68</v>
      </c>
      <c r="AL20" s="1" t="s">
        <v>68</v>
      </c>
      <c r="AM20" s="1" t="s">
        <v>68</v>
      </c>
      <c r="AN20" s="1" t="s">
        <v>68</v>
      </c>
      <c r="AO20" s="1" t="s">
        <v>68</v>
      </c>
      <c r="AP20" s="1" t="s">
        <v>68</v>
      </c>
      <c r="AQ20" s="1" t="s">
        <v>174</v>
      </c>
      <c r="AR20" s="1">
        <f t="shared" si="0"/>
        <v>1</v>
      </c>
      <c r="AS20">
        <v>2.2389999999999999</v>
      </c>
      <c r="AT20" s="1" t="s">
        <v>80</v>
      </c>
      <c r="AU20" s="1" t="s">
        <v>80</v>
      </c>
      <c r="AV20" s="1" t="s">
        <v>80</v>
      </c>
      <c r="AW20" s="1" t="s">
        <v>68</v>
      </c>
      <c r="AX20">
        <v>116.72</v>
      </c>
      <c r="AY20" s="1" t="s">
        <v>68</v>
      </c>
      <c r="AZ20" s="1" t="s">
        <v>68</v>
      </c>
      <c r="BA20" s="1" t="s">
        <v>68</v>
      </c>
      <c r="BB20" s="1" t="s">
        <v>68</v>
      </c>
      <c r="BC20" s="1" t="s">
        <v>68</v>
      </c>
      <c r="BD20" s="1" t="s">
        <v>68</v>
      </c>
      <c r="BE20" s="1" t="s">
        <v>68</v>
      </c>
      <c r="BF20" s="1" t="s">
        <v>68</v>
      </c>
      <c r="BG20" s="1" t="s">
        <v>101</v>
      </c>
      <c r="BH20" s="1" t="s">
        <v>68</v>
      </c>
      <c r="BI20" s="1" t="s">
        <v>68</v>
      </c>
      <c r="BJ20" s="1" t="s">
        <v>76</v>
      </c>
      <c r="BK20" s="1" t="s">
        <v>68</v>
      </c>
      <c r="BL20" s="1" t="s">
        <v>102</v>
      </c>
      <c r="BM20" s="1">
        <f t="shared" si="1"/>
        <v>7.3</v>
      </c>
      <c r="BN20">
        <v>16</v>
      </c>
      <c r="BO20" s="1">
        <f t="shared" si="2"/>
        <v>116.8</v>
      </c>
      <c r="BP20" s="1" t="s">
        <v>162</v>
      </c>
    </row>
    <row r="21" spans="1:68" x14ac:dyDescent="0.2">
      <c r="A21" s="1" t="s">
        <v>325</v>
      </c>
      <c r="B21" s="1" t="s">
        <v>326</v>
      </c>
      <c r="C21" s="1" t="s">
        <v>327</v>
      </c>
      <c r="D21">
        <f>VLOOKUP(C21,[1]Sheet1!$A:$B,2,0)</f>
        <v>1</v>
      </c>
      <c r="E21" s="1" t="s">
        <v>69</v>
      </c>
      <c r="F21" s="1" t="s">
        <v>68</v>
      </c>
      <c r="G21" s="1" t="s">
        <v>70</v>
      </c>
      <c r="H21" s="1" t="s">
        <v>71</v>
      </c>
      <c r="I21" s="1" t="s">
        <v>72</v>
      </c>
      <c r="J21" s="1" t="s">
        <v>73</v>
      </c>
      <c r="K21" s="1" t="s">
        <v>74</v>
      </c>
      <c r="L21" s="1" t="s">
        <v>75</v>
      </c>
      <c r="M21" s="1" t="s">
        <v>68</v>
      </c>
      <c r="N21" s="1" t="s">
        <v>76</v>
      </c>
      <c r="O21" s="1" t="s">
        <v>77</v>
      </c>
      <c r="P21" s="1" t="s">
        <v>68</v>
      </c>
      <c r="Q21" s="1" t="s">
        <v>68</v>
      </c>
      <c r="R21" s="1" t="s">
        <v>328</v>
      </c>
      <c r="S21" s="1" t="s">
        <v>68</v>
      </c>
      <c r="T21" s="1" t="s">
        <v>329</v>
      </c>
      <c r="U21" s="1" t="s">
        <v>68</v>
      </c>
      <c r="V21" s="1" t="s">
        <v>68</v>
      </c>
      <c r="W21" s="1" t="s">
        <v>149</v>
      </c>
      <c r="X21" s="1" t="s">
        <v>78</v>
      </c>
      <c r="Y21" s="1" t="s">
        <v>150</v>
      </c>
      <c r="Z21" s="1" t="s">
        <v>68</v>
      </c>
      <c r="AA21" s="1" t="s">
        <v>79</v>
      </c>
      <c r="AB21" s="1" t="s">
        <v>330</v>
      </c>
      <c r="AC21" s="1" t="s">
        <v>68</v>
      </c>
      <c r="AD21" s="1" t="s">
        <v>68</v>
      </c>
      <c r="AE21" s="1" t="s">
        <v>68</v>
      </c>
      <c r="AF21" s="1" t="s">
        <v>68</v>
      </c>
      <c r="AG21" s="1" t="s">
        <v>68</v>
      </c>
      <c r="AH21" s="1" t="s">
        <v>68</v>
      </c>
      <c r="AI21" s="1" t="s">
        <v>68</v>
      </c>
      <c r="AJ21" s="1" t="s">
        <v>68</v>
      </c>
      <c r="AK21" s="1" t="s">
        <v>68</v>
      </c>
      <c r="AL21" s="1" t="s">
        <v>68</v>
      </c>
      <c r="AM21" s="1" t="s">
        <v>68</v>
      </c>
      <c r="AN21" s="1" t="s">
        <v>68</v>
      </c>
      <c r="AO21" s="1" t="s">
        <v>68</v>
      </c>
      <c r="AP21" s="1" t="s">
        <v>68</v>
      </c>
      <c r="AQ21" s="1" t="s">
        <v>174</v>
      </c>
      <c r="AR21" s="1">
        <f t="shared" si="0"/>
        <v>1</v>
      </c>
      <c r="AS21">
        <v>3.464</v>
      </c>
      <c r="AT21" s="1" t="s">
        <v>80</v>
      </c>
      <c r="AU21" s="1" t="s">
        <v>80</v>
      </c>
      <c r="AV21" s="1" t="s">
        <v>80</v>
      </c>
      <c r="AW21" s="1" t="s">
        <v>68</v>
      </c>
      <c r="AX21">
        <v>58.82</v>
      </c>
      <c r="AY21" s="1" t="s">
        <v>68</v>
      </c>
      <c r="AZ21" s="1" t="s">
        <v>68</v>
      </c>
      <c r="BA21" s="1" t="s">
        <v>68</v>
      </c>
      <c r="BB21" s="1" t="s">
        <v>68</v>
      </c>
      <c r="BC21" s="1" t="s">
        <v>68</v>
      </c>
      <c r="BD21" s="1" t="s">
        <v>68</v>
      </c>
      <c r="BE21" s="1" t="s">
        <v>68</v>
      </c>
      <c r="BF21" s="1" t="s">
        <v>68</v>
      </c>
      <c r="BG21" s="1" t="s">
        <v>331</v>
      </c>
      <c r="BH21" s="1" t="s">
        <v>68</v>
      </c>
      <c r="BI21" s="1" t="s">
        <v>68</v>
      </c>
      <c r="BJ21" s="1" t="s">
        <v>76</v>
      </c>
      <c r="BK21" s="1" t="s">
        <v>68</v>
      </c>
      <c r="BL21" s="1" t="s">
        <v>86</v>
      </c>
      <c r="BM21" s="1">
        <f t="shared" si="1"/>
        <v>58.82</v>
      </c>
      <c r="BN21">
        <v>1</v>
      </c>
      <c r="BO21" s="1">
        <f t="shared" si="2"/>
        <v>58.82</v>
      </c>
      <c r="BP21" s="1" t="s">
        <v>132</v>
      </c>
    </row>
    <row r="22" spans="1:68" x14ac:dyDescent="0.2">
      <c r="A22" s="1" t="s">
        <v>465</v>
      </c>
      <c r="B22" s="1" t="s">
        <v>466</v>
      </c>
      <c r="C22" s="1" t="s">
        <v>467</v>
      </c>
      <c r="D22">
        <f>VLOOKUP(C22,[1]Sheet1!$A:$B,2,0)</f>
        <v>1</v>
      </c>
      <c r="E22" s="1" t="s">
        <v>69</v>
      </c>
      <c r="F22" s="1" t="s">
        <v>68</v>
      </c>
      <c r="G22" s="1" t="s">
        <v>70</v>
      </c>
      <c r="H22" s="1" t="s">
        <v>71</v>
      </c>
      <c r="I22" s="1" t="s">
        <v>72</v>
      </c>
      <c r="J22" s="1" t="s">
        <v>73</v>
      </c>
      <c r="K22" s="1" t="s">
        <v>74</v>
      </c>
      <c r="L22" s="1" t="s">
        <v>75</v>
      </c>
      <c r="M22" s="1" t="s">
        <v>68</v>
      </c>
      <c r="N22" s="1" t="s">
        <v>76</v>
      </c>
      <c r="O22" s="1" t="s">
        <v>77</v>
      </c>
      <c r="P22" s="1" t="s">
        <v>68</v>
      </c>
      <c r="Q22" s="1" t="s">
        <v>68</v>
      </c>
      <c r="R22" s="1" t="s">
        <v>468</v>
      </c>
      <c r="S22" s="1" t="s">
        <v>68</v>
      </c>
      <c r="T22" s="1" t="s">
        <v>469</v>
      </c>
      <c r="U22" s="1" t="s">
        <v>224</v>
      </c>
      <c r="V22" s="1" t="s">
        <v>68</v>
      </c>
      <c r="W22" s="1" t="s">
        <v>92</v>
      </c>
      <c r="X22" s="1" t="s">
        <v>78</v>
      </c>
      <c r="Y22" s="1" t="s">
        <v>225</v>
      </c>
      <c r="Z22" s="1" t="s">
        <v>470</v>
      </c>
      <c r="AA22" s="1" t="s">
        <v>79</v>
      </c>
      <c r="AB22" s="1" t="s">
        <v>471</v>
      </c>
      <c r="AC22" s="1" t="s">
        <v>68</v>
      </c>
      <c r="AD22" s="1" t="s">
        <v>68</v>
      </c>
      <c r="AE22" s="1" t="s">
        <v>68</v>
      </c>
      <c r="AF22" s="1" t="s">
        <v>68</v>
      </c>
      <c r="AG22" s="1" t="s">
        <v>68</v>
      </c>
      <c r="AH22" s="1" t="s">
        <v>68</v>
      </c>
      <c r="AI22" s="1" t="s">
        <v>68</v>
      </c>
      <c r="AJ22" s="1" t="s">
        <v>68</v>
      </c>
      <c r="AK22" s="1" t="s">
        <v>68</v>
      </c>
      <c r="AL22" s="1" t="s">
        <v>68</v>
      </c>
      <c r="AM22" s="1" t="s">
        <v>68</v>
      </c>
      <c r="AN22" s="1" t="s">
        <v>68</v>
      </c>
      <c r="AO22" s="1" t="s">
        <v>68</v>
      </c>
      <c r="AP22" s="1" t="s">
        <v>68</v>
      </c>
      <c r="AQ22" s="1" t="s">
        <v>174</v>
      </c>
      <c r="AR22" s="1">
        <f t="shared" si="0"/>
        <v>1</v>
      </c>
      <c r="AS22">
        <v>4.0410000000000004</v>
      </c>
      <c r="AT22" s="1" t="s">
        <v>80</v>
      </c>
      <c r="AU22" s="1" t="s">
        <v>80</v>
      </c>
      <c r="AV22" s="1" t="s">
        <v>80</v>
      </c>
      <c r="AW22" s="1" t="s">
        <v>68</v>
      </c>
      <c r="AX22">
        <v>81.92</v>
      </c>
      <c r="AY22" s="1" t="s">
        <v>68</v>
      </c>
      <c r="AZ22" s="1" t="s">
        <v>68</v>
      </c>
      <c r="BA22" s="1" t="s">
        <v>68</v>
      </c>
      <c r="BB22" s="1" t="s">
        <v>68</v>
      </c>
      <c r="BC22" s="1" t="s">
        <v>68</v>
      </c>
      <c r="BD22" s="1" t="s">
        <v>68</v>
      </c>
      <c r="BE22" s="1" t="s">
        <v>68</v>
      </c>
      <c r="BF22" s="1" t="s">
        <v>68</v>
      </c>
      <c r="BG22" s="1" t="s">
        <v>144</v>
      </c>
      <c r="BH22" s="1" t="s">
        <v>68</v>
      </c>
      <c r="BI22" s="1" t="s">
        <v>68</v>
      </c>
      <c r="BJ22" s="1" t="s">
        <v>76</v>
      </c>
      <c r="BK22" s="1" t="s">
        <v>68</v>
      </c>
      <c r="BL22" s="1" t="s">
        <v>82</v>
      </c>
      <c r="BM22" s="1">
        <f t="shared" si="1"/>
        <v>40.96</v>
      </c>
      <c r="BN22">
        <v>2</v>
      </c>
      <c r="BO22" s="1">
        <f t="shared" si="2"/>
        <v>81.92</v>
      </c>
      <c r="BP22" s="1" t="s">
        <v>152</v>
      </c>
    </row>
    <row r="23" spans="1:68" x14ac:dyDescent="0.2">
      <c r="A23" s="1" t="s">
        <v>493</v>
      </c>
      <c r="B23" s="1" t="s">
        <v>494</v>
      </c>
      <c r="C23" s="1" t="s">
        <v>495</v>
      </c>
      <c r="D23">
        <f>VLOOKUP(C23,[1]Sheet1!$A:$B,2,0)</f>
        <v>1</v>
      </c>
      <c r="E23" s="1" t="s">
        <v>69</v>
      </c>
      <c r="F23" s="1" t="s">
        <v>68</v>
      </c>
      <c r="G23" s="1" t="s">
        <v>70</v>
      </c>
      <c r="H23" s="1" t="s">
        <v>71</v>
      </c>
      <c r="I23" s="1" t="s">
        <v>72</v>
      </c>
      <c r="J23" s="1" t="s">
        <v>73</v>
      </c>
      <c r="K23" s="1" t="s">
        <v>74</v>
      </c>
      <c r="L23" s="1" t="s">
        <v>75</v>
      </c>
      <c r="M23" s="1" t="s">
        <v>68</v>
      </c>
      <c r="N23" s="1" t="s">
        <v>76</v>
      </c>
      <c r="O23" s="1" t="s">
        <v>77</v>
      </c>
      <c r="P23" s="1" t="s">
        <v>68</v>
      </c>
      <c r="Q23" s="1" t="s">
        <v>68</v>
      </c>
      <c r="R23" s="1" t="s">
        <v>235</v>
      </c>
      <c r="S23" s="1" t="s">
        <v>68</v>
      </c>
      <c r="T23" s="1" t="s">
        <v>236</v>
      </c>
      <c r="U23" s="1" t="s">
        <v>68</v>
      </c>
      <c r="V23" s="1" t="s">
        <v>68</v>
      </c>
      <c r="W23" s="1" t="s">
        <v>140</v>
      </c>
      <c r="X23" s="1" t="s">
        <v>78</v>
      </c>
      <c r="Y23" s="1" t="s">
        <v>178</v>
      </c>
      <c r="Z23" s="1" t="s">
        <v>68</v>
      </c>
      <c r="AA23" s="1" t="s">
        <v>79</v>
      </c>
      <c r="AB23" s="1" t="s">
        <v>237</v>
      </c>
      <c r="AC23" s="1" t="s">
        <v>68</v>
      </c>
      <c r="AD23" s="1" t="s">
        <v>68</v>
      </c>
      <c r="AE23" s="1" t="s">
        <v>68</v>
      </c>
      <c r="AF23" s="1" t="s">
        <v>68</v>
      </c>
      <c r="AG23" s="1" t="s">
        <v>68</v>
      </c>
      <c r="AH23" s="1" t="s">
        <v>68</v>
      </c>
      <c r="AI23" s="1" t="s">
        <v>68</v>
      </c>
      <c r="AJ23" s="1" t="s">
        <v>68</v>
      </c>
      <c r="AK23" s="1" t="s">
        <v>68</v>
      </c>
      <c r="AL23" s="1" t="s">
        <v>68</v>
      </c>
      <c r="AM23" s="1" t="s">
        <v>68</v>
      </c>
      <c r="AN23" s="1" t="s">
        <v>68</v>
      </c>
      <c r="AO23" s="1" t="s">
        <v>68</v>
      </c>
      <c r="AP23" s="1" t="s">
        <v>68</v>
      </c>
      <c r="AQ23" s="1" t="s">
        <v>174</v>
      </c>
      <c r="AR23" s="1">
        <f t="shared" si="0"/>
        <v>1</v>
      </c>
      <c r="AS23">
        <v>2.1419999999999999</v>
      </c>
      <c r="AT23" s="1" t="s">
        <v>80</v>
      </c>
      <c r="AU23" s="1" t="s">
        <v>80</v>
      </c>
      <c r="AV23" s="1" t="s">
        <v>80</v>
      </c>
      <c r="AW23" s="1" t="s">
        <v>68</v>
      </c>
      <c r="AX23">
        <v>22.59</v>
      </c>
      <c r="AY23" s="1" t="s">
        <v>68</v>
      </c>
      <c r="AZ23" s="1" t="s">
        <v>68</v>
      </c>
      <c r="BA23" s="1" t="s">
        <v>68</v>
      </c>
      <c r="BB23" s="1" t="s">
        <v>68</v>
      </c>
      <c r="BC23" s="1" t="s">
        <v>68</v>
      </c>
      <c r="BD23" s="1" t="s">
        <v>68</v>
      </c>
      <c r="BE23" s="1" t="s">
        <v>68</v>
      </c>
      <c r="BF23" s="1" t="s">
        <v>68</v>
      </c>
      <c r="BG23" s="1" t="s">
        <v>107</v>
      </c>
      <c r="BH23" s="1" t="s">
        <v>68</v>
      </c>
      <c r="BI23" s="1" t="s">
        <v>68</v>
      </c>
      <c r="BJ23" s="1" t="s">
        <v>76</v>
      </c>
      <c r="BK23" s="1" t="s">
        <v>68</v>
      </c>
      <c r="BL23" s="1" t="s">
        <v>97</v>
      </c>
      <c r="BM23" s="1">
        <f t="shared" si="1"/>
        <v>22.59</v>
      </c>
      <c r="BN23">
        <v>1</v>
      </c>
      <c r="BO23" s="1">
        <f t="shared" si="2"/>
        <v>22.59</v>
      </c>
      <c r="BP23" s="1" t="s">
        <v>496</v>
      </c>
    </row>
    <row r="24" spans="1:68" x14ac:dyDescent="0.2">
      <c r="A24" s="1" t="s">
        <v>472</v>
      </c>
      <c r="B24" s="1" t="s">
        <v>473</v>
      </c>
      <c r="C24" s="1" t="s">
        <v>474</v>
      </c>
      <c r="D24">
        <f>VLOOKUP(C24,[1]Sheet1!$A:$B,2,0)</f>
        <v>1</v>
      </c>
      <c r="E24" s="1" t="s">
        <v>69</v>
      </c>
      <c r="F24" s="1" t="s">
        <v>68</v>
      </c>
      <c r="G24" s="1" t="s">
        <v>70</v>
      </c>
      <c r="H24" s="1" t="s">
        <v>71</v>
      </c>
      <c r="I24" s="1" t="s">
        <v>72</v>
      </c>
      <c r="J24" s="1" t="s">
        <v>73</v>
      </c>
      <c r="K24" s="1" t="s">
        <v>74</v>
      </c>
      <c r="L24" s="1" t="s">
        <v>75</v>
      </c>
      <c r="M24" s="1" t="s">
        <v>68</v>
      </c>
      <c r="N24" s="1" t="s">
        <v>76</v>
      </c>
      <c r="O24" s="1" t="s">
        <v>77</v>
      </c>
      <c r="P24" s="1" t="s">
        <v>68</v>
      </c>
      <c r="Q24" s="1" t="s">
        <v>68</v>
      </c>
      <c r="R24" s="1" t="s">
        <v>475</v>
      </c>
      <c r="S24" s="1" t="s">
        <v>68</v>
      </c>
      <c r="T24" s="1" t="s">
        <v>476</v>
      </c>
      <c r="U24" s="1" t="s">
        <v>364</v>
      </c>
      <c r="V24" s="1" t="s">
        <v>68</v>
      </c>
      <c r="W24" s="1" t="s">
        <v>92</v>
      </c>
      <c r="X24" s="1" t="s">
        <v>78</v>
      </c>
      <c r="Y24" s="1" t="s">
        <v>199</v>
      </c>
      <c r="Z24" s="1" t="s">
        <v>477</v>
      </c>
      <c r="AA24" s="1" t="s">
        <v>79</v>
      </c>
      <c r="AB24" s="1" t="s">
        <v>478</v>
      </c>
      <c r="AC24" s="1" t="s">
        <v>68</v>
      </c>
      <c r="AD24" s="1" t="s">
        <v>68</v>
      </c>
      <c r="AE24" s="1" t="s">
        <v>68</v>
      </c>
      <c r="AF24" s="1" t="s">
        <v>68</v>
      </c>
      <c r="AG24" s="1" t="s">
        <v>68</v>
      </c>
      <c r="AH24" s="1" t="s">
        <v>68</v>
      </c>
      <c r="AI24" s="1" t="s">
        <v>68</v>
      </c>
      <c r="AJ24" s="1" t="s">
        <v>68</v>
      </c>
      <c r="AK24" s="1" t="s">
        <v>68</v>
      </c>
      <c r="AL24" s="1" t="s">
        <v>68</v>
      </c>
      <c r="AM24" s="1" t="s">
        <v>68</v>
      </c>
      <c r="AN24" s="1" t="s">
        <v>68</v>
      </c>
      <c r="AO24" s="1" t="s">
        <v>68</v>
      </c>
      <c r="AP24" s="1" t="s">
        <v>68</v>
      </c>
      <c r="AQ24" s="1" t="s">
        <v>174</v>
      </c>
      <c r="AR24" s="1">
        <f t="shared" si="0"/>
        <v>1</v>
      </c>
      <c r="AS24">
        <v>1.9370000000000001</v>
      </c>
      <c r="AT24" s="1" t="s">
        <v>80</v>
      </c>
      <c r="AU24" s="1" t="s">
        <v>80</v>
      </c>
      <c r="AV24" s="1" t="s">
        <v>80</v>
      </c>
      <c r="AW24" s="1" t="s">
        <v>68</v>
      </c>
      <c r="AX24">
        <v>32.19</v>
      </c>
      <c r="AY24" s="1" t="s">
        <v>68</v>
      </c>
      <c r="AZ24" s="1" t="s">
        <v>68</v>
      </c>
      <c r="BA24" s="1" t="s">
        <v>68</v>
      </c>
      <c r="BB24" s="1" t="s">
        <v>68</v>
      </c>
      <c r="BC24" s="1" t="s">
        <v>68</v>
      </c>
      <c r="BD24" s="1" t="s">
        <v>68</v>
      </c>
      <c r="BE24" s="1" t="s">
        <v>68</v>
      </c>
      <c r="BF24" s="1" t="s">
        <v>68</v>
      </c>
      <c r="BG24" s="1" t="s">
        <v>98</v>
      </c>
      <c r="BH24" s="1" t="s">
        <v>68</v>
      </c>
      <c r="BI24" s="1" t="s">
        <v>68</v>
      </c>
      <c r="BJ24" s="1" t="s">
        <v>76</v>
      </c>
      <c r="BK24" s="1" t="s">
        <v>68</v>
      </c>
      <c r="BL24" s="1" t="s">
        <v>85</v>
      </c>
      <c r="BM24" s="1">
        <f t="shared" si="1"/>
        <v>32.19</v>
      </c>
      <c r="BN24">
        <v>1</v>
      </c>
      <c r="BO24" s="1">
        <f t="shared" si="2"/>
        <v>32.19</v>
      </c>
      <c r="BP24" s="1" t="s">
        <v>479</v>
      </c>
    </row>
    <row r="25" spans="1:68" x14ac:dyDescent="0.2">
      <c r="A25" s="1" t="s">
        <v>271</v>
      </c>
      <c r="B25" s="1" t="s">
        <v>272</v>
      </c>
      <c r="C25" s="1" t="s">
        <v>273</v>
      </c>
      <c r="D25">
        <f>VLOOKUP(C25,[1]Sheet1!$A:$B,2,0)</f>
        <v>1</v>
      </c>
      <c r="E25" s="1" t="s">
        <v>69</v>
      </c>
      <c r="F25" s="1" t="s">
        <v>68</v>
      </c>
      <c r="G25" s="1" t="s">
        <v>70</v>
      </c>
      <c r="H25" s="1" t="s">
        <v>71</v>
      </c>
      <c r="I25" s="1" t="s">
        <v>72</v>
      </c>
      <c r="J25" s="1" t="s">
        <v>73</v>
      </c>
      <c r="K25" s="1" t="s">
        <v>74</v>
      </c>
      <c r="L25" s="1" t="s">
        <v>75</v>
      </c>
      <c r="M25" s="1" t="s">
        <v>68</v>
      </c>
      <c r="N25" s="1" t="s">
        <v>76</v>
      </c>
      <c r="O25" s="1" t="s">
        <v>77</v>
      </c>
      <c r="P25" s="1" t="s">
        <v>68</v>
      </c>
      <c r="Q25" s="1" t="s">
        <v>68</v>
      </c>
      <c r="R25" s="1" t="s">
        <v>274</v>
      </c>
      <c r="S25" s="1" t="s">
        <v>68</v>
      </c>
      <c r="T25" s="1" t="s">
        <v>275</v>
      </c>
      <c r="U25" s="1" t="s">
        <v>68</v>
      </c>
      <c r="V25" s="1" t="s">
        <v>68</v>
      </c>
      <c r="W25" s="1" t="s">
        <v>276</v>
      </c>
      <c r="X25" s="1" t="s">
        <v>78</v>
      </c>
      <c r="Y25" s="1" t="s">
        <v>277</v>
      </c>
      <c r="Z25" s="1" t="s">
        <v>68</v>
      </c>
      <c r="AA25" s="1" t="s">
        <v>79</v>
      </c>
      <c r="AB25" s="1" t="s">
        <v>278</v>
      </c>
      <c r="AC25" s="1" t="s">
        <v>68</v>
      </c>
      <c r="AD25" s="1" t="s">
        <v>68</v>
      </c>
      <c r="AE25" s="1" t="s">
        <v>68</v>
      </c>
      <c r="AF25" s="1" t="s">
        <v>68</v>
      </c>
      <c r="AG25" s="1" t="s">
        <v>68</v>
      </c>
      <c r="AH25" s="1" t="s">
        <v>68</v>
      </c>
      <c r="AI25" s="1" t="s">
        <v>68</v>
      </c>
      <c r="AJ25" s="1" t="s">
        <v>68</v>
      </c>
      <c r="AK25" s="1" t="s">
        <v>68</v>
      </c>
      <c r="AL25" s="1" t="s">
        <v>68</v>
      </c>
      <c r="AM25" s="1" t="s">
        <v>68</v>
      </c>
      <c r="AN25" s="1" t="s">
        <v>68</v>
      </c>
      <c r="AO25" s="1" t="s">
        <v>68</v>
      </c>
      <c r="AP25" s="1" t="s">
        <v>68</v>
      </c>
      <c r="AQ25" s="1" t="s">
        <v>174</v>
      </c>
      <c r="AR25" s="1">
        <f t="shared" si="0"/>
        <v>1</v>
      </c>
      <c r="AS25">
        <v>3.5379999999999998</v>
      </c>
      <c r="AT25" s="1" t="s">
        <v>80</v>
      </c>
      <c r="AU25" s="1" t="s">
        <v>80</v>
      </c>
      <c r="AV25" s="1" t="s">
        <v>80</v>
      </c>
      <c r="AW25" s="1" t="s">
        <v>68</v>
      </c>
      <c r="AX25">
        <v>135.72</v>
      </c>
      <c r="AY25" s="1" t="s">
        <v>68</v>
      </c>
      <c r="AZ25" s="1" t="s">
        <v>68</v>
      </c>
      <c r="BA25" s="1" t="s">
        <v>68</v>
      </c>
      <c r="BB25" s="1" t="s">
        <v>68</v>
      </c>
      <c r="BC25" s="1" t="s">
        <v>68</v>
      </c>
      <c r="BD25" s="1" t="s">
        <v>68</v>
      </c>
      <c r="BE25" s="1" t="s">
        <v>68</v>
      </c>
      <c r="BF25" s="1" t="s">
        <v>68</v>
      </c>
      <c r="BG25" s="1" t="s">
        <v>81</v>
      </c>
      <c r="BH25" s="1" t="s">
        <v>68</v>
      </c>
      <c r="BI25" s="1" t="s">
        <v>68</v>
      </c>
      <c r="BJ25" s="1" t="s">
        <v>76</v>
      </c>
      <c r="BK25" s="1" t="s">
        <v>68</v>
      </c>
      <c r="BL25" s="1" t="s">
        <v>82</v>
      </c>
      <c r="BM25" s="1">
        <f t="shared" si="1"/>
        <v>67.86</v>
      </c>
      <c r="BN25">
        <v>2</v>
      </c>
      <c r="BO25" s="1">
        <f t="shared" si="2"/>
        <v>135.72</v>
      </c>
      <c r="BP25" s="1" t="s">
        <v>232</v>
      </c>
    </row>
    <row r="26" spans="1:68" x14ac:dyDescent="0.2">
      <c r="A26" s="1" t="s">
        <v>333</v>
      </c>
      <c r="B26" s="1" t="s">
        <v>334</v>
      </c>
      <c r="C26" s="1" t="s">
        <v>206</v>
      </c>
      <c r="D26">
        <f>VLOOKUP(C26,[1]Sheet1!$A:$B,2,0)</f>
        <v>1</v>
      </c>
      <c r="E26" s="1" t="s">
        <v>69</v>
      </c>
      <c r="F26" s="1" t="s">
        <v>68</v>
      </c>
      <c r="G26" s="1" t="s">
        <v>70</v>
      </c>
      <c r="H26" s="1" t="s">
        <v>71</v>
      </c>
      <c r="I26" s="1" t="s">
        <v>72</v>
      </c>
      <c r="J26" s="1" t="s">
        <v>73</v>
      </c>
      <c r="K26" s="1" t="s">
        <v>74</v>
      </c>
      <c r="L26" s="1" t="s">
        <v>75</v>
      </c>
      <c r="M26" s="1" t="s">
        <v>68</v>
      </c>
      <c r="N26" s="1" t="s">
        <v>76</v>
      </c>
      <c r="O26" s="1" t="s">
        <v>77</v>
      </c>
      <c r="P26" s="1" t="s">
        <v>68</v>
      </c>
      <c r="Q26" s="1" t="s">
        <v>68</v>
      </c>
      <c r="R26" s="1" t="s">
        <v>335</v>
      </c>
      <c r="S26" s="1" t="s">
        <v>68</v>
      </c>
      <c r="T26" s="1" t="s">
        <v>336</v>
      </c>
      <c r="U26" s="1" t="s">
        <v>337</v>
      </c>
      <c r="V26" s="1" t="s">
        <v>68</v>
      </c>
      <c r="W26" s="1" t="s">
        <v>338</v>
      </c>
      <c r="X26" s="1" t="s">
        <v>103</v>
      </c>
      <c r="Y26" s="1" t="s">
        <v>339</v>
      </c>
      <c r="Z26" s="1" t="s">
        <v>68</v>
      </c>
      <c r="AA26" s="1" t="s">
        <v>79</v>
      </c>
      <c r="AB26" s="1" t="s">
        <v>340</v>
      </c>
      <c r="AC26" s="1" t="s">
        <v>68</v>
      </c>
      <c r="AD26" s="1" t="s">
        <v>68</v>
      </c>
      <c r="AE26" s="1" t="s">
        <v>68</v>
      </c>
      <c r="AF26" s="1" t="s">
        <v>68</v>
      </c>
      <c r="AG26" s="1" t="s">
        <v>68</v>
      </c>
      <c r="AH26" s="1" t="s">
        <v>68</v>
      </c>
      <c r="AI26" s="1" t="s">
        <v>68</v>
      </c>
      <c r="AJ26" s="1" t="s">
        <v>68</v>
      </c>
      <c r="AK26" s="1" t="s">
        <v>68</v>
      </c>
      <c r="AL26" s="1" t="s">
        <v>68</v>
      </c>
      <c r="AM26" s="1" t="s">
        <v>68</v>
      </c>
      <c r="AN26" s="1" t="s">
        <v>68</v>
      </c>
      <c r="AO26" s="1" t="s">
        <v>68</v>
      </c>
      <c r="AP26" s="1" t="s">
        <v>68</v>
      </c>
      <c r="AQ26" s="1" t="s">
        <v>174</v>
      </c>
      <c r="AR26" s="1">
        <f t="shared" si="0"/>
        <v>1</v>
      </c>
      <c r="AS26">
        <v>0.53400000000000003</v>
      </c>
      <c r="AT26" s="1" t="s">
        <v>80</v>
      </c>
      <c r="AU26" s="1" t="s">
        <v>80</v>
      </c>
      <c r="AV26" s="1" t="s">
        <v>80</v>
      </c>
      <c r="AW26" s="1" t="s">
        <v>68</v>
      </c>
      <c r="AX26">
        <v>31.44</v>
      </c>
      <c r="AY26" s="1" t="s">
        <v>68</v>
      </c>
      <c r="AZ26" s="1" t="s">
        <v>68</v>
      </c>
      <c r="BA26" s="1" t="s">
        <v>68</v>
      </c>
      <c r="BB26" s="1" t="s">
        <v>68</v>
      </c>
      <c r="BC26" s="1" t="s">
        <v>68</v>
      </c>
      <c r="BD26" s="1" t="s">
        <v>68</v>
      </c>
      <c r="BE26" s="1" t="s">
        <v>68</v>
      </c>
      <c r="BF26" s="1" t="s">
        <v>68</v>
      </c>
      <c r="BG26" s="1" t="s">
        <v>84</v>
      </c>
      <c r="BH26" s="1" t="s">
        <v>68</v>
      </c>
      <c r="BI26" s="1" t="s">
        <v>68</v>
      </c>
      <c r="BJ26" s="1" t="s">
        <v>76</v>
      </c>
      <c r="BK26" s="1" t="s">
        <v>68</v>
      </c>
      <c r="BL26" s="1" t="s">
        <v>85</v>
      </c>
      <c r="BM26" s="1">
        <f t="shared" si="1"/>
        <v>15.72</v>
      </c>
      <c r="BN26">
        <v>2</v>
      </c>
      <c r="BO26" s="1">
        <f t="shared" si="2"/>
        <v>31.44</v>
      </c>
      <c r="BP26" s="1" t="s">
        <v>176</v>
      </c>
    </row>
    <row r="27" spans="1:68" x14ac:dyDescent="0.2">
      <c r="A27" s="1" t="s">
        <v>341</v>
      </c>
      <c r="B27" s="1" t="s">
        <v>342</v>
      </c>
      <c r="C27" s="1" t="s">
        <v>343</v>
      </c>
      <c r="D27">
        <f>VLOOKUP(C27,[1]Sheet1!$A:$B,2,0)</f>
        <v>1</v>
      </c>
      <c r="E27" s="1" t="s">
        <v>69</v>
      </c>
      <c r="F27" s="1" t="s">
        <v>68</v>
      </c>
      <c r="G27" s="1" t="s">
        <v>70</v>
      </c>
      <c r="H27" s="1" t="s">
        <v>71</v>
      </c>
      <c r="I27" s="1" t="s">
        <v>72</v>
      </c>
      <c r="J27" s="1" t="s">
        <v>73</v>
      </c>
      <c r="K27" s="1" t="s">
        <v>74</v>
      </c>
      <c r="L27" s="1" t="s">
        <v>75</v>
      </c>
      <c r="M27" s="1" t="s">
        <v>68</v>
      </c>
      <c r="N27" s="1" t="s">
        <v>76</v>
      </c>
      <c r="O27" s="1" t="s">
        <v>77</v>
      </c>
      <c r="P27" s="1" t="s">
        <v>68</v>
      </c>
      <c r="Q27" s="1" t="s">
        <v>68</v>
      </c>
      <c r="R27" s="1" t="s">
        <v>344</v>
      </c>
      <c r="S27" s="1" t="s">
        <v>68</v>
      </c>
      <c r="T27" s="1" t="s">
        <v>345</v>
      </c>
      <c r="U27" s="1" t="s">
        <v>68</v>
      </c>
      <c r="V27" s="1" t="s">
        <v>68</v>
      </c>
      <c r="W27" s="1" t="s">
        <v>346</v>
      </c>
      <c r="X27" s="1" t="s">
        <v>78</v>
      </c>
      <c r="Y27" s="1" t="s">
        <v>347</v>
      </c>
      <c r="Z27" s="1" t="s">
        <v>348</v>
      </c>
      <c r="AA27" s="1" t="s">
        <v>79</v>
      </c>
      <c r="AB27" s="1" t="s">
        <v>349</v>
      </c>
      <c r="AC27" s="1" t="s">
        <v>68</v>
      </c>
      <c r="AD27" s="1" t="s">
        <v>68</v>
      </c>
      <c r="AE27" s="1" t="s">
        <v>68</v>
      </c>
      <c r="AF27" s="1" t="s">
        <v>68</v>
      </c>
      <c r="AG27" s="1" t="s">
        <v>68</v>
      </c>
      <c r="AH27" s="1" t="s">
        <v>68</v>
      </c>
      <c r="AI27" s="1" t="s">
        <v>68</v>
      </c>
      <c r="AJ27" s="1" t="s">
        <v>68</v>
      </c>
      <c r="AK27" s="1" t="s">
        <v>68</v>
      </c>
      <c r="AL27" s="1" t="s">
        <v>68</v>
      </c>
      <c r="AM27" s="1" t="s">
        <v>68</v>
      </c>
      <c r="AN27" s="1" t="s">
        <v>68</v>
      </c>
      <c r="AO27" s="1" t="s">
        <v>68</v>
      </c>
      <c r="AP27" s="1" t="s">
        <v>68</v>
      </c>
      <c r="AQ27" s="1" t="s">
        <v>174</v>
      </c>
      <c r="AR27" s="1">
        <f t="shared" si="0"/>
        <v>1</v>
      </c>
      <c r="AS27">
        <v>1.9990000000000001</v>
      </c>
      <c r="AT27" s="1" t="s">
        <v>80</v>
      </c>
      <c r="AU27" s="1" t="s">
        <v>80</v>
      </c>
      <c r="AV27" s="1" t="s">
        <v>80</v>
      </c>
      <c r="AW27" s="1" t="s">
        <v>68</v>
      </c>
      <c r="AX27">
        <v>39</v>
      </c>
      <c r="AY27" s="1" t="s">
        <v>68</v>
      </c>
      <c r="AZ27" s="1" t="s">
        <v>68</v>
      </c>
      <c r="BA27" s="1" t="s">
        <v>68</v>
      </c>
      <c r="BB27" s="1" t="s">
        <v>68</v>
      </c>
      <c r="BC27" s="1" t="s">
        <v>68</v>
      </c>
      <c r="BD27" s="1" t="s">
        <v>68</v>
      </c>
      <c r="BE27" s="1" t="s">
        <v>68</v>
      </c>
      <c r="BF27" s="1" t="s">
        <v>68</v>
      </c>
      <c r="BG27" s="1" t="s">
        <v>128</v>
      </c>
      <c r="BH27" s="1" t="s">
        <v>68</v>
      </c>
      <c r="BI27" s="1" t="s">
        <v>68</v>
      </c>
      <c r="BJ27" s="1" t="s">
        <v>76</v>
      </c>
      <c r="BK27" s="1" t="s">
        <v>68</v>
      </c>
      <c r="BL27" s="1" t="s">
        <v>85</v>
      </c>
      <c r="BM27" s="1">
        <f t="shared" si="1"/>
        <v>39</v>
      </c>
      <c r="BN27">
        <v>1</v>
      </c>
      <c r="BO27" s="1">
        <f t="shared" si="2"/>
        <v>39</v>
      </c>
      <c r="BP27" s="1" t="s">
        <v>229</v>
      </c>
    </row>
    <row r="28" spans="1:68" x14ac:dyDescent="0.2">
      <c r="A28" s="1" t="s">
        <v>430</v>
      </c>
      <c r="B28" s="1" t="s">
        <v>431</v>
      </c>
      <c r="C28" s="1" t="s">
        <v>432</v>
      </c>
      <c r="D28">
        <f>VLOOKUP(C28,[1]Sheet1!$A:$B,2,0)</f>
        <v>1</v>
      </c>
      <c r="E28" s="1" t="s">
        <v>69</v>
      </c>
      <c r="F28" s="1" t="s">
        <v>68</v>
      </c>
      <c r="G28" s="1" t="s">
        <v>70</v>
      </c>
      <c r="H28" s="1" t="s">
        <v>71</v>
      </c>
      <c r="I28" s="1" t="s">
        <v>72</v>
      </c>
      <c r="J28" s="1" t="s">
        <v>73</v>
      </c>
      <c r="K28" s="1" t="s">
        <v>74</v>
      </c>
      <c r="L28" s="1" t="s">
        <v>75</v>
      </c>
      <c r="M28" s="1" t="s">
        <v>68</v>
      </c>
      <c r="N28" s="1" t="s">
        <v>76</v>
      </c>
      <c r="O28" s="1" t="s">
        <v>77</v>
      </c>
      <c r="P28" s="1" t="s">
        <v>68</v>
      </c>
      <c r="Q28" s="1" t="s">
        <v>68</v>
      </c>
      <c r="R28" s="1" t="s">
        <v>433</v>
      </c>
      <c r="S28" s="1" t="s">
        <v>68</v>
      </c>
      <c r="T28" s="1" t="s">
        <v>434</v>
      </c>
      <c r="U28" s="1" t="s">
        <v>224</v>
      </c>
      <c r="V28" s="1" t="s">
        <v>68</v>
      </c>
      <c r="W28" s="1" t="s">
        <v>332</v>
      </c>
      <c r="X28" s="1" t="s">
        <v>103</v>
      </c>
      <c r="Y28" s="1" t="s">
        <v>435</v>
      </c>
      <c r="Z28" s="1" t="s">
        <v>68</v>
      </c>
      <c r="AA28" s="1" t="s">
        <v>79</v>
      </c>
      <c r="AB28" s="1" t="s">
        <v>436</v>
      </c>
      <c r="AC28" s="1" t="s">
        <v>68</v>
      </c>
      <c r="AD28" s="1" t="s">
        <v>68</v>
      </c>
      <c r="AE28" s="1" t="s">
        <v>68</v>
      </c>
      <c r="AF28" s="1" t="s">
        <v>68</v>
      </c>
      <c r="AG28" s="1" t="s">
        <v>68</v>
      </c>
      <c r="AH28" s="1" t="s">
        <v>68</v>
      </c>
      <c r="AI28" s="1" t="s">
        <v>68</v>
      </c>
      <c r="AJ28" s="1" t="s">
        <v>68</v>
      </c>
      <c r="AK28" s="1" t="s">
        <v>68</v>
      </c>
      <c r="AL28" s="1" t="s">
        <v>68</v>
      </c>
      <c r="AM28" s="1" t="s">
        <v>68</v>
      </c>
      <c r="AN28" s="1" t="s">
        <v>68</v>
      </c>
      <c r="AO28" s="1" t="s">
        <v>68</v>
      </c>
      <c r="AP28" s="1" t="s">
        <v>68</v>
      </c>
      <c r="AQ28" s="1" t="s">
        <v>174</v>
      </c>
      <c r="AR28" s="1">
        <f t="shared" si="0"/>
        <v>1</v>
      </c>
      <c r="AS28">
        <v>5.681</v>
      </c>
      <c r="AT28" s="1" t="s">
        <v>80</v>
      </c>
      <c r="AU28" s="1" t="s">
        <v>80</v>
      </c>
      <c r="AV28" s="1" t="s">
        <v>80</v>
      </c>
      <c r="AW28" s="1" t="s">
        <v>68</v>
      </c>
      <c r="AX28">
        <v>20.95</v>
      </c>
      <c r="AY28" s="1" t="s">
        <v>68</v>
      </c>
      <c r="AZ28" s="1" t="s">
        <v>68</v>
      </c>
      <c r="BA28" s="1" t="s">
        <v>68</v>
      </c>
      <c r="BB28" s="1" t="s">
        <v>68</v>
      </c>
      <c r="BC28" s="1" t="s">
        <v>68</v>
      </c>
      <c r="BD28" s="1" t="s">
        <v>68</v>
      </c>
      <c r="BE28" s="1" t="s">
        <v>68</v>
      </c>
      <c r="BF28" s="1" t="s">
        <v>68</v>
      </c>
      <c r="BG28" s="1" t="s">
        <v>126</v>
      </c>
      <c r="BH28" s="1" t="s">
        <v>68</v>
      </c>
      <c r="BI28" s="1" t="s">
        <v>68</v>
      </c>
      <c r="BJ28" s="1" t="s">
        <v>76</v>
      </c>
      <c r="BK28" s="1" t="s">
        <v>68</v>
      </c>
      <c r="BL28" s="1" t="s">
        <v>121</v>
      </c>
      <c r="BM28" s="1">
        <f t="shared" si="1"/>
        <v>10.48</v>
      </c>
      <c r="BN28">
        <v>2</v>
      </c>
      <c r="BO28" s="1">
        <f t="shared" si="2"/>
        <v>20.96</v>
      </c>
      <c r="BP28" s="1" t="s">
        <v>437</v>
      </c>
    </row>
    <row r="29" spans="1:68" x14ac:dyDescent="0.2">
      <c r="A29" s="1" t="s">
        <v>310</v>
      </c>
      <c r="B29" s="1" t="s">
        <v>311</v>
      </c>
      <c r="C29" s="1" t="s">
        <v>312</v>
      </c>
      <c r="D29">
        <f>VLOOKUP(C29,[1]Sheet1!$A:$B,2,0)</f>
        <v>1</v>
      </c>
      <c r="E29" s="1" t="s">
        <v>69</v>
      </c>
      <c r="F29" s="1" t="s">
        <v>68</v>
      </c>
      <c r="G29" s="1" t="s">
        <v>70</v>
      </c>
      <c r="H29" s="1" t="s">
        <v>71</v>
      </c>
      <c r="I29" s="1" t="s">
        <v>72</v>
      </c>
      <c r="J29" s="1" t="s">
        <v>73</v>
      </c>
      <c r="K29" s="1" t="s">
        <v>74</v>
      </c>
      <c r="L29" s="1" t="s">
        <v>75</v>
      </c>
      <c r="M29" s="1" t="s">
        <v>68</v>
      </c>
      <c r="N29" s="1" t="s">
        <v>76</v>
      </c>
      <c r="O29" s="1" t="s">
        <v>77</v>
      </c>
      <c r="P29" s="1" t="s">
        <v>68</v>
      </c>
      <c r="Q29" s="1" t="s">
        <v>68</v>
      </c>
      <c r="R29" s="1" t="s">
        <v>313</v>
      </c>
      <c r="S29" s="1" t="s">
        <v>68</v>
      </c>
      <c r="T29" s="1" t="s">
        <v>314</v>
      </c>
      <c r="U29" s="1" t="s">
        <v>68</v>
      </c>
      <c r="V29" s="1" t="s">
        <v>68</v>
      </c>
      <c r="W29" s="1" t="s">
        <v>315</v>
      </c>
      <c r="X29" s="1" t="s">
        <v>103</v>
      </c>
      <c r="Y29" s="1" t="s">
        <v>316</v>
      </c>
      <c r="Z29" s="1" t="s">
        <v>317</v>
      </c>
      <c r="AA29" s="1" t="s">
        <v>79</v>
      </c>
      <c r="AB29" s="1" t="s">
        <v>318</v>
      </c>
      <c r="AC29" s="1" t="s">
        <v>68</v>
      </c>
      <c r="AD29" s="1" t="s">
        <v>68</v>
      </c>
      <c r="AE29" s="1" t="s">
        <v>68</v>
      </c>
      <c r="AF29" s="1" t="s">
        <v>68</v>
      </c>
      <c r="AG29" s="1" t="s">
        <v>68</v>
      </c>
      <c r="AH29" s="1" t="s">
        <v>68</v>
      </c>
      <c r="AI29" s="1" t="s">
        <v>68</v>
      </c>
      <c r="AJ29" s="1" t="s">
        <v>68</v>
      </c>
      <c r="AK29" s="1" t="s">
        <v>68</v>
      </c>
      <c r="AL29" s="1" t="s">
        <v>68</v>
      </c>
      <c r="AM29" s="1" t="s">
        <v>68</v>
      </c>
      <c r="AN29" s="1" t="s">
        <v>68</v>
      </c>
      <c r="AO29" s="1" t="s">
        <v>68</v>
      </c>
      <c r="AP29" s="1" t="s">
        <v>68</v>
      </c>
      <c r="AQ29" s="1" t="s">
        <v>174</v>
      </c>
      <c r="AR29" s="1">
        <f t="shared" si="0"/>
        <v>1</v>
      </c>
      <c r="AS29">
        <v>5.6130000000000004</v>
      </c>
      <c r="AT29" s="1" t="s">
        <v>80</v>
      </c>
      <c r="AU29" s="1" t="s">
        <v>80</v>
      </c>
      <c r="AV29" s="1" t="s">
        <v>80</v>
      </c>
      <c r="AW29" s="1" t="s">
        <v>68</v>
      </c>
      <c r="AX29">
        <v>20.16</v>
      </c>
      <c r="AY29" s="1" t="s">
        <v>68</v>
      </c>
      <c r="AZ29" s="1" t="s">
        <v>68</v>
      </c>
      <c r="BA29" s="1" t="s">
        <v>68</v>
      </c>
      <c r="BB29" s="1" t="s">
        <v>68</v>
      </c>
      <c r="BC29" s="1" t="s">
        <v>68</v>
      </c>
      <c r="BD29" s="1" t="s">
        <v>68</v>
      </c>
      <c r="BE29" s="1" t="s">
        <v>68</v>
      </c>
      <c r="BF29" s="1" t="s">
        <v>68</v>
      </c>
      <c r="BG29" s="1" t="s">
        <v>118</v>
      </c>
      <c r="BH29" s="1" t="s">
        <v>68</v>
      </c>
      <c r="BI29" s="1" t="s">
        <v>68</v>
      </c>
      <c r="BJ29" s="1" t="s">
        <v>76</v>
      </c>
      <c r="BK29" s="1" t="s">
        <v>68</v>
      </c>
      <c r="BL29" s="1" t="s">
        <v>83</v>
      </c>
      <c r="BM29" s="1">
        <f t="shared" si="1"/>
        <v>0.72</v>
      </c>
      <c r="BN29">
        <v>28</v>
      </c>
      <c r="BO29" s="1">
        <f t="shared" si="2"/>
        <v>20.16</v>
      </c>
      <c r="BP29" s="1" t="s">
        <v>91</v>
      </c>
    </row>
    <row r="30" spans="1:68" x14ac:dyDescent="0.2">
      <c r="A30" s="1" t="s">
        <v>180</v>
      </c>
      <c r="B30" s="1" t="s">
        <v>181</v>
      </c>
      <c r="C30" s="1" t="s">
        <v>182</v>
      </c>
      <c r="D30">
        <f>VLOOKUP(C30,[1]Sheet1!$A:$B,2,0)</f>
        <v>1</v>
      </c>
      <c r="E30" s="1" t="s">
        <v>69</v>
      </c>
      <c r="F30" s="1" t="s">
        <v>68</v>
      </c>
      <c r="G30" s="1" t="s">
        <v>70</v>
      </c>
      <c r="H30" s="1" t="s">
        <v>71</v>
      </c>
      <c r="I30" s="1" t="s">
        <v>72</v>
      </c>
      <c r="J30" s="1" t="s">
        <v>73</v>
      </c>
      <c r="K30" s="1" t="s">
        <v>74</v>
      </c>
      <c r="L30" s="1" t="s">
        <v>75</v>
      </c>
      <c r="M30" s="1" t="s">
        <v>68</v>
      </c>
      <c r="N30" s="1" t="s">
        <v>76</v>
      </c>
      <c r="O30" s="1" t="s">
        <v>77</v>
      </c>
      <c r="P30" s="1" t="s">
        <v>68</v>
      </c>
      <c r="Q30" s="1" t="s">
        <v>68</v>
      </c>
      <c r="R30" s="1" t="s">
        <v>183</v>
      </c>
      <c r="S30" s="1" t="s">
        <v>68</v>
      </c>
      <c r="T30" s="1" t="s">
        <v>184</v>
      </c>
      <c r="U30" s="1" t="s">
        <v>68</v>
      </c>
      <c r="V30" s="1" t="s">
        <v>68</v>
      </c>
      <c r="W30" s="1" t="s">
        <v>105</v>
      </c>
      <c r="X30" s="1" t="s">
        <v>103</v>
      </c>
      <c r="Y30" s="1" t="s">
        <v>106</v>
      </c>
      <c r="Z30" s="1" t="s">
        <v>68</v>
      </c>
      <c r="AA30" s="1" t="s">
        <v>79</v>
      </c>
      <c r="AB30" s="1" t="s">
        <v>185</v>
      </c>
      <c r="AC30" s="1" t="s">
        <v>68</v>
      </c>
      <c r="AD30" s="1" t="s">
        <v>68</v>
      </c>
      <c r="AE30" s="1" t="s">
        <v>68</v>
      </c>
      <c r="AF30" s="1" t="s">
        <v>68</v>
      </c>
      <c r="AG30" s="1" t="s">
        <v>68</v>
      </c>
      <c r="AH30" s="1" t="s">
        <v>68</v>
      </c>
      <c r="AI30" s="1" t="s">
        <v>68</v>
      </c>
      <c r="AJ30" s="1" t="s">
        <v>68</v>
      </c>
      <c r="AK30" s="1" t="s">
        <v>68</v>
      </c>
      <c r="AL30" s="1" t="s">
        <v>68</v>
      </c>
      <c r="AM30" s="1" t="s">
        <v>68</v>
      </c>
      <c r="AN30" s="1" t="s">
        <v>68</v>
      </c>
      <c r="AO30" s="1" t="s">
        <v>68</v>
      </c>
      <c r="AP30" s="1" t="s">
        <v>68</v>
      </c>
      <c r="AQ30" s="1" t="s">
        <v>174</v>
      </c>
      <c r="AR30" s="1">
        <f t="shared" si="0"/>
        <v>1</v>
      </c>
      <c r="AS30">
        <v>5.19</v>
      </c>
      <c r="AT30" s="1" t="s">
        <v>80</v>
      </c>
      <c r="AU30" s="1" t="s">
        <v>80</v>
      </c>
      <c r="AV30" s="1" t="s">
        <v>80</v>
      </c>
      <c r="AW30" s="1" t="s">
        <v>68</v>
      </c>
      <c r="AX30">
        <v>68.2</v>
      </c>
      <c r="AY30" s="1" t="s">
        <v>68</v>
      </c>
      <c r="AZ30" s="1" t="s">
        <v>68</v>
      </c>
      <c r="BA30" s="1" t="s">
        <v>68</v>
      </c>
      <c r="BB30" s="1" t="s">
        <v>68</v>
      </c>
      <c r="BC30" s="1" t="s">
        <v>68</v>
      </c>
      <c r="BD30" s="1" t="s">
        <v>68</v>
      </c>
      <c r="BE30" s="1" t="s">
        <v>68</v>
      </c>
      <c r="BF30" s="1" t="s">
        <v>68</v>
      </c>
      <c r="BG30" s="1" t="s">
        <v>81</v>
      </c>
      <c r="BH30" s="1" t="s">
        <v>68</v>
      </c>
      <c r="BI30" s="1" t="s">
        <v>68</v>
      </c>
      <c r="BJ30" s="1" t="s">
        <v>76</v>
      </c>
      <c r="BK30" s="1" t="s">
        <v>68</v>
      </c>
      <c r="BL30" s="1" t="s">
        <v>82</v>
      </c>
      <c r="BM30" s="1">
        <f t="shared" si="1"/>
        <v>68.2</v>
      </c>
      <c r="BN30">
        <v>1</v>
      </c>
      <c r="BO30" s="1">
        <f t="shared" si="2"/>
        <v>68.2</v>
      </c>
      <c r="BP30" s="1" t="s">
        <v>130</v>
      </c>
    </row>
    <row r="31" spans="1:68" x14ac:dyDescent="0.2">
      <c r="A31" s="1" t="s">
        <v>279</v>
      </c>
      <c r="B31" s="1" t="s">
        <v>280</v>
      </c>
      <c r="C31" s="1" t="s">
        <v>281</v>
      </c>
      <c r="D31">
        <f>VLOOKUP(C31,[1]Sheet1!$A:$B,2,0)</f>
        <v>1</v>
      </c>
      <c r="E31" s="1" t="s">
        <v>69</v>
      </c>
      <c r="F31" s="1" t="s">
        <v>68</v>
      </c>
      <c r="G31" s="1" t="s">
        <v>70</v>
      </c>
      <c r="H31" s="1" t="s">
        <v>71</v>
      </c>
      <c r="I31" s="1" t="s">
        <v>72</v>
      </c>
      <c r="J31" s="1" t="s">
        <v>73</v>
      </c>
      <c r="K31" s="1" t="s">
        <v>74</v>
      </c>
      <c r="L31" s="1" t="s">
        <v>75</v>
      </c>
      <c r="M31" s="1" t="s">
        <v>68</v>
      </c>
      <c r="N31" s="1" t="s">
        <v>76</v>
      </c>
      <c r="O31" s="1" t="s">
        <v>77</v>
      </c>
      <c r="P31" s="1" t="s">
        <v>68</v>
      </c>
      <c r="Q31" s="1" t="s">
        <v>68</v>
      </c>
      <c r="R31" s="1" t="s">
        <v>282</v>
      </c>
      <c r="S31" s="1" t="s">
        <v>68</v>
      </c>
      <c r="T31" s="1" t="s">
        <v>283</v>
      </c>
      <c r="U31" s="1" t="s">
        <v>68</v>
      </c>
      <c r="V31" s="1" t="s">
        <v>68</v>
      </c>
      <c r="W31" s="1" t="s">
        <v>142</v>
      </c>
      <c r="X31" s="1" t="s">
        <v>78</v>
      </c>
      <c r="Y31" s="1" t="s">
        <v>284</v>
      </c>
      <c r="Z31" s="1" t="s">
        <v>68</v>
      </c>
      <c r="AA31" s="1" t="s">
        <v>79</v>
      </c>
      <c r="AB31" s="1" t="s">
        <v>285</v>
      </c>
      <c r="AC31" s="1" t="s">
        <v>68</v>
      </c>
      <c r="AD31" s="1" t="s">
        <v>68</v>
      </c>
      <c r="AE31" s="1" t="s">
        <v>68</v>
      </c>
      <c r="AF31" s="1" t="s">
        <v>68</v>
      </c>
      <c r="AG31" s="1" t="s">
        <v>68</v>
      </c>
      <c r="AH31" s="1" t="s">
        <v>68</v>
      </c>
      <c r="AI31" s="1" t="s">
        <v>68</v>
      </c>
      <c r="AJ31" s="1" t="s">
        <v>68</v>
      </c>
      <c r="AK31" s="1" t="s">
        <v>68</v>
      </c>
      <c r="AL31" s="1" t="s">
        <v>68</v>
      </c>
      <c r="AM31" s="1" t="s">
        <v>68</v>
      </c>
      <c r="AN31" s="1" t="s">
        <v>68</v>
      </c>
      <c r="AO31" s="1" t="s">
        <v>68</v>
      </c>
      <c r="AP31" s="1" t="s">
        <v>68</v>
      </c>
      <c r="AQ31" s="1" t="s">
        <v>174</v>
      </c>
      <c r="AR31" s="1">
        <f t="shared" si="0"/>
        <v>1</v>
      </c>
      <c r="AS31">
        <v>4.21</v>
      </c>
      <c r="AT31" s="1" t="s">
        <v>80</v>
      </c>
      <c r="AU31" s="1" t="s">
        <v>80</v>
      </c>
      <c r="AV31" s="1" t="s">
        <v>80</v>
      </c>
      <c r="AW31" s="1" t="s">
        <v>68</v>
      </c>
      <c r="AX31">
        <v>187.64</v>
      </c>
      <c r="AY31" s="1" t="s">
        <v>68</v>
      </c>
      <c r="AZ31" s="1" t="s">
        <v>68</v>
      </c>
      <c r="BA31" s="1" t="s">
        <v>68</v>
      </c>
      <c r="BB31" s="1" t="s">
        <v>68</v>
      </c>
      <c r="BC31" s="1" t="s">
        <v>68</v>
      </c>
      <c r="BD31" s="1" t="s">
        <v>68</v>
      </c>
      <c r="BE31" s="1" t="s">
        <v>68</v>
      </c>
      <c r="BF31" s="1" t="s">
        <v>68</v>
      </c>
      <c r="BG31" s="1" t="s">
        <v>113</v>
      </c>
      <c r="BH31" s="1" t="s">
        <v>68</v>
      </c>
      <c r="BI31" s="1" t="s">
        <v>68</v>
      </c>
      <c r="BJ31" s="1" t="s">
        <v>76</v>
      </c>
      <c r="BK31" s="1" t="s">
        <v>68</v>
      </c>
      <c r="BL31" s="1" t="s">
        <v>90</v>
      </c>
      <c r="BM31" s="1">
        <f t="shared" si="1"/>
        <v>93.82</v>
      </c>
      <c r="BN31">
        <v>2</v>
      </c>
      <c r="BO31" s="1">
        <f t="shared" si="2"/>
        <v>187.64</v>
      </c>
      <c r="BP31" s="1" t="s">
        <v>100</v>
      </c>
    </row>
    <row r="32" spans="1:68" x14ac:dyDescent="0.2">
      <c r="A32" s="1" t="s">
        <v>210</v>
      </c>
      <c r="B32" s="1" t="s">
        <v>211</v>
      </c>
      <c r="C32" s="1" t="s">
        <v>212</v>
      </c>
      <c r="D32">
        <f>VLOOKUP(C32,[1]Sheet1!$A:$B,2,0)</f>
        <v>1</v>
      </c>
      <c r="E32" s="1" t="s">
        <v>69</v>
      </c>
      <c r="F32" s="1" t="s">
        <v>68</v>
      </c>
      <c r="G32" s="1" t="s">
        <v>70</v>
      </c>
      <c r="H32" s="1" t="s">
        <v>71</v>
      </c>
      <c r="I32" s="1" t="s">
        <v>72</v>
      </c>
      <c r="J32" s="1" t="s">
        <v>73</v>
      </c>
      <c r="K32" s="1" t="s">
        <v>74</v>
      </c>
      <c r="L32" s="1" t="s">
        <v>75</v>
      </c>
      <c r="M32" s="1" t="s">
        <v>68</v>
      </c>
      <c r="N32" s="1" t="s">
        <v>76</v>
      </c>
      <c r="O32" s="1" t="s">
        <v>77</v>
      </c>
      <c r="P32" s="1" t="s">
        <v>68</v>
      </c>
      <c r="Q32" s="1" t="s">
        <v>68</v>
      </c>
      <c r="R32" s="1" t="s">
        <v>213</v>
      </c>
      <c r="S32" s="1" t="s">
        <v>68</v>
      </c>
      <c r="T32" s="1" t="s">
        <v>214</v>
      </c>
      <c r="U32" s="1" t="s">
        <v>215</v>
      </c>
      <c r="V32" s="1" t="s">
        <v>68</v>
      </c>
      <c r="W32" s="1" t="s">
        <v>159</v>
      </c>
      <c r="X32" s="1" t="s">
        <v>78</v>
      </c>
      <c r="Y32" s="1" t="s">
        <v>160</v>
      </c>
      <c r="Z32" s="1" t="s">
        <v>68</v>
      </c>
      <c r="AA32" s="1" t="s">
        <v>79</v>
      </c>
      <c r="AB32" s="1" t="s">
        <v>216</v>
      </c>
      <c r="AC32" s="1" t="s">
        <v>68</v>
      </c>
      <c r="AD32" s="1" t="s">
        <v>68</v>
      </c>
      <c r="AE32" s="1" t="s">
        <v>68</v>
      </c>
      <c r="AF32" s="1" t="s">
        <v>68</v>
      </c>
      <c r="AG32" s="1" t="s">
        <v>68</v>
      </c>
      <c r="AH32" s="1" t="s">
        <v>68</v>
      </c>
      <c r="AI32" s="1" t="s">
        <v>68</v>
      </c>
      <c r="AJ32" s="1" t="s">
        <v>68</v>
      </c>
      <c r="AK32" s="1" t="s">
        <v>68</v>
      </c>
      <c r="AL32" s="1" t="s">
        <v>68</v>
      </c>
      <c r="AM32" s="1" t="s">
        <v>68</v>
      </c>
      <c r="AN32" s="1" t="s">
        <v>68</v>
      </c>
      <c r="AO32" s="1" t="s">
        <v>68</v>
      </c>
      <c r="AP32" s="1" t="s">
        <v>68</v>
      </c>
      <c r="AQ32" s="1" t="s">
        <v>174</v>
      </c>
      <c r="AR32" s="1">
        <f t="shared" si="0"/>
        <v>1</v>
      </c>
      <c r="AS32">
        <v>7.2990000000000004</v>
      </c>
      <c r="AT32" s="1" t="s">
        <v>80</v>
      </c>
      <c r="AU32" s="1" t="s">
        <v>80</v>
      </c>
      <c r="AV32" s="1" t="s">
        <v>80</v>
      </c>
      <c r="AW32" s="1" t="s">
        <v>68</v>
      </c>
      <c r="AX32">
        <v>103.03</v>
      </c>
      <c r="AY32" s="1" t="s">
        <v>68</v>
      </c>
      <c r="AZ32" s="1" t="s">
        <v>68</v>
      </c>
      <c r="BA32" s="1" t="s">
        <v>68</v>
      </c>
      <c r="BB32" s="1" t="s">
        <v>68</v>
      </c>
      <c r="BC32" s="1" t="s">
        <v>68</v>
      </c>
      <c r="BD32" s="1" t="s">
        <v>68</v>
      </c>
      <c r="BE32" s="1" t="s">
        <v>68</v>
      </c>
      <c r="BF32" s="1" t="s">
        <v>68</v>
      </c>
      <c r="BG32" s="1" t="s">
        <v>124</v>
      </c>
      <c r="BH32" s="1" t="s">
        <v>68</v>
      </c>
      <c r="BI32" s="1" t="s">
        <v>68</v>
      </c>
      <c r="BJ32" s="1" t="s">
        <v>76</v>
      </c>
      <c r="BK32" s="1" t="s">
        <v>68</v>
      </c>
      <c r="BL32" s="1" t="s">
        <v>85</v>
      </c>
      <c r="BM32" s="1">
        <f t="shared" si="1"/>
        <v>103.03</v>
      </c>
      <c r="BN32">
        <v>1</v>
      </c>
      <c r="BO32" s="1">
        <f t="shared" si="2"/>
        <v>103.03</v>
      </c>
      <c r="BP32" s="1" t="s">
        <v>217</v>
      </c>
    </row>
    <row r="33" spans="1:68" x14ac:dyDescent="0.2">
      <c r="A33" s="1" t="s">
        <v>187</v>
      </c>
      <c r="B33" s="1" t="s">
        <v>188</v>
      </c>
      <c r="C33" s="1" t="s">
        <v>189</v>
      </c>
      <c r="D33">
        <f>VLOOKUP(C33,[1]Sheet1!$A:$B,2,0)</f>
        <v>1</v>
      </c>
      <c r="E33" s="1" t="s">
        <v>69</v>
      </c>
      <c r="F33" s="1" t="s">
        <v>68</v>
      </c>
      <c r="G33" s="1" t="s">
        <v>70</v>
      </c>
      <c r="H33" s="1" t="s">
        <v>71</v>
      </c>
      <c r="I33" s="1" t="s">
        <v>72</v>
      </c>
      <c r="J33" s="1" t="s">
        <v>73</v>
      </c>
      <c r="K33" s="1" t="s">
        <v>74</v>
      </c>
      <c r="L33" s="1" t="s">
        <v>75</v>
      </c>
      <c r="M33" s="1" t="s">
        <v>68</v>
      </c>
      <c r="N33" s="1" t="s">
        <v>76</v>
      </c>
      <c r="O33" s="1" t="s">
        <v>77</v>
      </c>
      <c r="P33" s="1" t="s">
        <v>68</v>
      </c>
      <c r="Q33" s="1" t="s">
        <v>68</v>
      </c>
      <c r="R33" s="1" t="s">
        <v>190</v>
      </c>
      <c r="S33" s="1" t="s">
        <v>68</v>
      </c>
      <c r="T33" s="1" t="s">
        <v>191</v>
      </c>
      <c r="U33" s="1" t="s">
        <v>68</v>
      </c>
      <c r="V33" s="1" t="s">
        <v>68</v>
      </c>
      <c r="W33" s="1" t="s">
        <v>192</v>
      </c>
      <c r="X33" s="1" t="s">
        <v>103</v>
      </c>
      <c r="Y33" s="1" t="s">
        <v>193</v>
      </c>
      <c r="Z33" s="1" t="s">
        <v>194</v>
      </c>
      <c r="AA33" s="1" t="s">
        <v>79</v>
      </c>
      <c r="AB33" s="1" t="s">
        <v>195</v>
      </c>
      <c r="AC33" s="1" t="s">
        <v>68</v>
      </c>
      <c r="AD33" s="1" t="s">
        <v>68</v>
      </c>
      <c r="AE33" s="1" t="s">
        <v>68</v>
      </c>
      <c r="AF33" s="1" t="s">
        <v>68</v>
      </c>
      <c r="AG33" s="1" t="s">
        <v>68</v>
      </c>
      <c r="AH33" s="1" t="s">
        <v>68</v>
      </c>
      <c r="AI33" s="1" t="s">
        <v>68</v>
      </c>
      <c r="AJ33" s="1" t="s">
        <v>68</v>
      </c>
      <c r="AK33" s="1" t="s">
        <v>68</v>
      </c>
      <c r="AL33" s="1" t="s">
        <v>68</v>
      </c>
      <c r="AM33" s="1" t="s">
        <v>68</v>
      </c>
      <c r="AN33" s="1" t="s">
        <v>68</v>
      </c>
      <c r="AO33" s="1" t="s">
        <v>68</v>
      </c>
      <c r="AP33" s="1" t="s">
        <v>68</v>
      </c>
      <c r="AQ33" s="1" t="s">
        <v>174</v>
      </c>
      <c r="AR33" s="1">
        <f t="shared" si="0"/>
        <v>1</v>
      </c>
      <c r="AS33">
        <v>4.4740000000000002</v>
      </c>
      <c r="AT33" s="1" t="s">
        <v>80</v>
      </c>
      <c r="AU33" s="1" t="s">
        <v>80</v>
      </c>
      <c r="AV33" s="1" t="s">
        <v>80</v>
      </c>
      <c r="AW33" s="1" t="s">
        <v>68</v>
      </c>
      <c r="AX33">
        <v>174</v>
      </c>
      <c r="AY33" s="1" t="s">
        <v>68</v>
      </c>
      <c r="AZ33" s="1" t="s">
        <v>68</v>
      </c>
      <c r="BA33" s="1" t="s">
        <v>68</v>
      </c>
      <c r="BB33" s="1" t="s">
        <v>68</v>
      </c>
      <c r="BC33" s="1" t="s">
        <v>68</v>
      </c>
      <c r="BD33" s="1" t="s">
        <v>68</v>
      </c>
      <c r="BE33" s="1" t="s">
        <v>68</v>
      </c>
      <c r="BF33" s="1" t="s">
        <v>68</v>
      </c>
      <c r="BG33" s="1" t="s">
        <v>101</v>
      </c>
      <c r="BH33" s="1" t="s">
        <v>68</v>
      </c>
      <c r="BI33" s="1" t="s">
        <v>68</v>
      </c>
      <c r="BJ33" s="1" t="s">
        <v>76</v>
      </c>
      <c r="BK33" s="1" t="s">
        <v>68</v>
      </c>
      <c r="BL33" s="1" t="s">
        <v>102</v>
      </c>
      <c r="BM33" s="1">
        <f t="shared" si="1"/>
        <v>43.5</v>
      </c>
      <c r="BN33">
        <v>4</v>
      </c>
      <c r="BO33" s="1">
        <f t="shared" si="2"/>
        <v>174</v>
      </c>
      <c r="BP33" s="1" t="s">
        <v>146</v>
      </c>
    </row>
    <row r="34" spans="1:68" x14ac:dyDescent="0.2">
      <c r="A34" s="1" t="s">
        <v>423</v>
      </c>
      <c r="B34" s="1" t="s">
        <v>424</v>
      </c>
      <c r="C34" s="1" t="s">
        <v>425</v>
      </c>
      <c r="D34">
        <f>VLOOKUP(C34,[1]Sheet1!$A:$B,2,0)</f>
        <v>1</v>
      </c>
      <c r="E34" s="1" t="s">
        <v>69</v>
      </c>
      <c r="F34" s="1" t="s">
        <v>68</v>
      </c>
      <c r="G34" s="1" t="s">
        <v>70</v>
      </c>
      <c r="H34" s="1" t="s">
        <v>71</v>
      </c>
      <c r="I34" s="1" t="s">
        <v>72</v>
      </c>
      <c r="J34" s="1" t="s">
        <v>73</v>
      </c>
      <c r="K34" s="1" t="s">
        <v>74</v>
      </c>
      <c r="L34" s="1" t="s">
        <v>75</v>
      </c>
      <c r="M34" s="1" t="s">
        <v>68</v>
      </c>
      <c r="N34" s="1" t="s">
        <v>76</v>
      </c>
      <c r="O34" s="1" t="s">
        <v>77</v>
      </c>
      <c r="P34" s="1" t="s">
        <v>68</v>
      </c>
      <c r="Q34" s="1" t="s">
        <v>68</v>
      </c>
      <c r="R34" s="1" t="s">
        <v>426</v>
      </c>
      <c r="S34" s="1" t="s">
        <v>68</v>
      </c>
      <c r="T34" s="1" t="s">
        <v>427</v>
      </c>
      <c r="U34" s="1" t="s">
        <v>68</v>
      </c>
      <c r="V34" s="1" t="s">
        <v>68</v>
      </c>
      <c r="W34" s="1" t="s">
        <v>386</v>
      </c>
      <c r="X34" s="1" t="s">
        <v>78</v>
      </c>
      <c r="Y34" s="1" t="s">
        <v>387</v>
      </c>
      <c r="Z34" s="1" t="s">
        <v>68</v>
      </c>
      <c r="AA34" s="1" t="s">
        <v>79</v>
      </c>
      <c r="AB34" s="1" t="s">
        <v>428</v>
      </c>
      <c r="AC34" s="1" t="s">
        <v>68</v>
      </c>
      <c r="AD34" s="1" t="s">
        <v>68</v>
      </c>
      <c r="AE34" s="1" t="s">
        <v>68</v>
      </c>
      <c r="AF34" s="1" t="s">
        <v>68</v>
      </c>
      <c r="AG34" s="1" t="s">
        <v>68</v>
      </c>
      <c r="AH34" s="1" t="s">
        <v>68</v>
      </c>
      <c r="AI34" s="1" t="s">
        <v>68</v>
      </c>
      <c r="AJ34" s="1" t="s">
        <v>68</v>
      </c>
      <c r="AK34" s="1" t="s">
        <v>68</v>
      </c>
      <c r="AL34" s="1" t="s">
        <v>68</v>
      </c>
      <c r="AM34" s="1" t="s">
        <v>68</v>
      </c>
      <c r="AN34" s="1" t="s">
        <v>68</v>
      </c>
      <c r="AO34" s="1" t="s">
        <v>68</v>
      </c>
      <c r="AP34" s="1" t="s">
        <v>68</v>
      </c>
      <c r="AQ34" s="1" t="s">
        <v>174</v>
      </c>
      <c r="AR34" s="1">
        <f t="shared" si="0"/>
        <v>1</v>
      </c>
      <c r="AS34">
        <v>4.2210000000000001</v>
      </c>
      <c r="AT34" s="1" t="s">
        <v>80</v>
      </c>
      <c r="AU34" s="1" t="s">
        <v>80</v>
      </c>
      <c r="AV34" s="1" t="s">
        <v>80</v>
      </c>
      <c r="AW34" s="1" t="s">
        <v>68</v>
      </c>
      <c r="AX34">
        <v>132.44</v>
      </c>
      <c r="AY34" s="1" t="s">
        <v>68</v>
      </c>
      <c r="AZ34" s="1" t="s">
        <v>68</v>
      </c>
      <c r="BA34" s="1" t="s">
        <v>68</v>
      </c>
      <c r="BB34" s="1" t="s">
        <v>68</v>
      </c>
      <c r="BC34" s="1" t="s">
        <v>68</v>
      </c>
      <c r="BD34" s="1" t="s">
        <v>68</v>
      </c>
      <c r="BE34" s="1" t="s">
        <v>68</v>
      </c>
      <c r="BF34" s="1" t="s">
        <v>68</v>
      </c>
      <c r="BG34" s="1" t="s">
        <v>101</v>
      </c>
      <c r="BH34" s="1" t="s">
        <v>68</v>
      </c>
      <c r="BI34" s="1" t="s">
        <v>68</v>
      </c>
      <c r="BJ34" s="1" t="s">
        <v>76</v>
      </c>
      <c r="BK34" s="1" t="s">
        <v>68</v>
      </c>
      <c r="BL34" s="1" t="s">
        <v>102</v>
      </c>
      <c r="BM34" s="1">
        <f t="shared" si="1"/>
        <v>66.22</v>
      </c>
      <c r="BN34">
        <v>2</v>
      </c>
      <c r="BO34" s="1">
        <f t="shared" si="2"/>
        <v>132.44</v>
      </c>
      <c r="BP34" s="1" t="s">
        <v>429</v>
      </c>
    </row>
    <row r="35" spans="1:68" x14ac:dyDescent="0.2">
      <c r="A35" s="1" t="s">
        <v>246</v>
      </c>
      <c r="B35" s="1" t="s">
        <v>247</v>
      </c>
      <c r="C35" s="1" t="s">
        <v>248</v>
      </c>
      <c r="D35">
        <f>VLOOKUP(C35,[1]Sheet1!$A:$B,2,0)</f>
        <v>1</v>
      </c>
      <c r="E35" s="1" t="s">
        <v>69</v>
      </c>
      <c r="F35" s="1" t="s">
        <v>68</v>
      </c>
      <c r="G35" s="1" t="s">
        <v>70</v>
      </c>
      <c r="H35" s="1" t="s">
        <v>71</v>
      </c>
      <c r="I35" s="1" t="s">
        <v>72</v>
      </c>
      <c r="J35" s="1" t="s">
        <v>73</v>
      </c>
      <c r="K35" s="1" t="s">
        <v>74</v>
      </c>
      <c r="L35" s="1" t="s">
        <v>75</v>
      </c>
      <c r="M35" s="1" t="s">
        <v>68</v>
      </c>
      <c r="N35" s="1" t="s">
        <v>76</v>
      </c>
      <c r="O35" s="1" t="s">
        <v>77</v>
      </c>
      <c r="P35" s="1" t="s">
        <v>68</v>
      </c>
      <c r="Q35" s="1" t="s">
        <v>68</v>
      </c>
      <c r="R35" s="1" t="s">
        <v>249</v>
      </c>
      <c r="S35" s="1" t="s">
        <v>68</v>
      </c>
      <c r="T35" s="1" t="s">
        <v>250</v>
      </c>
      <c r="U35" s="1" t="s">
        <v>68</v>
      </c>
      <c r="V35" s="1" t="s">
        <v>68</v>
      </c>
      <c r="W35" s="1" t="s">
        <v>197</v>
      </c>
      <c r="X35" s="1" t="s">
        <v>78</v>
      </c>
      <c r="Y35" s="1" t="s">
        <v>251</v>
      </c>
      <c r="Z35" s="1" t="s">
        <v>252</v>
      </c>
      <c r="AA35" s="1" t="s">
        <v>79</v>
      </c>
      <c r="AB35" s="1" t="s">
        <v>253</v>
      </c>
      <c r="AC35" s="1" t="s">
        <v>68</v>
      </c>
      <c r="AD35" s="1" t="s">
        <v>68</v>
      </c>
      <c r="AE35" s="1" t="s">
        <v>68</v>
      </c>
      <c r="AF35" s="1" t="s">
        <v>68</v>
      </c>
      <c r="AG35" s="1" t="s">
        <v>68</v>
      </c>
      <c r="AH35" s="1" t="s">
        <v>68</v>
      </c>
      <c r="AI35" s="1" t="s">
        <v>68</v>
      </c>
      <c r="AJ35" s="1" t="s">
        <v>68</v>
      </c>
      <c r="AK35" s="1" t="s">
        <v>68</v>
      </c>
      <c r="AL35" s="1" t="s">
        <v>68</v>
      </c>
      <c r="AM35" s="1" t="s">
        <v>68</v>
      </c>
      <c r="AN35" s="1" t="s">
        <v>68</v>
      </c>
      <c r="AO35" s="1" t="s">
        <v>68</v>
      </c>
      <c r="AP35" s="1" t="s">
        <v>68</v>
      </c>
      <c r="AQ35" s="1" t="s">
        <v>174</v>
      </c>
      <c r="AR35" s="1">
        <f t="shared" si="0"/>
        <v>1</v>
      </c>
      <c r="AS35">
        <v>3.2959999999999998</v>
      </c>
      <c r="AT35" s="1" t="s">
        <v>80</v>
      </c>
      <c r="AU35" s="1" t="s">
        <v>80</v>
      </c>
      <c r="AV35" s="1" t="s">
        <v>80</v>
      </c>
      <c r="AW35" s="1" t="s">
        <v>68</v>
      </c>
      <c r="AX35">
        <v>100.48</v>
      </c>
      <c r="AY35" s="1" t="s">
        <v>68</v>
      </c>
      <c r="AZ35" s="1" t="s">
        <v>68</v>
      </c>
      <c r="BA35" s="1" t="s">
        <v>68</v>
      </c>
      <c r="BB35" s="1" t="s">
        <v>68</v>
      </c>
      <c r="BC35" s="1" t="s">
        <v>68</v>
      </c>
      <c r="BD35" s="1" t="s">
        <v>68</v>
      </c>
      <c r="BE35" s="1" t="s">
        <v>68</v>
      </c>
      <c r="BF35" s="1" t="s">
        <v>68</v>
      </c>
      <c r="BG35" s="1" t="s">
        <v>109</v>
      </c>
      <c r="BH35" s="1" t="s">
        <v>68</v>
      </c>
      <c r="BI35" s="1" t="s">
        <v>68</v>
      </c>
      <c r="BJ35" s="1" t="s">
        <v>76</v>
      </c>
      <c r="BK35" s="1" t="s">
        <v>68</v>
      </c>
      <c r="BL35" s="1" t="s">
        <v>102</v>
      </c>
      <c r="BM35" s="1">
        <f t="shared" si="1"/>
        <v>100.48</v>
      </c>
      <c r="BN35">
        <v>1</v>
      </c>
      <c r="BO35" s="1">
        <f t="shared" si="2"/>
        <v>100.48</v>
      </c>
      <c r="BP35" s="1" t="s">
        <v>254</v>
      </c>
    </row>
    <row r="36" spans="1:68" x14ac:dyDescent="0.2">
      <c r="A36" s="1" t="s">
        <v>255</v>
      </c>
      <c r="B36" s="1" t="s">
        <v>256</v>
      </c>
      <c r="C36" s="1" t="s">
        <v>257</v>
      </c>
      <c r="D36">
        <f>VLOOKUP(C36,[1]Sheet1!$A:$B,2,0)</f>
        <v>1</v>
      </c>
      <c r="E36" s="1" t="s">
        <v>69</v>
      </c>
      <c r="F36" s="1" t="s">
        <v>68</v>
      </c>
      <c r="G36" s="1" t="s">
        <v>70</v>
      </c>
      <c r="H36" s="1" t="s">
        <v>71</v>
      </c>
      <c r="I36" s="1" t="s">
        <v>72</v>
      </c>
      <c r="J36" s="1" t="s">
        <v>73</v>
      </c>
      <c r="K36" s="1" t="s">
        <v>74</v>
      </c>
      <c r="L36" s="1" t="s">
        <v>75</v>
      </c>
      <c r="M36" s="1" t="s">
        <v>68</v>
      </c>
      <c r="N36" s="1" t="s">
        <v>76</v>
      </c>
      <c r="O36" s="1" t="s">
        <v>77</v>
      </c>
      <c r="P36" s="1" t="s">
        <v>68</v>
      </c>
      <c r="Q36" s="1" t="s">
        <v>68</v>
      </c>
      <c r="R36" s="1" t="s">
        <v>258</v>
      </c>
      <c r="S36" s="1" t="s">
        <v>68</v>
      </c>
      <c r="T36" s="1" t="s">
        <v>259</v>
      </c>
      <c r="U36" s="1" t="s">
        <v>68</v>
      </c>
      <c r="V36" s="1" t="s">
        <v>68</v>
      </c>
      <c r="W36" s="1" t="s">
        <v>227</v>
      </c>
      <c r="X36" s="1" t="s">
        <v>103</v>
      </c>
      <c r="Y36" s="1" t="s">
        <v>260</v>
      </c>
      <c r="Z36" s="1" t="s">
        <v>261</v>
      </c>
      <c r="AA36" s="1" t="s">
        <v>79</v>
      </c>
      <c r="AB36" s="1" t="s">
        <v>262</v>
      </c>
      <c r="AC36" s="1" t="s">
        <v>68</v>
      </c>
      <c r="AD36" s="1" t="s">
        <v>68</v>
      </c>
      <c r="AE36" s="1" t="s">
        <v>68</v>
      </c>
      <c r="AF36" s="1" t="s">
        <v>68</v>
      </c>
      <c r="AG36" s="1" t="s">
        <v>68</v>
      </c>
      <c r="AH36" s="1" t="s">
        <v>68</v>
      </c>
      <c r="AI36" s="1" t="s">
        <v>68</v>
      </c>
      <c r="AJ36" s="1" t="s">
        <v>68</v>
      </c>
      <c r="AK36" s="1" t="s">
        <v>68</v>
      </c>
      <c r="AL36" s="1" t="s">
        <v>68</v>
      </c>
      <c r="AM36" s="1" t="s">
        <v>68</v>
      </c>
      <c r="AN36" s="1" t="s">
        <v>68</v>
      </c>
      <c r="AO36" s="1" t="s">
        <v>68</v>
      </c>
      <c r="AP36" s="1" t="s">
        <v>68</v>
      </c>
      <c r="AQ36" s="1" t="s">
        <v>174</v>
      </c>
      <c r="AR36" s="1">
        <f t="shared" si="0"/>
        <v>1</v>
      </c>
      <c r="AS36">
        <v>4.9119999999999999</v>
      </c>
      <c r="AT36" s="1" t="s">
        <v>80</v>
      </c>
      <c r="AU36" s="1" t="s">
        <v>80</v>
      </c>
      <c r="AV36" s="1" t="s">
        <v>80</v>
      </c>
      <c r="AW36" s="1" t="s">
        <v>68</v>
      </c>
      <c r="AX36">
        <v>143.37</v>
      </c>
      <c r="AY36" s="1" t="s">
        <v>68</v>
      </c>
      <c r="AZ36" s="1" t="s">
        <v>68</v>
      </c>
      <c r="BA36" s="1" t="s">
        <v>68</v>
      </c>
      <c r="BB36" s="1" t="s">
        <v>68</v>
      </c>
      <c r="BC36" s="1" t="s">
        <v>68</v>
      </c>
      <c r="BD36" s="1" t="s">
        <v>68</v>
      </c>
      <c r="BE36" s="1" t="s">
        <v>68</v>
      </c>
      <c r="BF36" s="1" t="s">
        <v>68</v>
      </c>
      <c r="BG36" s="1" t="s">
        <v>93</v>
      </c>
      <c r="BH36" s="1" t="s">
        <v>68</v>
      </c>
      <c r="BI36" s="1" t="s">
        <v>68</v>
      </c>
      <c r="BJ36" s="1" t="s">
        <v>76</v>
      </c>
      <c r="BK36" s="1" t="s">
        <v>68</v>
      </c>
      <c r="BL36" s="1" t="s">
        <v>94</v>
      </c>
      <c r="BM36" s="1">
        <f t="shared" si="1"/>
        <v>15.93</v>
      </c>
      <c r="BN36">
        <v>9</v>
      </c>
      <c r="BO36" s="1">
        <f t="shared" si="2"/>
        <v>143.37</v>
      </c>
      <c r="BP36" s="1" t="s">
        <v>99</v>
      </c>
    </row>
    <row r="37" spans="1:68" x14ac:dyDescent="0.2">
      <c r="A37" s="1" t="s">
        <v>480</v>
      </c>
      <c r="B37" s="1" t="s">
        <v>481</v>
      </c>
      <c r="C37" s="1" t="s">
        <v>482</v>
      </c>
      <c r="D37">
        <f>VLOOKUP(C37,[1]Sheet1!$A:$B,2,0)</f>
        <v>1</v>
      </c>
      <c r="E37" s="1" t="s">
        <v>69</v>
      </c>
      <c r="F37" s="1" t="s">
        <v>68</v>
      </c>
      <c r="G37" s="1" t="s">
        <v>70</v>
      </c>
      <c r="H37" s="1" t="s">
        <v>71</v>
      </c>
      <c r="I37" s="1" t="s">
        <v>72</v>
      </c>
      <c r="J37" s="1" t="s">
        <v>73</v>
      </c>
      <c r="K37" s="1" t="s">
        <v>74</v>
      </c>
      <c r="L37" s="1" t="s">
        <v>75</v>
      </c>
      <c r="M37" s="1" t="s">
        <v>68</v>
      </c>
      <c r="N37" s="1" t="s">
        <v>76</v>
      </c>
      <c r="O37" s="1" t="s">
        <v>77</v>
      </c>
      <c r="P37" s="1" t="s">
        <v>68</v>
      </c>
      <c r="Q37" s="1" t="s">
        <v>68</v>
      </c>
      <c r="R37" s="1" t="s">
        <v>483</v>
      </c>
      <c r="S37" s="1" t="s">
        <v>68</v>
      </c>
      <c r="T37" s="1" t="s">
        <v>484</v>
      </c>
      <c r="U37" s="1" t="s">
        <v>485</v>
      </c>
      <c r="V37" s="1" t="s">
        <v>68</v>
      </c>
      <c r="W37" s="1" t="s">
        <v>136</v>
      </c>
      <c r="X37" s="1" t="s">
        <v>103</v>
      </c>
      <c r="Y37" s="1" t="s">
        <v>398</v>
      </c>
      <c r="Z37" s="1" t="s">
        <v>205</v>
      </c>
      <c r="AA37" s="1" t="s">
        <v>79</v>
      </c>
      <c r="AB37" s="1" t="s">
        <v>486</v>
      </c>
      <c r="AC37" s="1" t="s">
        <v>68</v>
      </c>
      <c r="AD37" s="1" t="s">
        <v>68</v>
      </c>
      <c r="AE37" s="1" t="s">
        <v>68</v>
      </c>
      <c r="AF37" s="1" t="s">
        <v>68</v>
      </c>
      <c r="AG37" s="1" t="s">
        <v>68</v>
      </c>
      <c r="AH37" s="1" t="s">
        <v>68</v>
      </c>
      <c r="AI37" s="1" t="s">
        <v>68</v>
      </c>
      <c r="AJ37" s="1" t="s">
        <v>68</v>
      </c>
      <c r="AK37" s="1" t="s">
        <v>68</v>
      </c>
      <c r="AL37" s="1" t="s">
        <v>68</v>
      </c>
      <c r="AM37" s="1" t="s">
        <v>68</v>
      </c>
      <c r="AN37" s="1" t="s">
        <v>68</v>
      </c>
      <c r="AO37" s="1" t="s">
        <v>68</v>
      </c>
      <c r="AP37" s="1" t="s">
        <v>68</v>
      </c>
      <c r="AQ37" s="1" t="s">
        <v>174</v>
      </c>
      <c r="AR37" s="1">
        <f t="shared" si="0"/>
        <v>1</v>
      </c>
      <c r="AS37">
        <v>6.9630000000000001</v>
      </c>
      <c r="AT37" s="1" t="s">
        <v>80</v>
      </c>
      <c r="AU37" s="1" t="s">
        <v>80</v>
      </c>
      <c r="AV37" s="1" t="s">
        <v>80</v>
      </c>
      <c r="AW37" s="1" t="s">
        <v>68</v>
      </c>
      <c r="AX37">
        <v>49.79</v>
      </c>
      <c r="AY37" s="1" t="s">
        <v>68</v>
      </c>
      <c r="AZ37" s="1" t="s">
        <v>68</v>
      </c>
      <c r="BA37" s="1" t="s">
        <v>68</v>
      </c>
      <c r="BB37" s="1" t="s">
        <v>68</v>
      </c>
      <c r="BC37" s="1" t="s">
        <v>68</v>
      </c>
      <c r="BD37" s="1" t="s">
        <v>68</v>
      </c>
      <c r="BE37" s="1" t="s">
        <v>68</v>
      </c>
      <c r="BF37" s="1" t="s">
        <v>68</v>
      </c>
      <c r="BG37" s="1" t="s">
        <v>120</v>
      </c>
      <c r="BH37" s="1" t="s">
        <v>68</v>
      </c>
      <c r="BI37" s="1" t="s">
        <v>68</v>
      </c>
      <c r="BJ37" s="1" t="s">
        <v>76</v>
      </c>
      <c r="BK37" s="1" t="s">
        <v>68</v>
      </c>
      <c r="BL37" s="1" t="s">
        <v>96</v>
      </c>
      <c r="BM37" s="1">
        <f t="shared" si="1"/>
        <v>8.3000000000000007</v>
      </c>
      <c r="BN37">
        <v>6</v>
      </c>
      <c r="BO37" s="1">
        <f t="shared" si="2"/>
        <v>49.8</v>
      </c>
      <c r="BP37" s="1" t="s">
        <v>163</v>
      </c>
    </row>
    <row r="38" spans="1:68" x14ac:dyDescent="0.2">
      <c r="A38" s="1" t="s">
        <v>350</v>
      </c>
      <c r="B38" s="1" t="s">
        <v>351</v>
      </c>
      <c r="C38" s="1" t="s">
        <v>352</v>
      </c>
      <c r="D38">
        <f>VLOOKUP(C38,[1]Sheet1!$A:$B,2,0)</f>
        <v>1</v>
      </c>
      <c r="E38" s="1" t="s">
        <v>69</v>
      </c>
      <c r="F38" s="1" t="s">
        <v>68</v>
      </c>
      <c r="G38" s="1" t="s">
        <v>70</v>
      </c>
      <c r="H38" s="1" t="s">
        <v>71</v>
      </c>
      <c r="I38" s="1" t="s">
        <v>72</v>
      </c>
      <c r="J38" s="1" t="s">
        <v>73</v>
      </c>
      <c r="K38" s="1" t="s">
        <v>74</v>
      </c>
      <c r="L38" s="1" t="s">
        <v>75</v>
      </c>
      <c r="M38" s="1" t="s">
        <v>68</v>
      </c>
      <c r="N38" s="1" t="s">
        <v>76</v>
      </c>
      <c r="O38" s="1" t="s">
        <v>77</v>
      </c>
      <c r="P38" s="1" t="s">
        <v>68</v>
      </c>
      <c r="Q38" s="1" t="s">
        <v>68</v>
      </c>
      <c r="R38" s="1" t="s">
        <v>353</v>
      </c>
      <c r="S38" s="1" t="s">
        <v>68</v>
      </c>
      <c r="T38" s="1" t="s">
        <v>354</v>
      </c>
      <c r="U38" s="1" t="s">
        <v>186</v>
      </c>
      <c r="V38" s="1" t="s">
        <v>68</v>
      </c>
      <c r="W38" s="1" t="s">
        <v>218</v>
      </c>
      <c r="X38" s="1" t="s">
        <v>78</v>
      </c>
      <c r="Y38" s="1" t="s">
        <v>219</v>
      </c>
      <c r="Z38" s="1" t="s">
        <v>355</v>
      </c>
      <c r="AA38" s="1" t="s">
        <v>79</v>
      </c>
      <c r="AB38" s="1" t="s">
        <v>356</v>
      </c>
      <c r="AC38" s="1" t="s">
        <v>68</v>
      </c>
      <c r="AD38" s="1" t="s">
        <v>68</v>
      </c>
      <c r="AE38" s="1" t="s">
        <v>68</v>
      </c>
      <c r="AF38" s="1" t="s">
        <v>68</v>
      </c>
      <c r="AG38" s="1" t="s">
        <v>68</v>
      </c>
      <c r="AH38" s="1" t="s">
        <v>68</v>
      </c>
      <c r="AI38" s="1" t="s">
        <v>68</v>
      </c>
      <c r="AJ38" s="1" t="s">
        <v>68</v>
      </c>
      <c r="AK38" s="1" t="s">
        <v>68</v>
      </c>
      <c r="AL38" s="1" t="s">
        <v>68</v>
      </c>
      <c r="AM38" s="1" t="s">
        <v>68</v>
      </c>
      <c r="AN38" s="1" t="s">
        <v>68</v>
      </c>
      <c r="AO38" s="1" t="s">
        <v>68</v>
      </c>
      <c r="AP38" s="1" t="s">
        <v>68</v>
      </c>
      <c r="AQ38" s="1" t="s">
        <v>174</v>
      </c>
      <c r="AR38" s="1">
        <f t="shared" si="0"/>
        <v>1</v>
      </c>
      <c r="AS38">
        <v>4.8040000000000003</v>
      </c>
      <c r="AT38" s="1" t="s">
        <v>80</v>
      </c>
      <c r="AU38" s="1" t="s">
        <v>80</v>
      </c>
      <c r="AV38" s="1" t="s">
        <v>80</v>
      </c>
      <c r="AW38" s="1" t="s">
        <v>68</v>
      </c>
      <c r="AX38">
        <v>99.83</v>
      </c>
      <c r="AY38" s="1" t="s">
        <v>68</v>
      </c>
      <c r="AZ38" s="1" t="s">
        <v>68</v>
      </c>
      <c r="BA38" s="1" t="s">
        <v>68</v>
      </c>
      <c r="BB38" s="1" t="s">
        <v>68</v>
      </c>
      <c r="BC38" s="1" t="s">
        <v>68</v>
      </c>
      <c r="BD38" s="1" t="s">
        <v>68</v>
      </c>
      <c r="BE38" s="1" t="s">
        <v>68</v>
      </c>
      <c r="BF38" s="1" t="s">
        <v>68</v>
      </c>
      <c r="BG38" s="1" t="s">
        <v>233</v>
      </c>
      <c r="BH38" s="1" t="s">
        <v>68</v>
      </c>
      <c r="BI38" s="1" t="s">
        <v>68</v>
      </c>
      <c r="BJ38" s="1" t="s">
        <v>76</v>
      </c>
      <c r="BK38" s="1" t="s">
        <v>68</v>
      </c>
      <c r="BL38" s="1" t="s">
        <v>87</v>
      </c>
      <c r="BM38" s="1">
        <f t="shared" si="1"/>
        <v>99.83</v>
      </c>
      <c r="BN38">
        <v>1</v>
      </c>
      <c r="BO38" s="1">
        <f t="shared" si="2"/>
        <v>99.83</v>
      </c>
      <c r="BP38" s="1" t="s">
        <v>91</v>
      </c>
    </row>
    <row r="39" spans="1:68" x14ac:dyDescent="0.2">
      <c r="A39" s="1" t="s">
        <v>497</v>
      </c>
      <c r="B39" s="1" t="s">
        <v>498</v>
      </c>
      <c r="C39" s="1" t="s">
        <v>499</v>
      </c>
      <c r="D39">
        <f>VLOOKUP(C39,[1]Sheet1!$A:$B,2,0)</f>
        <v>1</v>
      </c>
      <c r="E39" s="1" t="s">
        <v>69</v>
      </c>
      <c r="F39" s="1" t="s">
        <v>68</v>
      </c>
      <c r="G39" s="1" t="s">
        <v>70</v>
      </c>
      <c r="H39" s="1" t="s">
        <v>71</v>
      </c>
      <c r="I39" s="1" t="s">
        <v>72</v>
      </c>
      <c r="J39" s="1" t="s">
        <v>73</v>
      </c>
      <c r="K39" s="1" t="s">
        <v>74</v>
      </c>
      <c r="L39" s="1" t="s">
        <v>75</v>
      </c>
      <c r="M39" s="1" t="s">
        <v>68</v>
      </c>
      <c r="N39" s="1" t="s">
        <v>76</v>
      </c>
      <c r="O39" s="1" t="s">
        <v>77</v>
      </c>
      <c r="P39" s="1" t="s">
        <v>68</v>
      </c>
      <c r="Q39" s="1" t="s">
        <v>68</v>
      </c>
      <c r="R39" s="1" t="s">
        <v>500</v>
      </c>
      <c r="S39" s="1" t="s">
        <v>68</v>
      </c>
      <c r="T39" s="1" t="s">
        <v>501</v>
      </c>
      <c r="U39" s="1" t="s">
        <v>68</v>
      </c>
      <c r="V39" s="1" t="s">
        <v>68</v>
      </c>
      <c r="W39" s="1" t="s">
        <v>192</v>
      </c>
      <c r="X39" s="1" t="s">
        <v>103</v>
      </c>
      <c r="Y39" s="1" t="s">
        <v>502</v>
      </c>
      <c r="Z39" s="1" t="s">
        <v>68</v>
      </c>
      <c r="AA39" s="1" t="s">
        <v>79</v>
      </c>
      <c r="AB39" s="1" t="s">
        <v>503</v>
      </c>
      <c r="AC39" s="1" t="s">
        <v>68</v>
      </c>
      <c r="AD39" s="1" t="s">
        <v>68</v>
      </c>
      <c r="AE39" s="1" t="s">
        <v>68</v>
      </c>
      <c r="AF39" s="1" t="s">
        <v>68</v>
      </c>
      <c r="AG39" s="1" t="s">
        <v>68</v>
      </c>
      <c r="AH39" s="1" t="s">
        <v>68</v>
      </c>
      <c r="AI39" s="1" t="s">
        <v>68</v>
      </c>
      <c r="AJ39" s="1" t="s">
        <v>68</v>
      </c>
      <c r="AK39" s="1" t="s">
        <v>68</v>
      </c>
      <c r="AL39" s="1" t="s">
        <v>68</v>
      </c>
      <c r="AM39" s="1" t="s">
        <v>68</v>
      </c>
      <c r="AN39" s="1" t="s">
        <v>68</v>
      </c>
      <c r="AO39" s="1" t="s">
        <v>68</v>
      </c>
      <c r="AP39" s="1" t="s">
        <v>68</v>
      </c>
      <c r="AQ39" s="1" t="s">
        <v>174</v>
      </c>
      <c r="AR39" s="1">
        <f t="shared" si="0"/>
        <v>1</v>
      </c>
      <c r="AS39">
        <v>2.8090000000000002</v>
      </c>
      <c r="AT39" s="1" t="s">
        <v>80</v>
      </c>
      <c r="AU39" s="1" t="s">
        <v>80</v>
      </c>
      <c r="AV39" s="1" t="s">
        <v>80</v>
      </c>
      <c r="AW39" s="1" t="s">
        <v>68</v>
      </c>
      <c r="AX39">
        <v>50.81</v>
      </c>
      <c r="AY39" s="1" t="s">
        <v>68</v>
      </c>
      <c r="AZ39" s="1" t="s">
        <v>68</v>
      </c>
      <c r="BA39" s="1" t="s">
        <v>68</v>
      </c>
      <c r="BB39" s="1" t="s">
        <v>68</v>
      </c>
      <c r="BC39" s="1" t="s">
        <v>68</v>
      </c>
      <c r="BD39" s="1" t="s">
        <v>68</v>
      </c>
      <c r="BE39" s="1" t="s">
        <v>68</v>
      </c>
      <c r="BF39" s="1" t="s">
        <v>68</v>
      </c>
      <c r="BG39" s="1" t="s">
        <v>147</v>
      </c>
      <c r="BH39" s="1" t="s">
        <v>68</v>
      </c>
      <c r="BI39" s="1" t="s">
        <v>68</v>
      </c>
      <c r="BJ39" s="1" t="s">
        <v>76</v>
      </c>
      <c r="BK39" s="1" t="s">
        <v>68</v>
      </c>
      <c r="BL39" s="1" t="s">
        <v>148</v>
      </c>
      <c r="BM39" s="1">
        <f t="shared" si="1"/>
        <v>50.81</v>
      </c>
      <c r="BN39">
        <v>1</v>
      </c>
      <c r="BO39" s="1">
        <f t="shared" si="2"/>
        <v>50.81</v>
      </c>
      <c r="BP39" s="1" t="s">
        <v>179</v>
      </c>
    </row>
    <row r="40" spans="1:68" x14ac:dyDescent="0.2">
      <c r="A40" s="1" t="s">
        <v>415</v>
      </c>
      <c r="B40" s="1" t="s">
        <v>416</v>
      </c>
      <c r="C40" s="1" t="s">
        <v>417</v>
      </c>
      <c r="D40">
        <f>VLOOKUP(C40,[1]Sheet1!$A:$B,2,0)</f>
        <v>1</v>
      </c>
      <c r="E40" s="1" t="s">
        <v>69</v>
      </c>
      <c r="F40" s="1" t="s">
        <v>68</v>
      </c>
      <c r="G40" s="1" t="s">
        <v>70</v>
      </c>
      <c r="H40" s="1" t="s">
        <v>71</v>
      </c>
      <c r="I40" s="1" t="s">
        <v>72</v>
      </c>
      <c r="J40" s="1" t="s">
        <v>73</v>
      </c>
      <c r="K40" s="1" t="s">
        <v>74</v>
      </c>
      <c r="L40" s="1" t="s">
        <v>75</v>
      </c>
      <c r="M40" s="1" t="s">
        <v>68</v>
      </c>
      <c r="N40" s="1" t="s">
        <v>76</v>
      </c>
      <c r="O40" s="1" t="s">
        <v>77</v>
      </c>
      <c r="P40" s="1" t="s">
        <v>68</v>
      </c>
      <c r="Q40" s="1" t="s">
        <v>68</v>
      </c>
      <c r="R40" s="1" t="s">
        <v>418</v>
      </c>
      <c r="S40" s="1" t="s">
        <v>68</v>
      </c>
      <c r="T40" s="1" t="s">
        <v>419</v>
      </c>
      <c r="U40" s="1" t="s">
        <v>68</v>
      </c>
      <c r="V40" s="1" t="s">
        <v>68</v>
      </c>
      <c r="W40" s="1" t="s">
        <v>218</v>
      </c>
      <c r="X40" s="1" t="s">
        <v>78</v>
      </c>
      <c r="Y40" s="1" t="s">
        <v>228</v>
      </c>
      <c r="Z40" s="1" t="s">
        <v>68</v>
      </c>
      <c r="AA40" s="1" t="s">
        <v>79</v>
      </c>
      <c r="AB40" s="1" t="s">
        <v>420</v>
      </c>
      <c r="AC40" s="1" t="s">
        <v>68</v>
      </c>
      <c r="AD40" s="1" t="s">
        <v>68</v>
      </c>
      <c r="AE40" s="1" t="s">
        <v>68</v>
      </c>
      <c r="AF40" s="1" t="s">
        <v>68</v>
      </c>
      <c r="AG40" s="1" t="s">
        <v>68</v>
      </c>
      <c r="AH40" s="1" t="s">
        <v>68</v>
      </c>
      <c r="AI40" s="1" t="s">
        <v>68</v>
      </c>
      <c r="AJ40" s="1" t="s">
        <v>68</v>
      </c>
      <c r="AK40" s="1" t="s">
        <v>68</v>
      </c>
      <c r="AL40" s="1" t="s">
        <v>68</v>
      </c>
      <c r="AM40" s="1" t="s">
        <v>68</v>
      </c>
      <c r="AN40" s="1" t="s">
        <v>68</v>
      </c>
      <c r="AO40" s="1" t="s">
        <v>68</v>
      </c>
      <c r="AP40" s="1" t="s">
        <v>68</v>
      </c>
      <c r="AQ40" s="1" t="s">
        <v>174</v>
      </c>
      <c r="AR40" s="1">
        <f t="shared" si="0"/>
        <v>1</v>
      </c>
      <c r="AS40">
        <v>5.641</v>
      </c>
      <c r="AT40" s="1" t="s">
        <v>80</v>
      </c>
      <c r="AU40" s="1" t="s">
        <v>80</v>
      </c>
      <c r="AV40" s="1" t="s">
        <v>80</v>
      </c>
      <c r="AW40" s="1" t="s">
        <v>68</v>
      </c>
      <c r="AX40">
        <v>124.35</v>
      </c>
      <c r="AY40" s="1" t="s">
        <v>68</v>
      </c>
      <c r="AZ40" s="1" t="s">
        <v>68</v>
      </c>
      <c r="BA40" s="1" t="s">
        <v>68</v>
      </c>
      <c r="BB40" s="1" t="s">
        <v>68</v>
      </c>
      <c r="BC40" s="1" t="s">
        <v>68</v>
      </c>
      <c r="BD40" s="1" t="s">
        <v>68</v>
      </c>
      <c r="BE40" s="1" t="s">
        <v>68</v>
      </c>
      <c r="BF40" s="1" t="s">
        <v>68</v>
      </c>
      <c r="BG40" s="1" t="s">
        <v>421</v>
      </c>
      <c r="BH40" s="1" t="s">
        <v>68</v>
      </c>
      <c r="BI40" s="1" t="s">
        <v>68</v>
      </c>
      <c r="BJ40" s="1" t="s">
        <v>76</v>
      </c>
      <c r="BK40" s="1" t="s">
        <v>68</v>
      </c>
      <c r="BL40" s="1" t="s">
        <v>422</v>
      </c>
      <c r="BM40" s="1">
        <f t="shared" si="1"/>
        <v>124.35</v>
      </c>
      <c r="BN40">
        <v>1</v>
      </c>
      <c r="BO40" s="1">
        <f t="shared" si="2"/>
        <v>124.35</v>
      </c>
      <c r="BP40" s="1" t="s">
        <v>114</v>
      </c>
    </row>
    <row r="41" spans="1:68" x14ac:dyDescent="0.2">
      <c r="A41" s="1" t="s">
        <v>286</v>
      </c>
      <c r="B41" s="1" t="s">
        <v>287</v>
      </c>
      <c r="C41" s="1" t="s">
        <v>288</v>
      </c>
      <c r="D41">
        <f>VLOOKUP(C41,[1]Sheet1!$A:$B,2,0)</f>
        <v>1</v>
      </c>
      <c r="E41" s="1" t="s">
        <v>69</v>
      </c>
      <c r="F41" s="1" t="s">
        <v>68</v>
      </c>
      <c r="G41" s="1" t="s">
        <v>70</v>
      </c>
      <c r="H41" s="1" t="s">
        <v>71</v>
      </c>
      <c r="I41" s="1" t="s">
        <v>72</v>
      </c>
      <c r="J41" s="1" t="s">
        <v>73</v>
      </c>
      <c r="K41" s="1" t="s">
        <v>74</v>
      </c>
      <c r="L41" s="1" t="s">
        <v>75</v>
      </c>
      <c r="M41" s="1" t="s">
        <v>68</v>
      </c>
      <c r="N41" s="1" t="s">
        <v>76</v>
      </c>
      <c r="O41" s="1" t="s">
        <v>77</v>
      </c>
      <c r="P41" s="1" t="s">
        <v>68</v>
      </c>
      <c r="Q41" s="1" t="s">
        <v>68</v>
      </c>
      <c r="R41" s="1" t="s">
        <v>289</v>
      </c>
      <c r="S41" s="1" t="s">
        <v>68</v>
      </c>
      <c r="T41" s="1" t="s">
        <v>290</v>
      </c>
      <c r="U41" s="1" t="s">
        <v>68</v>
      </c>
      <c r="V41" s="1" t="s">
        <v>68</v>
      </c>
      <c r="W41" s="1" t="s">
        <v>220</v>
      </c>
      <c r="X41" s="1" t="s">
        <v>88</v>
      </c>
      <c r="Y41" s="1" t="s">
        <v>291</v>
      </c>
      <c r="Z41" s="1" t="s">
        <v>292</v>
      </c>
      <c r="AA41" s="1" t="s">
        <v>79</v>
      </c>
      <c r="AB41" s="1" t="s">
        <v>293</v>
      </c>
      <c r="AC41" s="1" t="s">
        <v>68</v>
      </c>
      <c r="AD41" s="1" t="s">
        <v>68</v>
      </c>
      <c r="AE41" s="1" t="s">
        <v>68</v>
      </c>
      <c r="AF41" s="1" t="s">
        <v>68</v>
      </c>
      <c r="AG41" s="1" t="s">
        <v>68</v>
      </c>
      <c r="AH41" s="1" t="s">
        <v>68</v>
      </c>
      <c r="AI41" s="1" t="s">
        <v>68</v>
      </c>
      <c r="AJ41" s="1" t="s">
        <v>68</v>
      </c>
      <c r="AK41" s="1" t="s">
        <v>68</v>
      </c>
      <c r="AL41" s="1" t="s">
        <v>68</v>
      </c>
      <c r="AM41" s="1" t="s">
        <v>68</v>
      </c>
      <c r="AN41" s="1" t="s">
        <v>68</v>
      </c>
      <c r="AO41" s="1" t="s">
        <v>68</v>
      </c>
      <c r="AP41" s="1" t="s">
        <v>68</v>
      </c>
      <c r="AQ41" s="1" t="s">
        <v>174</v>
      </c>
      <c r="AR41" s="1">
        <f t="shared" si="0"/>
        <v>1</v>
      </c>
      <c r="AS41">
        <v>4.9870000000000001</v>
      </c>
      <c r="AT41" s="1" t="s">
        <v>80</v>
      </c>
      <c r="AU41" s="1" t="s">
        <v>80</v>
      </c>
      <c r="AV41" s="1" t="s">
        <v>80</v>
      </c>
      <c r="AW41" s="1" t="s">
        <v>68</v>
      </c>
      <c r="AX41">
        <v>97.58</v>
      </c>
      <c r="AY41" s="1" t="s">
        <v>68</v>
      </c>
      <c r="AZ41" s="1" t="s">
        <v>68</v>
      </c>
      <c r="BA41" s="1" t="s">
        <v>68</v>
      </c>
      <c r="BB41" s="1" t="s">
        <v>68</v>
      </c>
      <c r="BC41" s="1" t="s">
        <v>68</v>
      </c>
      <c r="BD41" s="1" t="s">
        <v>68</v>
      </c>
      <c r="BE41" s="1" t="s">
        <v>68</v>
      </c>
      <c r="BF41" s="1" t="s">
        <v>68</v>
      </c>
      <c r="BG41" s="1" t="s">
        <v>89</v>
      </c>
      <c r="BH41" s="1" t="s">
        <v>68</v>
      </c>
      <c r="BI41" s="1" t="s">
        <v>68</v>
      </c>
      <c r="BJ41" s="1" t="s">
        <v>76</v>
      </c>
      <c r="BK41" s="1" t="s">
        <v>68</v>
      </c>
      <c r="BL41" s="1" t="s">
        <v>90</v>
      </c>
      <c r="BM41" s="1">
        <f t="shared" si="1"/>
        <v>5.74</v>
      </c>
      <c r="BN41">
        <v>17</v>
      </c>
      <c r="BO41" s="1">
        <f t="shared" si="2"/>
        <v>97.58</v>
      </c>
      <c r="BP41" s="1" t="s">
        <v>111</v>
      </c>
    </row>
  </sheetData>
  <autoFilter ref="A1:BP41" xr:uid="{00000000-0001-0000-0000-000000000000}">
    <sortState xmlns:xlrd2="http://schemas.microsoft.com/office/spreadsheetml/2017/richdata2" ref="A2:BP41">
      <sortCondition ref="A1"/>
    </sortState>
  </autoFilter>
  <pageMargins left="0.5" right="0.5" top="1" bottom="1" header="0.5" footer="0.5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aircity-T86-清关模板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Yonger Su</cp:lastModifiedBy>
  <cp:revision>0</cp:revision>
  <dcterms:created xsi:type="dcterms:W3CDTF">2023-05-09T13:32:00Z</dcterms:created>
  <dcterms:modified xsi:type="dcterms:W3CDTF">2023-05-12T12:59:07Z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