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VSCode\MCM\data\"/>
    </mc:Choice>
  </mc:AlternateContent>
  <xr:revisionPtr revIDLastSave="0" documentId="13_ncr:1_{AC7A5D15-7C0D-4078-9DA2-69AA52A81501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tandard" sheetId="4" r:id="rId1"/>
    <sheet name="pre" sheetId="2" r:id="rId2"/>
    <sheet name="calculato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7" i="2"/>
  <c r="C6" i="2"/>
  <c r="B10" i="2" l="1"/>
  <c r="D10" i="2"/>
  <c r="E10" i="2"/>
  <c r="F10" i="2"/>
  <c r="G10" i="2"/>
  <c r="B11" i="2"/>
  <c r="D11" i="2"/>
  <c r="E11" i="2"/>
  <c r="F11" i="2"/>
  <c r="G11" i="2"/>
  <c r="D9" i="2"/>
  <c r="E9" i="2"/>
  <c r="F9" i="2"/>
  <c r="G9" i="2"/>
  <c r="B9" i="2"/>
  <c r="D7" i="2"/>
  <c r="E7" i="2"/>
  <c r="F7" i="2"/>
  <c r="G7" i="2"/>
  <c r="D6" i="2"/>
  <c r="E6" i="2"/>
  <c r="F6" i="2"/>
  <c r="G6" i="2"/>
  <c r="B7" i="2"/>
  <c r="B6" i="2"/>
  <c r="E3" i="3"/>
  <c r="E4" i="3"/>
  <c r="E2" i="3"/>
  <c r="D3" i="3"/>
  <c r="D4" i="3"/>
  <c r="D2" i="3"/>
  <c r="C6" i="3"/>
  <c r="C5" i="3"/>
  <c r="B6" i="3"/>
  <c r="B5" i="3"/>
</calcChain>
</file>

<file path=xl/sharedStrings.xml><?xml version="1.0" encoding="utf-8"?>
<sst xmlns="http://schemas.openxmlformats.org/spreadsheetml/2006/main" count="32" uniqueCount="20">
  <si>
    <t>Region</t>
    <phoneticPr fontId="1" type="noConversion"/>
  </si>
  <si>
    <t>substitutability</t>
    <phoneticPr fontId="1" type="noConversion"/>
  </si>
  <si>
    <t>W-Policy</t>
    <phoneticPr fontId="1" type="noConversion"/>
  </si>
  <si>
    <t>C-Policy</t>
    <phoneticPr fontId="1" type="noConversion"/>
  </si>
  <si>
    <t>P-Policy</t>
    <phoneticPr fontId="1" type="noConversion"/>
  </si>
  <si>
    <t>High-Income</t>
  </si>
  <si>
    <t>High-Income</t>
    <phoneticPr fontId="1" type="noConversion"/>
  </si>
  <si>
    <t>Middle-Income</t>
  </si>
  <si>
    <t>Middle-Income</t>
    <phoneticPr fontId="1" type="noConversion"/>
  </si>
  <si>
    <t>Low-Income</t>
  </si>
  <si>
    <t>Low-Income</t>
    <phoneticPr fontId="1" type="noConversion"/>
  </si>
  <si>
    <t>Generation</t>
    <phoneticPr fontId="1" type="noConversion"/>
  </si>
  <si>
    <t>H</t>
    <phoneticPr fontId="1" type="noConversion"/>
  </si>
  <si>
    <t>M</t>
    <phoneticPr fontId="1" type="noConversion"/>
  </si>
  <si>
    <t>L</t>
    <phoneticPr fontId="1" type="noConversion"/>
  </si>
  <si>
    <t>Waste</t>
    <phoneticPr fontId="1" type="noConversion"/>
  </si>
  <si>
    <t>Income</t>
    <phoneticPr fontId="1" type="noConversion"/>
  </si>
  <si>
    <t>std</t>
    <phoneticPr fontId="1" type="noConversion"/>
  </si>
  <si>
    <t>mean</t>
    <phoneticPr fontId="1" type="noConversion"/>
  </si>
  <si>
    <t>Population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</si>
</sst>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0CF8-A988-48F2-A512-C7FCE20FC932}">
  <dimension ref="A1:G4"/>
  <sheetViews>
    <sheetView tabSelected="1" workbookViewId="0">
      <selection activeCell="C1" sqref="C1:C1048576"/>
    </sheetView>
  </sheetViews>
  <sheetFormatPr defaultRowHeight="14" x14ac:dyDescent="0.3"/>
  <sheetData>
    <row r="1" spans="1:7" x14ac:dyDescent="0.3">
      <c r="A1" t="s">
        <v>0</v>
      </c>
      <c r="B1" t="s">
        <v>16</v>
      </c>
      <c r="C1" t="s">
        <v>19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 t="s">
        <v>5</v>
      </c>
      <c r="B2">
        <v>1.2675004445952596</v>
      </c>
      <c r="C2">
        <v>-0.26726124191242451</v>
      </c>
      <c r="D2">
        <v>1.3363062095621219</v>
      </c>
      <c r="E2">
        <v>-1.2247448713915889</v>
      </c>
      <c r="F2">
        <v>0.92582009977255142</v>
      </c>
      <c r="G2">
        <v>1.2247448713915889</v>
      </c>
    </row>
    <row r="3" spans="1:7" x14ac:dyDescent="0.3">
      <c r="A3" t="s">
        <v>7</v>
      </c>
      <c r="B3">
        <v>-9.0535746042518447E-2</v>
      </c>
      <c r="C3">
        <v>1.3363062095621219</v>
      </c>
      <c r="D3">
        <v>-0.2672612419124244</v>
      </c>
      <c r="E3">
        <v>1.2247448713915889</v>
      </c>
      <c r="F3">
        <v>0.46291004988627571</v>
      </c>
      <c r="G3">
        <v>0</v>
      </c>
    </row>
    <row r="4" spans="1:7" x14ac:dyDescent="0.3">
      <c r="A4" t="s">
        <v>9</v>
      </c>
      <c r="B4">
        <v>-1.1769646985527409</v>
      </c>
      <c r="C4">
        <v>-1.0690449676496978</v>
      </c>
      <c r="D4">
        <v>-1.0690449676496976</v>
      </c>
      <c r="E4">
        <v>0</v>
      </c>
      <c r="F4">
        <v>-1.3887301496588271</v>
      </c>
      <c r="G4">
        <v>-1.2247448713915889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0B02-0871-44DC-AFFB-80A73AF943CF}">
  <dimension ref="A1:G11"/>
  <sheetViews>
    <sheetView workbookViewId="0">
      <selection activeCell="C9" sqref="C9:C11"/>
    </sheetView>
  </sheetViews>
  <sheetFormatPr defaultRowHeight="14" x14ac:dyDescent="0.3"/>
  <cols>
    <col min="1" max="1" width="13.6640625" bestFit="1" customWidth="1"/>
  </cols>
  <sheetData>
    <row r="1" spans="1:7" x14ac:dyDescent="0.3">
      <c r="A1" t="s">
        <v>0</v>
      </c>
      <c r="B1" t="s">
        <v>16</v>
      </c>
      <c r="C1" t="s">
        <v>19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 t="s">
        <v>6</v>
      </c>
      <c r="B2">
        <v>10</v>
      </c>
      <c r="C2">
        <v>3</v>
      </c>
      <c r="D2">
        <v>10</v>
      </c>
      <c r="E2">
        <v>-10</v>
      </c>
      <c r="F2">
        <v>10</v>
      </c>
      <c r="G2">
        <v>10</v>
      </c>
    </row>
    <row r="3" spans="1:7" x14ac:dyDescent="0.3">
      <c r="A3" t="s">
        <v>8</v>
      </c>
      <c r="B3">
        <v>5</v>
      </c>
      <c r="C3">
        <v>5</v>
      </c>
      <c r="D3">
        <v>4</v>
      </c>
      <c r="E3">
        <v>10</v>
      </c>
      <c r="F3">
        <v>8</v>
      </c>
      <c r="G3">
        <v>5</v>
      </c>
    </row>
    <row r="4" spans="1:7" x14ac:dyDescent="0.3">
      <c r="A4" t="s">
        <v>10</v>
      </c>
      <c r="B4">
        <v>1</v>
      </c>
      <c r="C4">
        <v>2</v>
      </c>
      <c r="D4">
        <v>1</v>
      </c>
      <c r="E4">
        <v>0</v>
      </c>
      <c r="F4">
        <v>0</v>
      </c>
      <c r="G4">
        <v>0</v>
      </c>
    </row>
    <row r="6" spans="1:7" x14ac:dyDescent="0.3">
      <c r="A6" t="s">
        <v>18</v>
      </c>
      <c r="B6">
        <f>AVERAGE(B2:B4)</f>
        <v>5.333333333333333</v>
      </c>
      <c r="C6">
        <f>AVERAGE(C2:C4)</f>
        <v>3.3333333333333335</v>
      </c>
      <c r="D6">
        <f t="shared" ref="D6:G6" si="0">AVERAGE(D2:D4)</f>
        <v>5</v>
      </c>
      <c r="E6">
        <f t="shared" si="0"/>
        <v>0</v>
      </c>
      <c r="F6">
        <f t="shared" si="0"/>
        <v>6</v>
      </c>
      <c r="G6">
        <f t="shared" si="0"/>
        <v>5</v>
      </c>
    </row>
    <row r="7" spans="1:7" x14ac:dyDescent="0.3">
      <c r="A7" t="s">
        <v>17</v>
      </c>
      <c r="B7">
        <f>_xlfn.STDEV.P(B2:B4)</f>
        <v>3.6817870057290869</v>
      </c>
      <c r="C7">
        <f>_xlfn.STDEV.P(C2:C4)</f>
        <v>1.247219128924647</v>
      </c>
      <c r="D7">
        <f t="shared" ref="D7:G7" si="1">_xlfn.STDEV.P(D2:D4)</f>
        <v>3.7416573867739413</v>
      </c>
      <c r="E7">
        <f t="shared" si="1"/>
        <v>8.1649658092772608</v>
      </c>
      <c r="F7">
        <f t="shared" si="1"/>
        <v>4.3204937989385739</v>
      </c>
      <c r="G7">
        <f t="shared" si="1"/>
        <v>4.0824829046386304</v>
      </c>
    </row>
    <row r="9" spans="1:7" x14ac:dyDescent="0.3">
      <c r="A9" t="s">
        <v>6</v>
      </c>
      <c r="B9">
        <f>(B2-B$6)/B$7</f>
        <v>1.2675004445952596</v>
      </c>
      <c r="C9">
        <f>(C2-C$6)/C$7</f>
        <v>-0.26726124191242451</v>
      </c>
      <c r="D9">
        <f t="shared" ref="D9:G9" si="2">(D2-D$6)/D$7</f>
        <v>1.3363062095621219</v>
      </c>
      <c r="E9">
        <f t="shared" si="2"/>
        <v>-1.2247448713915889</v>
      </c>
      <c r="F9">
        <f t="shared" si="2"/>
        <v>0.92582009977255142</v>
      </c>
      <c r="G9">
        <f t="shared" si="2"/>
        <v>1.2247448713915889</v>
      </c>
    </row>
    <row r="10" spans="1:7" x14ac:dyDescent="0.3">
      <c r="A10" t="s">
        <v>8</v>
      </c>
      <c r="B10">
        <f t="shared" ref="B10:G10" si="3">(B3-B$6)/B$7</f>
        <v>-9.0535746042518447E-2</v>
      </c>
      <c r="C10">
        <f t="shared" si="3"/>
        <v>1.3363062095621219</v>
      </c>
      <c r="D10">
        <f t="shared" si="3"/>
        <v>-0.2672612419124244</v>
      </c>
      <c r="E10">
        <f t="shared" si="3"/>
        <v>1.2247448713915889</v>
      </c>
      <c r="F10">
        <f t="shared" si="3"/>
        <v>0.46291004988627571</v>
      </c>
      <c r="G10">
        <f t="shared" si="3"/>
        <v>0</v>
      </c>
    </row>
    <row r="11" spans="1:7" x14ac:dyDescent="0.3">
      <c r="A11" t="s">
        <v>10</v>
      </c>
      <c r="B11">
        <f t="shared" ref="B11:G11" si="4">(B4-B$6)/B$7</f>
        <v>-1.1769646985527409</v>
      </c>
      <c r="C11">
        <f t="shared" si="4"/>
        <v>-1.0690449676496978</v>
      </c>
      <c r="D11">
        <f t="shared" si="4"/>
        <v>-1.0690449676496976</v>
      </c>
      <c r="E11">
        <f t="shared" si="4"/>
        <v>0</v>
      </c>
      <c r="F11">
        <f t="shared" si="4"/>
        <v>-1.3887301496588271</v>
      </c>
      <c r="G11">
        <f t="shared" si="4"/>
        <v>-1.2247448713915889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6B19-F080-49E9-BEAD-B513247C93A2}">
  <dimension ref="A1:E6"/>
  <sheetViews>
    <sheetView workbookViewId="0">
      <selection activeCell="B6" sqref="B6"/>
    </sheetView>
  </sheetViews>
  <sheetFormatPr defaultRowHeight="14" x14ac:dyDescent="0.3"/>
  <cols>
    <col min="2" max="2" width="9.83203125" bestFit="1" customWidth="1"/>
  </cols>
  <sheetData>
    <row r="1" spans="1:5" x14ac:dyDescent="0.3">
      <c r="B1" t="s">
        <v>11</v>
      </c>
      <c r="C1" t="s">
        <v>15</v>
      </c>
    </row>
    <row r="2" spans="1:5" x14ac:dyDescent="0.3">
      <c r="A2" t="s">
        <v>12</v>
      </c>
      <c r="B2">
        <v>145.22999999999999</v>
      </c>
      <c r="C2">
        <v>22.549999999999997</v>
      </c>
      <c r="D2">
        <f>(B2-B$5)/B$6</f>
        <v>1.148680220095079</v>
      </c>
      <c r="E2">
        <f>(C2-C$5)/C$6</f>
        <v>0.74397952596516437</v>
      </c>
    </row>
    <row r="3" spans="1:5" x14ac:dyDescent="0.3">
      <c r="A3" t="s">
        <v>13</v>
      </c>
      <c r="B3">
        <v>108.14999999999999</v>
      </c>
      <c r="C3">
        <v>22</v>
      </c>
      <c r="D3">
        <f t="shared" ref="D3:D4" si="0">(B3-B$5)/B$6</f>
        <v>0.14008295367013138</v>
      </c>
      <c r="E3">
        <f t="shared" ref="E3:E4" si="1">(C3-C$5)/C$6</f>
        <v>0.66958157336864821</v>
      </c>
    </row>
    <row r="4" spans="1:5" x14ac:dyDescent="0.3">
      <c r="A4" t="s">
        <v>14</v>
      </c>
      <c r="B4">
        <v>55.62</v>
      </c>
      <c r="C4">
        <v>6.6</v>
      </c>
      <c r="D4">
        <f t="shared" si="0"/>
        <v>-1.288763173765211</v>
      </c>
      <c r="E4">
        <f t="shared" si="1"/>
        <v>-1.4135610993338132</v>
      </c>
    </row>
    <row r="5" spans="1:5" x14ac:dyDescent="0.3">
      <c r="A5" t="s">
        <v>18</v>
      </c>
      <c r="B5">
        <f>AVERAGE(B2:B4)</f>
        <v>103</v>
      </c>
      <c r="C5">
        <f>AVERAGE(C2:C4)</f>
        <v>17.05</v>
      </c>
    </row>
    <row r="6" spans="1:5" x14ac:dyDescent="0.3">
      <c r="A6" t="s">
        <v>17</v>
      </c>
      <c r="B6">
        <f>_xlfn.STDEV.P(B2:B4)</f>
        <v>36.763930693003935</v>
      </c>
      <c r="C6">
        <f>_xlfn.STDEV.P(C2:C4)</f>
        <v>7.3926765563405104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standard</vt:lpstr>
      <vt:lpstr>pre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裴奕博</cp:lastModifiedBy>
  <dcterms:created xsi:type="dcterms:W3CDTF">2015-06-05T18:19:34Z</dcterms:created>
  <dcterms:modified xsi:type="dcterms:W3CDTF">2020-02-16T08:25:00Z</dcterms:modified>
</cp:coreProperties>
</file>