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60" windowWidth="15225" windowHeight="11460" firstSheet="4" activeTab="5"/>
  </bookViews>
  <sheets>
    <sheet name="Metadata" sheetId="16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calcPr calcId="145621"/>
</workbook>
</file>

<file path=xl/calcChain.xml><?xml version="1.0" encoding="utf-8"?>
<calcChain xmlns="http://schemas.openxmlformats.org/spreadsheetml/2006/main">
  <c r="B70" i="4" l="1"/>
  <c r="C70" i="4"/>
  <c r="D70" i="4"/>
  <c r="E70" i="4"/>
  <c r="F70" i="4"/>
  <c r="G70" i="4"/>
  <c r="H70" i="4"/>
  <c r="I70" i="4"/>
  <c r="J70" i="4"/>
  <c r="K70" i="4"/>
  <c r="L70" i="4"/>
  <c r="M70" i="4"/>
  <c r="N70" i="4"/>
  <c r="G70" i="3"/>
  <c r="B70" i="2"/>
  <c r="C70" i="2"/>
  <c r="D70" i="2"/>
  <c r="E70" i="2"/>
  <c r="F70" i="2"/>
  <c r="G70" i="2"/>
  <c r="H70" i="2"/>
  <c r="I70" i="2"/>
  <c r="N70" i="2" s="1"/>
  <c r="J70" i="2"/>
  <c r="K70" i="2"/>
  <c r="L70" i="2"/>
  <c r="M70" i="2"/>
  <c r="B70" i="1"/>
  <c r="B70" i="3" s="1"/>
  <c r="C70" i="1"/>
  <c r="C70" i="3" s="1"/>
  <c r="D70" i="1"/>
  <c r="D70" i="3" s="1"/>
  <c r="E70" i="1"/>
  <c r="E70" i="3" s="1"/>
  <c r="F70" i="1"/>
  <c r="F70" i="3" s="1"/>
  <c r="G70" i="1"/>
  <c r="H70" i="1"/>
  <c r="H70" i="3" s="1"/>
  <c r="I70" i="1"/>
  <c r="I70" i="3" s="1"/>
  <c r="J70" i="1"/>
  <c r="J70" i="3" s="1"/>
  <c r="K70" i="1"/>
  <c r="K70" i="3" s="1"/>
  <c r="L70" i="1"/>
  <c r="L70" i="3" s="1"/>
  <c r="M70" i="1"/>
  <c r="M70" i="3" s="1"/>
  <c r="N70" i="1"/>
  <c r="N70" i="3" l="1"/>
  <c r="B66" i="4"/>
  <c r="N66" i="4" s="1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N67" i="4" s="1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N68" i="4" s="1"/>
  <c r="H68" i="4"/>
  <c r="I68" i="4"/>
  <c r="J68" i="4"/>
  <c r="K68" i="4"/>
  <c r="L68" i="4"/>
  <c r="M68" i="4"/>
  <c r="B69" i="4"/>
  <c r="N69" i="4" s="1"/>
  <c r="C69" i="4"/>
  <c r="D69" i="4"/>
  <c r="E69" i="4"/>
  <c r="F69" i="4"/>
  <c r="G69" i="4"/>
  <c r="H69" i="4"/>
  <c r="I69" i="4"/>
  <c r="J69" i="4"/>
  <c r="K69" i="4"/>
  <c r="L69" i="4"/>
  <c r="M69" i="4"/>
  <c r="B66" i="1"/>
  <c r="B66" i="3" s="1"/>
  <c r="C66" i="1"/>
  <c r="C66" i="3" s="1"/>
  <c r="D66" i="1"/>
  <c r="D66" i="3" s="1"/>
  <c r="E66" i="1"/>
  <c r="E66" i="3" s="1"/>
  <c r="F66" i="1"/>
  <c r="F66" i="3" s="1"/>
  <c r="G66" i="1"/>
  <c r="G66" i="3" s="1"/>
  <c r="H66" i="1"/>
  <c r="H66" i="3" s="1"/>
  <c r="I66" i="1"/>
  <c r="I66" i="3" s="1"/>
  <c r="J66" i="1"/>
  <c r="J66" i="3" s="1"/>
  <c r="K66" i="1"/>
  <c r="K66" i="3" s="1"/>
  <c r="L66" i="1"/>
  <c r="L66" i="3" s="1"/>
  <c r="M66" i="1"/>
  <c r="M66" i="3" s="1"/>
  <c r="B67" i="1"/>
  <c r="B67" i="3" s="1"/>
  <c r="C67" i="1"/>
  <c r="C67" i="3" s="1"/>
  <c r="D67" i="1"/>
  <c r="D67" i="3" s="1"/>
  <c r="E67" i="1"/>
  <c r="E67" i="3" s="1"/>
  <c r="F67" i="1"/>
  <c r="F67" i="3" s="1"/>
  <c r="G67" i="1"/>
  <c r="G67" i="3" s="1"/>
  <c r="H67" i="1"/>
  <c r="H67" i="3" s="1"/>
  <c r="I67" i="1"/>
  <c r="I67" i="3" s="1"/>
  <c r="J67" i="1"/>
  <c r="J67" i="3" s="1"/>
  <c r="K67" i="1"/>
  <c r="K67" i="3" s="1"/>
  <c r="L67" i="1"/>
  <c r="L67" i="3" s="1"/>
  <c r="M67" i="1"/>
  <c r="M67" i="3" s="1"/>
  <c r="B68" i="1"/>
  <c r="B68" i="3" s="1"/>
  <c r="C68" i="1"/>
  <c r="C68" i="3" s="1"/>
  <c r="N68" i="3" s="1"/>
  <c r="D68" i="1"/>
  <c r="D68" i="3" s="1"/>
  <c r="E68" i="1"/>
  <c r="E68" i="3" s="1"/>
  <c r="F68" i="1"/>
  <c r="F68" i="3" s="1"/>
  <c r="G68" i="1"/>
  <c r="G68" i="3" s="1"/>
  <c r="H68" i="1"/>
  <c r="H68" i="3" s="1"/>
  <c r="I68" i="1"/>
  <c r="I68" i="3" s="1"/>
  <c r="J68" i="1"/>
  <c r="J68" i="3" s="1"/>
  <c r="K68" i="1"/>
  <c r="K68" i="3" s="1"/>
  <c r="L68" i="1"/>
  <c r="L68" i="3" s="1"/>
  <c r="M68" i="1"/>
  <c r="M68" i="3" s="1"/>
  <c r="B69" i="1"/>
  <c r="B69" i="3" s="1"/>
  <c r="C69" i="1"/>
  <c r="C69" i="3" s="1"/>
  <c r="D69" i="1"/>
  <c r="D69" i="3" s="1"/>
  <c r="E69" i="1"/>
  <c r="E69" i="3" s="1"/>
  <c r="F69" i="1"/>
  <c r="F69" i="3" s="1"/>
  <c r="G69" i="1"/>
  <c r="N69" i="1" s="1"/>
  <c r="H69" i="1"/>
  <c r="H69" i="3" s="1"/>
  <c r="I69" i="1"/>
  <c r="I69" i="3" s="1"/>
  <c r="J69" i="1"/>
  <c r="J69" i="3" s="1"/>
  <c r="K69" i="1"/>
  <c r="K69" i="3" s="1"/>
  <c r="L69" i="1"/>
  <c r="L69" i="3" s="1"/>
  <c r="M69" i="1"/>
  <c r="M69" i="3" s="1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B64" i="2"/>
  <c r="C64" i="2"/>
  <c r="D64" i="2"/>
  <c r="N64" i="2" s="1"/>
  <c r="E64" i="2"/>
  <c r="F64" i="2"/>
  <c r="G64" i="2"/>
  <c r="H64" i="2"/>
  <c r="I64" i="2"/>
  <c r="J64" i="2"/>
  <c r="K64" i="2"/>
  <c r="L64" i="2"/>
  <c r="M64" i="2"/>
  <c r="B65" i="2"/>
  <c r="C65" i="2"/>
  <c r="N65" i="2" s="1"/>
  <c r="D65" i="2"/>
  <c r="E65" i="2"/>
  <c r="F65" i="2"/>
  <c r="G65" i="2"/>
  <c r="H65" i="2"/>
  <c r="I65" i="2"/>
  <c r="J65" i="2"/>
  <c r="K65" i="2"/>
  <c r="L65" i="2"/>
  <c r="M65" i="2"/>
  <c r="B66" i="2"/>
  <c r="C66" i="2"/>
  <c r="D66" i="2"/>
  <c r="E66" i="2"/>
  <c r="F66" i="2"/>
  <c r="G66" i="2"/>
  <c r="N66" i="2" s="1"/>
  <c r="H66" i="2"/>
  <c r="I66" i="2"/>
  <c r="J66" i="2"/>
  <c r="K66" i="2"/>
  <c r="L66" i="2"/>
  <c r="M66" i="2"/>
  <c r="B67" i="2"/>
  <c r="N67" i="2" s="1"/>
  <c r="C67" i="2"/>
  <c r="D67" i="2"/>
  <c r="E67" i="2"/>
  <c r="F67" i="2"/>
  <c r="G67" i="2"/>
  <c r="H67" i="2"/>
  <c r="I67" i="2"/>
  <c r="J67" i="2"/>
  <c r="K67" i="2"/>
  <c r="L67" i="2"/>
  <c r="M67" i="2"/>
  <c r="B68" i="2"/>
  <c r="N68" i="2" s="1"/>
  <c r="C68" i="2"/>
  <c r="D68" i="2"/>
  <c r="E68" i="2"/>
  <c r="F68" i="2"/>
  <c r="G68" i="2"/>
  <c r="H68" i="2"/>
  <c r="I68" i="2"/>
  <c r="J68" i="2"/>
  <c r="K68" i="2"/>
  <c r="L68" i="2"/>
  <c r="M68" i="2"/>
  <c r="B69" i="2"/>
  <c r="C69" i="2"/>
  <c r="N69" i="2" s="1"/>
  <c r="D69" i="2"/>
  <c r="E69" i="2"/>
  <c r="F69" i="2"/>
  <c r="G69" i="2"/>
  <c r="H69" i="2"/>
  <c r="I69" i="2"/>
  <c r="J69" i="2"/>
  <c r="K69" i="2"/>
  <c r="L69" i="2"/>
  <c r="M69" i="2"/>
  <c r="N67" i="3" l="1"/>
  <c r="N69" i="3"/>
  <c r="N66" i="3"/>
  <c r="G69" i="3"/>
  <c r="N66" i="1"/>
  <c r="N68" i="1"/>
  <c r="N67" i="1"/>
  <c r="N6" i="9" l="1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5" i="9"/>
  <c r="B61" i="1" l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C62" i="3" s="1"/>
  <c r="D62" i="1"/>
  <c r="D62" i="3" s="1"/>
  <c r="E62" i="1"/>
  <c r="E62" i="3" s="1"/>
  <c r="F62" i="1"/>
  <c r="F62" i="3" s="1"/>
  <c r="G62" i="1"/>
  <c r="G62" i="3" s="1"/>
  <c r="H62" i="1"/>
  <c r="H62" i="3" s="1"/>
  <c r="I62" i="1"/>
  <c r="I62" i="3" s="1"/>
  <c r="J62" i="1"/>
  <c r="J62" i="3" s="1"/>
  <c r="K62" i="1"/>
  <c r="K62" i="3" s="1"/>
  <c r="L62" i="1"/>
  <c r="L62" i="3" s="1"/>
  <c r="M62" i="1"/>
  <c r="M62" i="3" s="1"/>
  <c r="B63" i="1"/>
  <c r="C63" i="1"/>
  <c r="C63" i="3" s="1"/>
  <c r="D63" i="1"/>
  <c r="D63" i="3" s="1"/>
  <c r="E63" i="1"/>
  <c r="E63" i="3" s="1"/>
  <c r="F63" i="1"/>
  <c r="F63" i="3" s="1"/>
  <c r="G63" i="1"/>
  <c r="G63" i="3" s="1"/>
  <c r="H63" i="1"/>
  <c r="H63" i="3" s="1"/>
  <c r="I63" i="1"/>
  <c r="I63" i="3" s="1"/>
  <c r="J63" i="1"/>
  <c r="J63" i="3" s="1"/>
  <c r="K63" i="1"/>
  <c r="K63" i="3" s="1"/>
  <c r="L63" i="1"/>
  <c r="L63" i="3" s="1"/>
  <c r="M63" i="1"/>
  <c r="M63" i="3" s="1"/>
  <c r="B64" i="1"/>
  <c r="B64" i="3" s="1"/>
  <c r="C64" i="1"/>
  <c r="C64" i="3" s="1"/>
  <c r="D64" i="1"/>
  <c r="D64" i="3" s="1"/>
  <c r="E64" i="1"/>
  <c r="E64" i="3" s="1"/>
  <c r="F64" i="1"/>
  <c r="F64" i="3" s="1"/>
  <c r="G64" i="1"/>
  <c r="H64" i="1"/>
  <c r="H64" i="3" s="1"/>
  <c r="I64" i="1"/>
  <c r="I64" i="3" s="1"/>
  <c r="J64" i="1"/>
  <c r="J64" i="3" s="1"/>
  <c r="K64" i="1"/>
  <c r="K64" i="3" s="1"/>
  <c r="L64" i="1"/>
  <c r="L64" i="3" s="1"/>
  <c r="M64" i="1"/>
  <c r="M64" i="3" s="1"/>
  <c r="B65" i="1"/>
  <c r="C65" i="1"/>
  <c r="C65" i="3" s="1"/>
  <c r="D65" i="1"/>
  <c r="D65" i="3" s="1"/>
  <c r="E65" i="1"/>
  <c r="E65" i="3" s="1"/>
  <c r="F65" i="1"/>
  <c r="F65" i="3" s="1"/>
  <c r="G65" i="1"/>
  <c r="G65" i="3" s="1"/>
  <c r="H65" i="1"/>
  <c r="H65" i="3" s="1"/>
  <c r="I65" i="1"/>
  <c r="I65" i="3" s="1"/>
  <c r="J65" i="1"/>
  <c r="J65" i="3" s="1"/>
  <c r="K65" i="1"/>
  <c r="K65" i="3" s="1"/>
  <c r="L65" i="1"/>
  <c r="L65" i="3" s="1"/>
  <c r="M65" i="1"/>
  <c r="M65" i="3" s="1"/>
  <c r="B62" i="2"/>
  <c r="B62" i="4" s="1"/>
  <c r="C62" i="2"/>
  <c r="C62" i="4" s="1"/>
  <c r="D62" i="2"/>
  <c r="D62" i="4" s="1"/>
  <c r="E62" i="2"/>
  <c r="E62" i="4" s="1"/>
  <c r="F62" i="2"/>
  <c r="F62" i="4" s="1"/>
  <c r="G62" i="2"/>
  <c r="G62" i="4" s="1"/>
  <c r="H62" i="2"/>
  <c r="H62" i="4" s="1"/>
  <c r="I62" i="2"/>
  <c r="I62" i="4" s="1"/>
  <c r="J62" i="2"/>
  <c r="J62" i="4" s="1"/>
  <c r="K62" i="2"/>
  <c r="K62" i="4" s="1"/>
  <c r="L62" i="2"/>
  <c r="L62" i="4" s="1"/>
  <c r="M62" i="2"/>
  <c r="M62" i="4" s="1"/>
  <c r="B63" i="4"/>
  <c r="C63" i="4"/>
  <c r="D63" i="4"/>
  <c r="E63" i="4"/>
  <c r="F63" i="4"/>
  <c r="G63" i="4"/>
  <c r="H63" i="4"/>
  <c r="I63" i="4"/>
  <c r="J63" i="4"/>
  <c r="K63" i="4"/>
  <c r="L63" i="4"/>
  <c r="M63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N62" i="1" l="1"/>
  <c r="N62" i="4"/>
  <c r="B62" i="3"/>
  <c r="N65" i="4"/>
  <c r="N64" i="1"/>
  <c r="G64" i="3"/>
  <c r="N64" i="3" s="1"/>
  <c r="N63" i="1"/>
  <c r="B63" i="3"/>
  <c r="B64" i="4"/>
  <c r="N64" i="4" s="1"/>
  <c r="N63" i="4"/>
  <c r="N65" i="1"/>
  <c r="B65" i="3"/>
  <c r="N65" i="3" s="1"/>
  <c r="N62" i="2"/>
  <c r="N61" i="1"/>
  <c r="B60" i="2"/>
  <c r="B60" i="4" s="1"/>
  <c r="C60" i="2"/>
  <c r="C60" i="4" s="1"/>
  <c r="D60" i="2"/>
  <c r="D60" i="4" s="1"/>
  <c r="E60" i="2"/>
  <c r="E60" i="4" s="1"/>
  <c r="F60" i="2"/>
  <c r="F60" i="4" s="1"/>
  <c r="G60" i="2"/>
  <c r="G60" i="4" s="1"/>
  <c r="H60" i="2"/>
  <c r="H60" i="4" s="1"/>
  <c r="I60" i="2"/>
  <c r="I60" i="4" s="1"/>
  <c r="J60" i="2"/>
  <c r="J60" i="4" s="1"/>
  <c r="K60" i="2"/>
  <c r="K60" i="4" s="1"/>
  <c r="L60" i="2"/>
  <c r="L60" i="4" s="1"/>
  <c r="M60" i="2"/>
  <c r="M60" i="4" s="1"/>
  <c r="B61" i="2"/>
  <c r="B61" i="4" s="1"/>
  <c r="C61" i="2"/>
  <c r="C61" i="4" s="1"/>
  <c r="D61" i="2"/>
  <c r="D61" i="4" s="1"/>
  <c r="E61" i="2"/>
  <c r="E61" i="4" s="1"/>
  <c r="F61" i="2"/>
  <c r="F61" i="4" s="1"/>
  <c r="G61" i="2"/>
  <c r="G61" i="4" s="1"/>
  <c r="H61" i="2"/>
  <c r="H61" i="4" s="1"/>
  <c r="I61" i="2"/>
  <c r="I61" i="4" s="1"/>
  <c r="J61" i="2"/>
  <c r="J61" i="4" s="1"/>
  <c r="K61" i="2"/>
  <c r="K61" i="4" s="1"/>
  <c r="L61" i="2"/>
  <c r="L61" i="4" s="1"/>
  <c r="M61" i="2"/>
  <c r="M61" i="4" s="1"/>
  <c r="C61" i="3"/>
  <c r="D61" i="3"/>
  <c r="E61" i="3"/>
  <c r="F61" i="3"/>
  <c r="G61" i="3"/>
  <c r="H61" i="3"/>
  <c r="I61" i="3"/>
  <c r="J61" i="3"/>
  <c r="K61" i="3"/>
  <c r="L61" i="3"/>
  <c r="M61" i="3"/>
  <c r="N61" i="4" l="1"/>
  <c r="N60" i="4"/>
  <c r="N60" i="2"/>
  <c r="N62" i="3"/>
  <c r="N61" i="2"/>
  <c r="N63" i="3"/>
  <c r="B61" i="3"/>
  <c r="N61" i="3" s="1"/>
  <c r="B60" i="1" l="1"/>
  <c r="C60" i="1"/>
  <c r="C60" i="3" s="1"/>
  <c r="D60" i="1"/>
  <c r="D60" i="3" s="1"/>
  <c r="E60" i="1"/>
  <c r="E60" i="3" s="1"/>
  <c r="F60" i="1"/>
  <c r="F60" i="3" s="1"/>
  <c r="G60" i="1"/>
  <c r="G60" i="3" s="1"/>
  <c r="H60" i="1"/>
  <c r="H60" i="3" s="1"/>
  <c r="I60" i="1"/>
  <c r="I60" i="3" s="1"/>
  <c r="J60" i="1"/>
  <c r="J60" i="3" s="1"/>
  <c r="K60" i="1"/>
  <c r="K60" i="3" s="1"/>
  <c r="L60" i="1"/>
  <c r="L60" i="3" s="1"/>
  <c r="M60" i="1"/>
  <c r="M60" i="3" s="1"/>
  <c r="B5" i="2"/>
  <c r="B5" i="4" s="1"/>
  <c r="C5" i="2"/>
  <c r="D5" i="2"/>
  <c r="D5" i="4" s="1"/>
  <c r="E5" i="2"/>
  <c r="E5" i="4" s="1"/>
  <c r="F5" i="2"/>
  <c r="G5" i="2"/>
  <c r="H5" i="2"/>
  <c r="H5" i="4" s="1"/>
  <c r="I5" i="2"/>
  <c r="I5" i="4" s="1"/>
  <c r="J5" i="2"/>
  <c r="J5" i="4" s="1"/>
  <c r="K5" i="2"/>
  <c r="L5" i="2"/>
  <c r="L5" i="4" s="1"/>
  <c r="M5" i="2"/>
  <c r="M5" i="4" s="1"/>
  <c r="B6" i="2"/>
  <c r="B6" i="4" s="1"/>
  <c r="C6" i="2"/>
  <c r="D6" i="2"/>
  <c r="D6" i="4" s="1"/>
  <c r="E6" i="2"/>
  <c r="E6" i="4" s="1"/>
  <c r="F6" i="2"/>
  <c r="G6" i="2"/>
  <c r="G6" i="4" s="1"/>
  <c r="H6" i="2"/>
  <c r="H6" i="4" s="1"/>
  <c r="I6" i="2"/>
  <c r="I6" i="4" s="1"/>
  <c r="J6" i="2"/>
  <c r="K6" i="2"/>
  <c r="K6" i="4" s="1"/>
  <c r="L6" i="2"/>
  <c r="L6" i="4" s="1"/>
  <c r="M6" i="2"/>
  <c r="M6" i="4" s="1"/>
  <c r="B7" i="2"/>
  <c r="B7" i="4" s="1"/>
  <c r="C7" i="2"/>
  <c r="C7" i="4" s="1"/>
  <c r="D7" i="2"/>
  <c r="D7" i="4" s="1"/>
  <c r="E7" i="2"/>
  <c r="E7" i="4" s="1"/>
  <c r="F7" i="2"/>
  <c r="F7" i="4" s="1"/>
  <c r="G7" i="2"/>
  <c r="G7" i="4" s="1"/>
  <c r="H7" i="2"/>
  <c r="H7" i="4" s="1"/>
  <c r="I7" i="2"/>
  <c r="I7" i="4" s="1"/>
  <c r="J7" i="2"/>
  <c r="J7" i="4" s="1"/>
  <c r="K7" i="2"/>
  <c r="K7" i="4" s="1"/>
  <c r="L7" i="2"/>
  <c r="L7" i="4" s="1"/>
  <c r="M7" i="2"/>
  <c r="M7" i="4" s="1"/>
  <c r="B8" i="2"/>
  <c r="C8" i="2"/>
  <c r="C8" i="4" s="1"/>
  <c r="D8" i="2"/>
  <c r="D8" i="4" s="1"/>
  <c r="E8" i="2"/>
  <c r="E8" i="4" s="1"/>
  <c r="F8" i="2"/>
  <c r="F8" i="4" s="1"/>
  <c r="G8" i="2"/>
  <c r="G8" i="4" s="1"/>
  <c r="H8" i="2"/>
  <c r="H8" i="4" s="1"/>
  <c r="I8" i="2"/>
  <c r="I8" i="4" s="1"/>
  <c r="J8" i="2"/>
  <c r="J8" i="4" s="1"/>
  <c r="K8" i="2"/>
  <c r="L8" i="2"/>
  <c r="L8" i="4" s="1"/>
  <c r="M8" i="2"/>
  <c r="M8" i="4" s="1"/>
  <c r="B9" i="2"/>
  <c r="B9" i="4" s="1"/>
  <c r="C9" i="2"/>
  <c r="C9" i="4" s="1"/>
  <c r="D9" i="2"/>
  <c r="D9" i="4" s="1"/>
  <c r="E9" i="2"/>
  <c r="E9" i="4" s="1"/>
  <c r="F9" i="2"/>
  <c r="G9" i="2"/>
  <c r="H9" i="2"/>
  <c r="H9" i="4" s="1"/>
  <c r="I9" i="2"/>
  <c r="I9" i="4" s="1"/>
  <c r="J9" i="2"/>
  <c r="J9" i="4" s="1"/>
  <c r="K9" i="2"/>
  <c r="K9" i="4" s="1"/>
  <c r="L9" i="2"/>
  <c r="L9" i="4" s="1"/>
  <c r="M9" i="2"/>
  <c r="M9" i="4" s="1"/>
  <c r="B10" i="2"/>
  <c r="C10" i="2"/>
  <c r="C10" i="4" s="1"/>
  <c r="D10" i="2"/>
  <c r="D10" i="4" s="1"/>
  <c r="E10" i="2"/>
  <c r="E10" i="4" s="1"/>
  <c r="F10" i="2"/>
  <c r="F10" i="4" s="1"/>
  <c r="G10" i="2"/>
  <c r="G10" i="4" s="1"/>
  <c r="H10" i="2"/>
  <c r="H10" i="4" s="1"/>
  <c r="I10" i="2"/>
  <c r="I10" i="4" s="1"/>
  <c r="J10" i="2"/>
  <c r="K10" i="2"/>
  <c r="K10" i="4" s="1"/>
  <c r="L10" i="2"/>
  <c r="L10" i="4" s="1"/>
  <c r="M10" i="2"/>
  <c r="M10" i="4" s="1"/>
  <c r="B11" i="2"/>
  <c r="B11" i="4" s="1"/>
  <c r="C11" i="2"/>
  <c r="C11" i="4" s="1"/>
  <c r="D11" i="2"/>
  <c r="D11" i="4" s="1"/>
  <c r="E11" i="2"/>
  <c r="E11" i="4" s="1"/>
  <c r="F11" i="2"/>
  <c r="G11" i="2"/>
  <c r="G11" i="4" s="1"/>
  <c r="H11" i="2"/>
  <c r="H11" i="4" s="1"/>
  <c r="I11" i="2"/>
  <c r="I11" i="4" s="1"/>
  <c r="J11" i="2"/>
  <c r="J11" i="4" s="1"/>
  <c r="K11" i="2"/>
  <c r="K11" i="4" s="1"/>
  <c r="L11" i="2"/>
  <c r="L11" i="4" s="1"/>
  <c r="M11" i="2"/>
  <c r="M11" i="4" s="1"/>
  <c r="B12" i="2"/>
  <c r="B12" i="4" s="1"/>
  <c r="C12" i="2"/>
  <c r="C12" i="4" s="1"/>
  <c r="D12" i="2"/>
  <c r="D12" i="4" s="1"/>
  <c r="E12" i="2"/>
  <c r="E12" i="4" s="1"/>
  <c r="F12" i="2"/>
  <c r="F12" i="4" s="1"/>
  <c r="G12" i="2"/>
  <c r="G12" i="4" s="1"/>
  <c r="H12" i="2"/>
  <c r="H12" i="4" s="1"/>
  <c r="I12" i="2"/>
  <c r="I12" i="4" s="1"/>
  <c r="J12" i="2"/>
  <c r="J12" i="4" s="1"/>
  <c r="K12" i="2"/>
  <c r="L12" i="2"/>
  <c r="L12" i="4" s="1"/>
  <c r="M12" i="2"/>
  <c r="M12" i="4" s="1"/>
  <c r="B13" i="2"/>
  <c r="B13" i="4" s="1"/>
  <c r="C13" i="2"/>
  <c r="C13" i="4" s="1"/>
  <c r="D13" i="2"/>
  <c r="D13" i="4" s="1"/>
  <c r="E13" i="2"/>
  <c r="E13" i="4" s="1"/>
  <c r="F13" i="2"/>
  <c r="F13" i="4" s="1"/>
  <c r="G13" i="2"/>
  <c r="G13" i="4" s="1"/>
  <c r="H13" i="2"/>
  <c r="H13" i="4" s="1"/>
  <c r="I13" i="2"/>
  <c r="I13" i="4" s="1"/>
  <c r="J13" i="2"/>
  <c r="J13" i="4" s="1"/>
  <c r="K13" i="2"/>
  <c r="K13" i="4" s="1"/>
  <c r="L13" i="2"/>
  <c r="L13" i="4" s="1"/>
  <c r="M13" i="2"/>
  <c r="M13" i="4" s="1"/>
  <c r="B14" i="2"/>
  <c r="C14" i="2"/>
  <c r="C14" i="4" s="1"/>
  <c r="D14" i="2"/>
  <c r="D14" i="4" s="1"/>
  <c r="E14" i="2"/>
  <c r="E14" i="4" s="1"/>
  <c r="F14" i="2"/>
  <c r="F14" i="4" s="1"/>
  <c r="G14" i="2"/>
  <c r="G14" i="4" s="1"/>
  <c r="H14" i="2"/>
  <c r="H14" i="4" s="1"/>
  <c r="I14" i="2"/>
  <c r="I14" i="4" s="1"/>
  <c r="J14" i="2"/>
  <c r="K14" i="2"/>
  <c r="L14" i="2"/>
  <c r="L14" i="4" s="1"/>
  <c r="M14" i="2"/>
  <c r="M14" i="4" s="1"/>
  <c r="B15" i="2"/>
  <c r="B15" i="4" s="1"/>
  <c r="C15" i="2"/>
  <c r="C15" i="4" s="1"/>
  <c r="D15" i="2"/>
  <c r="D15" i="4" s="1"/>
  <c r="E15" i="2"/>
  <c r="E15" i="4" s="1"/>
  <c r="F15" i="2"/>
  <c r="G15" i="2"/>
  <c r="H15" i="2"/>
  <c r="H15" i="4" s="1"/>
  <c r="I15" i="2"/>
  <c r="I15" i="4" s="1"/>
  <c r="J15" i="2"/>
  <c r="J15" i="4" s="1"/>
  <c r="K15" i="2"/>
  <c r="K15" i="4" s="1"/>
  <c r="L15" i="2"/>
  <c r="L15" i="4" s="1"/>
  <c r="M15" i="2"/>
  <c r="M15" i="4" s="1"/>
  <c r="B16" i="2"/>
  <c r="B16" i="4" s="1"/>
  <c r="C16" i="2"/>
  <c r="C16" i="4" s="1"/>
  <c r="D16" i="2"/>
  <c r="D16" i="4" s="1"/>
  <c r="E16" i="2"/>
  <c r="E16" i="4" s="1"/>
  <c r="F16" i="2"/>
  <c r="F16" i="4" s="1"/>
  <c r="G16" i="2"/>
  <c r="G16" i="4" s="1"/>
  <c r="H16" i="2"/>
  <c r="H16" i="4" s="1"/>
  <c r="I16" i="2"/>
  <c r="I16" i="4" s="1"/>
  <c r="J16" i="2"/>
  <c r="K16" i="2"/>
  <c r="K16" i="4" s="1"/>
  <c r="L16" i="2"/>
  <c r="L16" i="4" s="1"/>
  <c r="M16" i="2"/>
  <c r="M16" i="4" s="1"/>
  <c r="B17" i="2"/>
  <c r="B17" i="4" s="1"/>
  <c r="C17" i="2"/>
  <c r="C17" i="4" s="1"/>
  <c r="D17" i="2"/>
  <c r="D17" i="4" s="1"/>
  <c r="E17" i="2"/>
  <c r="E17" i="4" s="1"/>
  <c r="F17" i="2"/>
  <c r="F17" i="4" s="1"/>
  <c r="G17" i="2"/>
  <c r="G17" i="4" s="1"/>
  <c r="H17" i="2"/>
  <c r="H17" i="4" s="1"/>
  <c r="I17" i="2"/>
  <c r="I17" i="4" s="1"/>
  <c r="J17" i="2"/>
  <c r="J17" i="4" s="1"/>
  <c r="K17" i="2"/>
  <c r="K17" i="4" s="1"/>
  <c r="L17" i="2"/>
  <c r="L17" i="4" s="1"/>
  <c r="M17" i="2"/>
  <c r="M17" i="4" s="1"/>
  <c r="B18" i="2"/>
  <c r="C18" i="2"/>
  <c r="D18" i="2"/>
  <c r="D18" i="4" s="1"/>
  <c r="E18" i="2"/>
  <c r="E18" i="4" s="1"/>
  <c r="F18" i="2"/>
  <c r="F18" i="4" s="1"/>
  <c r="G18" i="2"/>
  <c r="G18" i="4" s="1"/>
  <c r="H18" i="2"/>
  <c r="H18" i="4" s="1"/>
  <c r="I18" i="2"/>
  <c r="I18" i="4" s="1"/>
  <c r="J18" i="2"/>
  <c r="J18" i="4" s="1"/>
  <c r="K18" i="2"/>
  <c r="K18" i="4" s="1"/>
  <c r="L18" i="2"/>
  <c r="L18" i="4" s="1"/>
  <c r="M18" i="2"/>
  <c r="M18" i="4" s="1"/>
  <c r="B19" i="2"/>
  <c r="B19" i="4" s="1"/>
  <c r="C19" i="2"/>
  <c r="C19" i="4" s="1"/>
  <c r="D19" i="2"/>
  <c r="D19" i="4" s="1"/>
  <c r="E19" i="2"/>
  <c r="E19" i="4" s="1"/>
  <c r="F19" i="2"/>
  <c r="G19" i="2"/>
  <c r="G19" i="4" s="1"/>
  <c r="H19" i="2"/>
  <c r="H19" i="4" s="1"/>
  <c r="I19" i="2"/>
  <c r="I19" i="4" s="1"/>
  <c r="J19" i="2"/>
  <c r="J19" i="4" s="1"/>
  <c r="K19" i="2"/>
  <c r="K19" i="4" s="1"/>
  <c r="L19" i="2"/>
  <c r="L19" i="4" s="1"/>
  <c r="M19" i="2"/>
  <c r="M19" i="4" s="1"/>
  <c r="B20" i="2"/>
  <c r="B20" i="4" s="1"/>
  <c r="C20" i="2"/>
  <c r="C20" i="4" s="1"/>
  <c r="D20" i="2"/>
  <c r="D20" i="4" s="1"/>
  <c r="E20" i="2"/>
  <c r="E20" i="4" s="1"/>
  <c r="F20" i="2"/>
  <c r="F20" i="4" s="1"/>
  <c r="G20" i="2"/>
  <c r="G20" i="4" s="1"/>
  <c r="H20" i="2"/>
  <c r="H20" i="4" s="1"/>
  <c r="I20" i="2"/>
  <c r="I20" i="4" s="1"/>
  <c r="J20" i="2"/>
  <c r="K20" i="2"/>
  <c r="K20" i="4" s="1"/>
  <c r="L20" i="2"/>
  <c r="L20" i="4" s="1"/>
  <c r="M20" i="2"/>
  <c r="M20" i="4" s="1"/>
  <c r="B21" i="2"/>
  <c r="B21" i="4" s="1"/>
  <c r="C21" i="2"/>
  <c r="C21" i="4" s="1"/>
  <c r="D21" i="2"/>
  <c r="D21" i="4" s="1"/>
  <c r="E21" i="2"/>
  <c r="E21" i="4" s="1"/>
  <c r="F21" i="2"/>
  <c r="G21" i="2"/>
  <c r="G21" i="4" s="1"/>
  <c r="H21" i="2"/>
  <c r="H21" i="4" s="1"/>
  <c r="I21" i="2"/>
  <c r="I21" i="4" s="1"/>
  <c r="J21" i="2"/>
  <c r="J21" i="4" s="1"/>
  <c r="K21" i="2"/>
  <c r="K21" i="4" s="1"/>
  <c r="L21" i="2"/>
  <c r="L21" i="4" s="1"/>
  <c r="M21" i="2"/>
  <c r="M21" i="4" s="1"/>
  <c r="B22" i="2"/>
  <c r="B22" i="4" s="1"/>
  <c r="C22" i="2"/>
  <c r="C22" i="4" s="1"/>
  <c r="D22" i="2"/>
  <c r="D22" i="4" s="1"/>
  <c r="E22" i="2"/>
  <c r="E22" i="4" s="1"/>
  <c r="F22" i="2"/>
  <c r="F22" i="4" s="1"/>
  <c r="G22" i="2"/>
  <c r="G22" i="4" s="1"/>
  <c r="H22" i="2"/>
  <c r="H22" i="4" s="1"/>
  <c r="I22" i="2"/>
  <c r="I22" i="4" s="1"/>
  <c r="J22" i="2"/>
  <c r="J22" i="4" s="1"/>
  <c r="K22" i="2"/>
  <c r="L22" i="2"/>
  <c r="L22" i="4" s="1"/>
  <c r="M22" i="2"/>
  <c r="M22" i="4" s="1"/>
  <c r="B23" i="2"/>
  <c r="B23" i="4" s="1"/>
  <c r="C23" i="2"/>
  <c r="C23" i="4" s="1"/>
  <c r="D23" i="2"/>
  <c r="D23" i="4" s="1"/>
  <c r="E23" i="2"/>
  <c r="E23" i="4" s="1"/>
  <c r="F23" i="2"/>
  <c r="F23" i="4" s="1"/>
  <c r="G23" i="2"/>
  <c r="H23" i="2"/>
  <c r="H23" i="4" s="1"/>
  <c r="I23" i="2"/>
  <c r="I23" i="4" s="1"/>
  <c r="J23" i="2"/>
  <c r="J23" i="4" s="1"/>
  <c r="K23" i="2"/>
  <c r="K23" i="4" s="1"/>
  <c r="L23" i="2"/>
  <c r="L23" i="4" s="1"/>
  <c r="M23" i="2"/>
  <c r="M23" i="4" s="1"/>
  <c r="B24" i="2"/>
  <c r="B24" i="4" s="1"/>
  <c r="C24" i="2"/>
  <c r="C24" i="4" s="1"/>
  <c r="D24" i="2"/>
  <c r="D24" i="4" s="1"/>
  <c r="E24" i="2"/>
  <c r="E24" i="4" s="1"/>
  <c r="F24" i="2"/>
  <c r="F24" i="4" s="1"/>
  <c r="G24" i="2"/>
  <c r="G24" i="4" s="1"/>
  <c r="H24" i="2"/>
  <c r="H24" i="4" s="1"/>
  <c r="I24" i="2"/>
  <c r="I24" i="4" s="1"/>
  <c r="J24" i="2"/>
  <c r="K24" i="2"/>
  <c r="L24" i="2"/>
  <c r="L24" i="4" s="1"/>
  <c r="M24" i="2"/>
  <c r="M24" i="4" s="1"/>
  <c r="B25" i="2"/>
  <c r="B25" i="4" s="1"/>
  <c r="C25" i="2"/>
  <c r="C25" i="4" s="1"/>
  <c r="D25" i="2"/>
  <c r="D25" i="4" s="1"/>
  <c r="E25" i="2"/>
  <c r="E25" i="4" s="1"/>
  <c r="F25" i="2"/>
  <c r="F25" i="4" s="1"/>
  <c r="G25" i="2"/>
  <c r="G25" i="4" s="1"/>
  <c r="H25" i="2"/>
  <c r="H25" i="4" s="1"/>
  <c r="I25" i="2"/>
  <c r="I25" i="4" s="1"/>
  <c r="J25" i="2"/>
  <c r="J25" i="4" s="1"/>
  <c r="K25" i="2"/>
  <c r="K25" i="4" s="1"/>
  <c r="L25" i="2"/>
  <c r="L25" i="4" s="1"/>
  <c r="M25" i="2"/>
  <c r="M25" i="4" s="1"/>
  <c r="B26" i="2"/>
  <c r="B26" i="4" s="1"/>
  <c r="C26" i="2"/>
  <c r="C26" i="4" s="1"/>
  <c r="D26" i="2"/>
  <c r="D26" i="4" s="1"/>
  <c r="E26" i="2"/>
  <c r="E26" i="4" s="1"/>
  <c r="F26" i="2"/>
  <c r="F26" i="4" s="1"/>
  <c r="G26" i="2"/>
  <c r="G26" i="4" s="1"/>
  <c r="H26" i="2"/>
  <c r="H26" i="4" s="1"/>
  <c r="I26" i="2"/>
  <c r="I26" i="4" s="1"/>
  <c r="J26" i="2"/>
  <c r="K26" i="2"/>
  <c r="L26" i="2"/>
  <c r="L26" i="4" s="1"/>
  <c r="M26" i="2"/>
  <c r="M26" i="4" s="1"/>
  <c r="B27" i="2"/>
  <c r="B27" i="4" s="1"/>
  <c r="C27" i="2"/>
  <c r="C27" i="4" s="1"/>
  <c r="D27" i="2"/>
  <c r="D27" i="4" s="1"/>
  <c r="E27" i="2"/>
  <c r="E27" i="4" s="1"/>
  <c r="F27" i="2"/>
  <c r="F27" i="4" s="1"/>
  <c r="G27" i="2"/>
  <c r="G27" i="4" s="1"/>
  <c r="H27" i="2"/>
  <c r="H27" i="4" s="1"/>
  <c r="I27" i="2"/>
  <c r="I27" i="4" s="1"/>
  <c r="J27" i="2"/>
  <c r="J27" i="4" s="1"/>
  <c r="K27" i="2"/>
  <c r="K27" i="4" s="1"/>
  <c r="L27" i="2"/>
  <c r="L27" i="4" s="1"/>
  <c r="M27" i="2"/>
  <c r="M27" i="4" s="1"/>
  <c r="B28" i="2"/>
  <c r="C28" i="2"/>
  <c r="D28" i="2"/>
  <c r="D28" i="4" s="1"/>
  <c r="E28" i="2"/>
  <c r="E28" i="4" s="1"/>
  <c r="F28" i="2"/>
  <c r="F28" i="4" s="1"/>
  <c r="G28" i="2"/>
  <c r="G28" i="4" s="1"/>
  <c r="H28" i="2"/>
  <c r="H28" i="4" s="1"/>
  <c r="I28" i="2"/>
  <c r="I28" i="4" s="1"/>
  <c r="J28" i="2"/>
  <c r="J28" i="4" s="1"/>
  <c r="K28" i="2"/>
  <c r="K28" i="4" s="1"/>
  <c r="L28" i="2"/>
  <c r="L28" i="4" s="1"/>
  <c r="M28" i="2"/>
  <c r="M28" i="4" s="1"/>
  <c r="B29" i="2"/>
  <c r="B29" i="4" s="1"/>
  <c r="C29" i="2"/>
  <c r="C29" i="4" s="1"/>
  <c r="D29" i="2"/>
  <c r="D29" i="4" s="1"/>
  <c r="E29" i="2"/>
  <c r="E29" i="4" s="1"/>
  <c r="F29" i="2"/>
  <c r="F29" i="4" s="1"/>
  <c r="G29" i="2"/>
  <c r="H29" i="2"/>
  <c r="H29" i="4" s="1"/>
  <c r="I29" i="2"/>
  <c r="I29" i="4" s="1"/>
  <c r="J29" i="2"/>
  <c r="J29" i="4" s="1"/>
  <c r="K29" i="2"/>
  <c r="K29" i="4" s="1"/>
  <c r="L29" i="2"/>
  <c r="L29" i="4" s="1"/>
  <c r="M29" i="2"/>
  <c r="M29" i="4" s="1"/>
  <c r="B30" i="2"/>
  <c r="C30" i="2"/>
  <c r="C30" i="4" s="1"/>
  <c r="D30" i="2"/>
  <c r="D30" i="4" s="1"/>
  <c r="E30" i="2"/>
  <c r="E30" i="4" s="1"/>
  <c r="F30" i="2"/>
  <c r="F30" i="4" s="1"/>
  <c r="G30" i="2"/>
  <c r="G30" i="4" s="1"/>
  <c r="H30" i="2"/>
  <c r="H30" i="4" s="1"/>
  <c r="I30" i="2"/>
  <c r="I30" i="4" s="1"/>
  <c r="J30" i="2"/>
  <c r="J30" i="4" s="1"/>
  <c r="K30" i="2"/>
  <c r="K30" i="4" s="1"/>
  <c r="L30" i="2"/>
  <c r="L30" i="4" s="1"/>
  <c r="M30" i="2"/>
  <c r="M30" i="4" s="1"/>
  <c r="B31" i="2"/>
  <c r="B31" i="4" s="1"/>
  <c r="C31" i="2"/>
  <c r="C31" i="4" s="1"/>
  <c r="D31" i="2"/>
  <c r="D31" i="4" s="1"/>
  <c r="E31" i="2"/>
  <c r="E31" i="4" s="1"/>
  <c r="F31" i="2"/>
  <c r="G31" i="2"/>
  <c r="H31" i="2"/>
  <c r="H31" i="4" s="1"/>
  <c r="I31" i="2"/>
  <c r="I31" i="4" s="1"/>
  <c r="J31" i="2"/>
  <c r="J31" i="4" s="1"/>
  <c r="K31" i="2"/>
  <c r="K31" i="4" s="1"/>
  <c r="L31" i="2"/>
  <c r="L31" i="4" s="1"/>
  <c r="M31" i="2"/>
  <c r="M31" i="4" s="1"/>
  <c r="B32" i="2"/>
  <c r="B32" i="4" s="1"/>
  <c r="C32" i="2"/>
  <c r="D32" i="2"/>
  <c r="D32" i="4" s="1"/>
  <c r="E32" i="2"/>
  <c r="E32" i="4" s="1"/>
  <c r="F32" i="2"/>
  <c r="F32" i="4" s="1"/>
  <c r="G32" i="2"/>
  <c r="G32" i="4" s="1"/>
  <c r="H32" i="2"/>
  <c r="H32" i="4" s="1"/>
  <c r="I32" i="2"/>
  <c r="I32" i="4" s="1"/>
  <c r="J32" i="2"/>
  <c r="J32" i="4" s="1"/>
  <c r="K32" i="2"/>
  <c r="K32" i="4" s="1"/>
  <c r="L32" i="2"/>
  <c r="L32" i="4" s="1"/>
  <c r="M32" i="2"/>
  <c r="M32" i="4" s="1"/>
  <c r="B33" i="2"/>
  <c r="B33" i="4" s="1"/>
  <c r="C33" i="2"/>
  <c r="C33" i="4" s="1"/>
  <c r="D33" i="2"/>
  <c r="D33" i="4" s="1"/>
  <c r="E33" i="2"/>
  <c r="E33" i="4" s="1"/>
  <c r="F33" i="2"/>
  <c r="G33" i="2"/>
  <c r="G33" i="4" s="1"/>
  <c r="H33" i="2"/>
  <c r="H33" i="4" s="1"/>
  <c r="I33" i="2"/>
  <c r="I33" i="4" s="1"/>
  <c r="J33" i="2"/>
  <c r="J33" i="4" s="1"/>
  <c r="K33" i="2"/>
  <c r="K33" i="4" s="1"/>
  <c r="L33" i="2"/>
  <c r="L33" i="4" s="1"/>
  <c r="M33" i="2"/>
  <c r="M33" i="4" s="1"/>
  <c r="B34" i="2"/>
  <c r="C34" i="2"/>
  <c r="D34" i="2"/>
  <c r="D34" i="4" s="1"/>
  <c r="E34" i="2"/>
  <c r="E34" i="4" s="1"/>
  <c r="F34" i="2"/>
  <c r="F34" i="4" s="1"/>
  <c r="G34" i="2"/>
  <c r="G34" i="4" s="1"/>
  <c r="H34" i="2"/>
  <c r="H34" i="4" s="1"/>
  <c r="I34" i="2"/>
  <c r="I34" i="4" s="1"/>
  <c r="J34" i="2"/>
  <c r="J34" i="4" s="1"/>
  <c r="K34" i="2"/>
  <c r="K34" i="4" s="1"/>
  <c r="L34" i="2"/>
  <c r="L34" i="4" s="1"/>
  <c r="M34" i="2"/>
  <c r="M34" i="4" s="1"/>
  <c r="B35" i="2"/>
  <c r="B35" i="4" s="1"/>
  <c r="C35" i="2"/>
  <c r="C35" i="4" s="1"/>
  <c r="D35" i="2"/>
  <c r="D35" i="4" s="1"/>
  <c r="E35" i="2"/>
  <c r="E35" i="4" s="1"/>
  <c r="F35" i="2"/>
  <c r="F35" i="4" s="1"/>
  <c r="G35" i="2"/>
  <c r="G35" i="4" s="1"/>
  <c r="H35" i="2"/>
  <c r="H35" i="4" s="1"/>
  <c r="I35" i="2"/>
  <c r="I35" i="4" s="1"/>
  <c r="J35" i="2"/>
  <c r="J35" i="4" s="1"/>
  <c r="K35" i="2"/>
  <c r="K35" i="4" s="1"/>
  <c r="L35" i="2"/>
  <c r="L35" i="4" s="1"/>
  <c r="M35" i="2"/>
  <c r="M35" i="4" s="1"/>
  <c r="B36" i="2"/>
  <c r="B36" i="4" s="1"/>
  <c r="C36" i="2"/>
  <c r="C36" i="4" s="1"/>
  <c r="D36" i="2"/>
  <c r="D36" i="4" s="1"/>
  <c r="E36" i="2"/>
  <c r="E36" i="4" s="1"/>
  <c r="F36" i="2"/>
  <c r="F36" i="4" s="1"/>
  <c r="G36" i="2"/>
  <c r="G36" i="4" s="1"/>
  <c r="H36" i="2"/>
  <c r="H36" i="4" s="1"/>
  <c r="I36" i="2"/>
  <c r="I36" i="4" s="1"/>
  <c r="J36" i="2"/>
  <c r="K36" i="2"/>
  <c r="K36" i="4" s="1"/>
  <c r="L36" i="2"/>
  <c r="L36" i="4" s="1"/>
  <c r="M36" i="2"/>
  <c r="M36" i="4" s="1"/>
  <c r="B37" i="2"/>
  <c r="B37" i="4" s="1"/>
  <c r="C37" i="2"/>
  <c r="C37" i="4" s="1"/>
  <c r="D37" i="2"/>
  <c r="D37" i="4" s="1"/>
  <c r="E37" i="2"/>
  <c r="E37" i="4" s="1"/>
  <c r="F37" i="2"/>
  <c r="G37" i="2"/>
  <c r="G37" i="4" s="1"/>
  <c r="H37" i="2"/>
  <c r="H37" i="4" s="1"/>
  <c r="I37" i="2"/>
  <c r="I37" i="4" s="1"/>
  <c r="J37" i="2"/>
  <c r="J37" i="4" s="1"/>
  <c r="K37" i="2"/>
  <c r="K37" i="4" s="1"/>
  <c r="L37" i="2"/>
  <c r="L37" i="4" s="1"/>
  <c r="M37" i="2"/>
  <c r="M37" i="4" s="1"/>
  <c r="B38" i="2"/>
  <c r="C38" i="2"/>
  <c r="C38" i="4" s="1"/>
  <c r="D38" i="2"/>
  <c r="D38" i="4" s="1"/>
  <c r="E38" i="2"/>
  <c r="E38" i="4" s="1"/>
  <c r="F38" i="2"/>
  <c r="F38" i="4" s="1"/>
  <c r="G38" i="2"/>
  <c r="G38" i="4" s="1"/>
  <c r="H38" i="2"/>
  <c r="H38" i="4" s="1"/>
  <c r="I38" i="2"/>
  <c r="I38" i="4" s="1"/>
  <c r="J38" i="2"/>
  <c r="K38" i="2"/>
  <c r="K38" i="4" s="1"/>
  <c r="L38" i="2"/>
  <c r="L38" i="4" s="1"/>
  <c r="M38" i="2"/>
  <c r="M38" i="4" s="1"/>
  <c r="B39" i="2"/>
  <c r="B39" i="4" s="1"/>
  <c r="C39" i="2"/>
  <c r="C39" i="4" s="1"/>
  <c r="D39" i="2"/>
  <c r="D39" i="4" s="1"/>
  <c r="E39" i="2"/>
  <c r="E39" i="4" s="1"/>
  <c r="F39" i="2"/>
  <c r="F39" i="4" s="1"/>
  <c r="G39" i="2"/>
  <c r="H39" i="2"/>
  <c r="H39" i="4" s="1"/>
  <c r="I39" i="2"/>
  <c r="I39" i="4" s="1"/>
  <c r="J39" i="2"/>
  <c r="J39" i="4" s="1"/>
  <c r="K39" i="2"/>
  <c r="K39" i="4" s="1"/>
  <c r="L39" i="2"/>
  <c r="L39" i="4" s="1"/>
  <c r="M39" i="2"/>
  <c r="M39" i="4" s="1"/>
  <c r="B40" i="2"/>
  <c r="C40" i="2"/>
  <c r="C40" i="4" s="1"/>
  <c r="D40" i="2"/>
  <c r="D40" i="4" s="1"/>
  <c r="E40" i="2"/>
  <c r="E40" i="4" s="1"/>
  <c r="F40" i="2"/>
  <c r="F40" i="4" s="1"/>
  <c r="G40" i="2"/>
  <c r="G40" i="4" s="1"/>
  <c r="H40" i="2"/>
  <c r="H40" i="4" s="1"/>
  <c r="I40" i="2"/>
  <c r="I40" i="4" s="1"/>
  <c r="J40" i="2"/>
  <c r="J40" i="4" s="1"/>
  <c r="K40" i="2"/>
  <c r="L40" i="2"/>
  <c r="L40" i="4" s="1"/>
  <c r="M40" i="2"/>
  <c r="M40" i="4" s="1"/>
  <c r="B41" i="2"/>
  <c r="B41" i="4" s="1"/>
  <c r="C41" i="2"/>
  <c r="C41" i="4" s="1"/>
  <c r="D41" i="2"/>
  <c r="D41" i="4" s="1"/>
  <c r="E41" i="2"/>
  <c r="E41" i="4" s="1"/>
  <c r="F41" i="2"/>
  <c r="G41" i="2"/>
  <c r="G41" i="4" s="1"/>
  <c r="H41" i="2"/>
  <c r="H41" i="4" s="1"/>
  <c r="I41" i="2"/>
  <c r="I41" i="4" s="1"/>
  <c r="J41" i="2"/>
  <c r="J41" i="4" s="1"/>
  <c r="K41" i="2"/>
  <c r="K41" i="4" s="1"/>
  <c r="L41" i="2"/>
  <c r="L41" i="4" s="1"/>
  <c r="M41" i="2"/>
  <c r="M41" i="4" s="1"/>
  <c r="B42" i="2"/>
  <c r="B42" i="4" s="1"/>
  <c r="C42" i="2"/>
  <c r="C42" i="4" s="1"/>
  <c r="D42" i="2"/>
  <c r="D42" i="4" s="1"/>
  <c r="E42" i="2"/>
  <c r="E42" i="4" s="1"/>
  <c r="F42" i="2"/>
  <c r="F42" i="4" s="1"/>
  <c r="G42" i="2"/>
  <c r="G42" i="4" s="1"/>
  <c r="H42" i="2"/>
  <c r="H42" i="4" s="1"/>
  <c r="I42" i="2"/>
  <c r="I42" i="4" s="1"/>
  <c r="J42" i="2"/>
  <c r="K42" i="2"/>
  <c r="K42" i="4" s="1"/>
  <c r="L42" i="2"/>
  <c r="L42" i="4" s="1"/>
  <c r="M42" i="2"/>
  <c r="M42" i="4" s="1"/>
  <c r="B43" i="2"/>
  <c r="B43" i="4" s="1"/>
  <c r="C43" i="2"/>
  <c r="C43" i="4" s="1"/>
  <c r="D43" i="2"/>
  <c r="D43" i="4" s="1"/>
  <c r="E43" i="2"/>
  <c r="E43" i="4" s="1"/>
  <c r="F43" i="2"/>
  <c r="G43" i="2"/>
  <c r="G43" i="4" s="1"/>
  <c r="H43" i="2"/>
  <c r="H43" i="4" s="1"/>
  <c r="I43" i="2"/>
  <c r="I43" i="4" s="1"/>
  <c r="J43" i="2"/>
  <c r="J43" i="4" s="1"/>
  <c r="K43" i="2"/>
  <c r="K43" i="4" s="1"/>
  <c r="L43" i="2"/>
  <c r="L43" i="4" s="1"/>
  <c r="M43" i="2"/>
  <c r="M43" i="4" s="1"/>
  <c r="B44" i="2"/>
  <c r="C44" i="2"/>
  <c r="C44" i="4" s="1"/>
  <c r="D44" i="2"/>
  <c r="D44" i="4" s="1"/>
  <c r="E44" i="2"/>
  <c r="E44" i="4" s="1"/>
  <c r="F44" i="2"/>
  <c r="F44" i="4" s="1"/>
  <c r="G44" i="2"/>
  <c r="G44" i="4" s="1"/>
  <c r="H44" i="2"/>
  <c r="H44" i="4" s="1"/>
  <c r="I44" i="2"/>
  <c r="I44" i="4" s="1"/>
  <c r="J44" i="2"/>
  <c r="J44" i="4" s="1"/>
  <c r="K44" i="2"/>
  <c r="K44" i="4" s="1"/>
  <c r="L44" i="2"/>
  <c r="L44" i="4" s="1"/>
  <c r="M44" i="2"/>
  <c r="M44" i="4" s="1"/>
  <c r="B45" i="2"/>
  <c r="B45" i="4" s="1"/>
  <c r="C45" i="2"/>
  <c r="C45" i="4" s="1"/>
  <c r="D45" i="2"/>
  <c r="D45" i="4" s="1"/>
  <c r="E45" i="2"/>
  <c r="E45" i="4" s="1"/>
  <c r="F45" i="2"/>
  <c r="F45" i="4" s="1"/>
  <c r="G45" i="2"/>
  <c r="G45" i="4" s="1"/>
  <c r="H45" i="2"/>
  <c r="H45" i="4" s="1"/>
  <c r="I45" i="2"/>
  <c r="I45" i="4" s="1"/>
  <c r="J45" i="2"/>
  <c r="J45" i="4" s="1"/>
  <c r="K45" i="2"/>
  <c r="K45" i="4" s="1"/>
  <c r="L45" i="2"/>
  <c r="L45" i="4" s="1"/>
  <c r="M45" i="2"/>
  <c r="M45" i="4" s="1"/>
  <c r="B46" i="2"/>
  <c r="B46" i="4" s="1"/>
  <c r="C46" i="2"/>
  <c r="C46" i="4" s="1"/>
  <c r="D46" i="2"/>
  <c r="D46" i="4" s="1"/>
  <c r="E46" i="2"/>
  <c r="E46" i="4" s="1"/>
  <c r="F46" i="2"/>
  <c r="F46" i="4" s="1"/>
  <c r="G46" i="2"/>
  <c r="G46" i="4" s="1"/>
  <c r="H46" i="2"/>
  <c r="H46" i="4" s="1"/>
  <c r="I46" i="2"/>
  <c r="I46" i="4" s="1"/>
  <c r="J46" i="2"/>
  <c r="K46" i="2"/>
  <c r="K46" i="4" s="1"/>
  <c r="L46" i="2"/>
  <c r="L46" i="4" s="1"/>
  <c r="M46" i="2"/>
  <c r="M46" i="4" s="1"/>
  <c r="B47" i="2"/>
  <c r="B47" i="4" s="1"/>
  <c r="C47" i="2"/>
  <c r="C47" i="4" s="1"/>
  <c r="D47" i="2"/>
  <c r="D47" i="4" s="1"/>
  <c r="E47" i="2"/>
  <c r="E47" i="4" s="1"/>
  <c r="F47" i="2"/>
  <c r="G47" i="2"/>
  <c r="G47" i="4" s="1"/>
  <c r="H47" i="2"/>
  <c r="H47" i="4" s="1"/>
  <c r="I47" i="2"/>
  <c r="I47" i="4" s="1"/>
  <c r="J47" i="2"/>
  <c r="J47" i="4" s="1"/>
  <c r="K47" i="2"/>
  <c r="K47" i="4" s="1"/>
  <c r="L47" i="2"/>
  <c r="L47" i="4" s="1"/>
  <c r="M47" i="2"/>
  <c r="M47" i="4" s="1"/>
  <c r="B48" i="2"/>
  <c r="C48" i="2"/>
  <c r="C48" i="4" s="1"/>
  <c r="D48" i="2"/>
  <c r="D48" i="4" s="1"/>
  <c r="E48" i="2"/>
  <c r="E48" i="4" s="1"/>
  <c r="F48" i="2"/>
  <c r="F48" i="4" s="1"/>
  <c r="G48" i="2"/>
  <c r="G48" i="4" s="1"/>
  <c r="H48" i="2"/>
  <c r="H48" i="4" s="1"/>
  <c r="I48" i="2"/>
  <c r="I48" i="4" s="1"/>
  <c r="J48" i="2"/>
  <c r="K48" i="2"/>
  <c r="K48" i="4" s="1"/>
  <c r="L48" i="2"/>
  <c r="L48" i="4" s="1"/>
  <c r="M48" i="2"/>
  <c r="M48" i="4" s="1"/>
  <c r="B49" i="2"/>
  <c r="B49" i="4" s="1"/>
  <c r="C49" i="2"/>
  <c r="C49" i="4" s="1"/>
  <c r="D49" i="2"/>
  <c r="D49" i="4" s="1"/>
  <c r="E49" i="2"/>
  <c r="E49" i="4" s="1"/>
  <c r="F49" i="2"/>
  <c r="F49" i="4" s="1"/>
  <c r="G49" i="2"/>
  <c r="G49" i="4" s="1"/>
  <c r="H49" i="2"/>
  <c r="H49" i="4" s="1"/>
  <c r="I49" i="2"/>
  <c r="I49" i="4" s="1"/>
  <c r="J49" i="2"/>
  <c r="J49" i="4" s="1"/>
  <c r="K49" i="2"/>
  <c r="K49" i="4" s="1"/>
  <c r="L49" i="2"/>
  <c r="L49" i="4" s="1"/>
  <c r="M49" i="2"/>
  <c r="M49" i="4" s="1"/>
  <c r="B50" i="2"/>
  <c r="C50" i="2"/>
  <c r="D50" i="2"/>
  <c r="D50" i="4" s="1"/>
  <c r="E50" i="2"/>
  <c r="E50" i="4" s="1"/>
  <c r="F50" i="2"/>
  <c r="F50" i="4" s="1"/>
  <c r="G50" i="2"/>
  <c r="G50" i="4" s="1"/>
  <c r="H50" i="2"/>
  <c r="H50" i="4" s="1"/>
  <c r="I50" i="2"/>
  <c r="I50" i="4" s="1"/>
  <c r="J50" i="2"/>
  <c r="J50" i="4" s="1"/>
  <c r="K50" i="2"/>
  <c r="K50" i="4" s="1"/>
  <c r="L50" i="2"/>
  <c r="L50" i="4" s="1"/>
  <c r="M50" i="2"/>
  <c r="M50" i="4" s="1"/>
  <c r="B51" i="2"/>
  <c r="B51" i="4" s="1"/>
  <c r="C51" i="2"/>
  <c r="C51" i="4" s="1"/>
  <c r="D51" i="2"/>
  <c r="D51" i="4" s="1"/>
  <c r="E51" i="2"/>
  <c r="E51" i="4" s="1"/>
  <c r="F51" i="2"/>
  <c r="G51" i="2"/>
  <c r="G51" i="4" s="1"/>
  <c r="H51" i="2"/>
  <c r="H51" i="4" s="1"/>
  <c r="I51" i="2"/>
  <c r="I51" i="4" s="1"/>
  <c r="J51" i="2"/>
  <c r="J51" i="4" s="1"/>
  <c r="K51" i="2"/>
  <c r="K51" i="4" s="1"/>
  <c r="L51" i="2"/>
  <c r="L51" i="4" s="1"/>
  <c r="M51" i="2"/>
  <c r="M51" i="4" s="1"/>
  <c r="B52" i="2"/>
  <c r="B52" i="4" s="1"/>
  <c r="C52" i="2"/>
  <c r="C52" i="4" s="1"/>
  <c r="D52" i="2"/>
  <c r="D52" i="4" s="1"/>
  <c r="E52" i="2"/>
  <c r="E52" i="4" s="1"/>
  <c r="F52" i="2"/>
  <c r="F52" i="4" s="1"/>
  <c r="G52" i="2"/>
  <c r="G52" i="4" s="1"/>
  <c r="H52" i="2"/>
  <c r="H52" i="4" s="1"/>
  <c r="I52" i="2"/>
  <c r="I52" i="4" s="1"/>
  <c r="J52" i="2"/>
  <c r="K52" i="2"/>
  <c r="L52" i="2"/>
  <c r="L52" i="4" s="1"/>
  <c r="M52" i="2"/>
  <c r="M52" i="4" s="1"/>
  <c r="B53" i="2"/>
  <c r="B53" i="4" s="1"/>
  <c r="C53" i="2"/>
  <c r="C53" i="4" s="1"/>
  <c r="D53" i="2"/>
  <c r="D53" i="4" s="1"/>
  <c r="E53" i="2"/>
  <c r="E53" i="4" s="1"/>
  <c r="F53" i="2"/>
  <c r="G53" i="2"/>
  <c r="G53" i="4" s="1"/>
  <c r="H53" i="2"/>
  <c r="H53" i="4" s="1"/>
  <c r="I53" i="2"/>
  <c r="I53" i="4" s="1"/>
  <c r="J53" i="2"/>
  <c r="J53" i="4" s="1"/>
  <c r="K53" i="2"/>
  <c r="K53" i="4" s="1"/>
  <c r="L53" i="2"/>
  <c r="L53" i="4" s="1"/>
  <c r="M53" i="2"/>
  <c r="M53" i="4" s="1"/>
  <c r="B54" i="2"/>
  <c r="B54" i="4" s="1"/>
  <c r="C54" i="2"/>
  <c r="C54" i="4" s="1"/>
  <c r="D54" i="2"/>
  <c r="D54" i="4" s="1"/>
  <c r="E54" i="2"/>
  <c r="E54" i="4" s="1"/>
  <c r="F54" i="2"/>
  <c r="F54" i="4" s="1"/>
  <c r="G54" i="2"/>
  <c r="G54" i="4" s="1"/>
  <c r="H54" i="2"/>
  <c r="H54" i="4" s="1"/>
  <c r="I54" i="2"/>
  <c r="I54" i="4" s="1"/>
  <c r="J54" i="2"/>
  <c r="J54" i="4" s="1"/>
  <c r="K54" i="2"/>
  <c r="L54" i="2"/>
  <c r="L54" i="4" s="1"/>
  <c r="M54" i="2"/>
  <c r="M54" i="4" s="1"/>
  <c r="B55" i="2"/>
  <c r="B55" i="4" s="1"/>
  <c r="C55" i="2"/>
  <c r="C55" i="4" s="1"/>
  <c r="D55" i="2"/>
  <c r="D55" i="4" s="1"/>
  <c r="E55" i="2"/>
  <c r="E55" i="4" s="1"/>
  <c r="F55" i="2"/>
  <c r="F55" i="4" s="1"/>
  <c r="G55" i="2"/>
  <c r="G55" i="4" s="1"/>
  <c r="H55" i="2"/>
  <c r="H55" i="4" s="1"/>
  <c r="I55" i="2"/>
  <c r="I55" i="4" s="1"/>
  <c r="J55" i="2"/>
  <c r="J73" i="2" s="1"/>
  <c r="K55" i="2"/>
  <c r="K55" i="4" s="1"/>
  <c r="L55" i="2"/>
  <c r="L55" i="4" s="1"/>
  <c r="M55" i="2"/>
  <c r="M55" i="4" s="1"/>
  <c r="B56" i="2"/>
  <c r="C56" i="2"/>
  <c r="C56" i="4" s="1"/>
  <c r="D56" i="2"/>
  <c r="D56" i="4" s="1"/>
  <c r="E56" i="2"/>
  <c r="E56" i="4" s="1"/>
  <c r="F56" i="2"/>
  <c r="F56" i="4" s="1"/>
  <c r="G56" i="2"/>
  <c r="G56" i="4" s="1"/>
  <c r="H56" i="2"/>
  <c r="H56" i="4" s="1"/>
  <c r="I56" i="2"/>
  <c r="I56" i="4" s="1"/>
  <c r="J56" i="2"/>
  <c r="K56" i="2"/>
  <c r="K56" i="4" s="1"/>
  <c r="L56" i="2"/>
  <c r="L56" i="4" s="1"/>
  <c r="M56" i="2"/>
  <c r="M56" i="4" s="1"/>
  <c r="B57" i="2"/>
  <c r="B57" i="4" s="1"/>
  <c r="C57" i="2"/>
  <c r="C57" i="4" s="1"/>
  <c r="D57" i="2"/>
  <c r="D57" i="4" s="1"/>
  <c r="E57" i="2"/>
  <c r="E57" i="4" s="1"/>
  <c r="F57" i="2"/>
  <c r="G57" i="2"/>
  <c r="G57" i="4" s="1"/>
  <c r="H57" i="2"/>
  <c r="H57" i="4" s="1"/>
  <c r="I57" i="2"/>
  <c r="I57" i="4" s="1"/>
  <c r="J57" i="2"/>
  <c r="J57" i="4" s="1"/>
  <c r="K57" i="2"/>
  <c r="K57" i="4" s="1"/>
  <c r="L57" i="2"/>
  <c r="L57" i="4" s="1"/>
  <c r="M57" i="2"/>
  <c r="M57" i="4" s="1"/>
  <c r="B58" i="2"/>
  <c r="B58" i="4" s="1"/>
  <c r="C58" i="2"/>
  <c r="C58" i="4" s="1"/>
  <c r="D58" i="2"/>
  <c r="D58" i="4" s="1"/>
  <c r="E58" i="2"/>
  <c r="E58" i="4" s="1"/>
  <c r="F58" i="2"/>
  <c r="F58" i="4" s="1"/>
  <c r="G58" i="2"/>
  <c r="G58" i="4" s="1"/>
  <c r="H58" i="2"/>
  <c r="H58" i="4" s="1"/>
  <c r="I58" i="2"/>
  <c r="I58" i="4" s="1"/>
  <c r="J58" i="2"/>
  <c r="J58" i="4" s="1"/>
  <c r="K58" i="2"/>
  <c r="K58" i="4" s="1"/>
  <c r="L58" i="2"/>
  <c r="L58" i="4" s="1"/>
  <c r="M58" i="2"/>
  <c r="M58" i="4" s="1"/>
  <c r="B59" i="2"/>
  <c r="B59" i="4" s="1"/>
  <c r="C59" i="2"/>
  <c r="C59" i="4" s="1"/>
  <c r="D59" i="2"/>
  <c r="D59" i="4" s="1"/>
  <c r="E59" i="2"/>
  <c r="E59" i="4" s="1"/>
  <c r="F59" i="2"/>
  <c r="F59" i="4" s="1"/>
  <c r="G59" i="2"/>
  <c r="G59" i="4" s="1"/>
  <c r="H59" i="2"/>
  <c r="H59" i="4" s="1"/>
  <c r="I59" i="2"/>
  <c r="I59" i="4" s="1"/>
  <c r="J59" i="2"/>
  <c r="J59" i="4" s="1"/>
  <c r="K59" i="2"/>
  <c r="K59" i="4" s="1"/>
  <c r="L59" i="2"/>
  <c r="L59" i="4" s="1"/>
  <c r="M59" i="2"/>
  <c r="M59" i="4" s="1"/>
  <c r="B5" i="1"/>
  <c r="C5" i="1"/>
  <c r="C5" i="3" s="1"/>
  <c r="D5" i="1"/>
  <c r="D5" i="3" s="1"/>
  <c r="E5" i="1"/>
  <c r="E5" i="3" s="1"/>
  <c r="F5" i="1"/>
  <c r="F5" i="3" s="1"/>
  <c r="G5" i="1"/>
  <c r="G5" i="3" s="1"/>
  <c r="H5" i="1"/>
  <c r="H5" i="3" s="1"/>
  <c r="I5" i="1"/>
  <c r="I5" i="3" s="1"/>
  <c r="J5" i="1"/>
  <c r="J5" i="3" s="1"/>
  <c r="K5" i="1"/>
  <c r="K5" i="3" s="1"/>
  <c r="L5" i="1"/>
  <c r="L5" i="3" s="1"/>
  <c r="M5" i="1"/>
  <c r="M5" i="3" s="1"/>
  <c r="B6" i="1"/>
  <c r="C6" i="1"/>
  <c r="C6" i="3" s="1"/>
  <c r="D6" i="1"/>
  <c r="D6" i="3" s="1"/>
  <c r="E6" i="1"/>
  <c r="E6" i="3" s="1"/>
  <c r="F6" i="1"/>
  <c r="F6" i="3" s="1"/>
  <c r="G6" i="1"/>
  <c r="G6" i="3" s="1"/>
  <c r="H6" i="1"/>
  <c r="H6" i="3" s="1"/>
  <c r="I6" i="1"/>
  <c r="I6" i="3" s="1"/>
  <c r="J6" i="1"/>
  <c r="J6" i="3" s="1"/>
  <c r="K6" i="1"/>
  <c r="K6" i="3" s="1"/>
  <c r="L6" i="1"/>
  <c r="L6" i="3" s="1"/>
  <c r="M6" i="1"/>
  <c r="M6" i="3" s="1"/>
  <c r="B7" i="1"/>
  <c r="B7" i="3" s="1"/>
  <c r="C7" i="1"/>
  <c r="C7" i="3" s="1"/>
  <c r="D7" i="1"/>
  <c r="D7" i="3" s="1"/>
  <c r="E7" i="1"/>
  <c r="E7" i="3" s="1"/>
  <c r="F7" i="1"/>
  <c r="F7" i="3" s="1"/>
  <c r="G7" i="1"/>
  <c r="G7" i="3" s="1"/>
  <c r="H7" i="1"/>
  <c r="H7" i="3" s="1"/>
  <c r="I7" i="1"/>
  <c r="I7" i="3" s="1"/>
  <c r="J7" i="1"/>
  <c r="J7" i="3" s="1"/>
  <c r="K7" i="1"/>
  <c r="K7" i="3" s="1"/>
  <c r="L7" i="1"/>
  <c r="L7" i="3" s="1"/>
  <c r="M7" i="1"/>
  <c r="M7" i="3" s="1"/>
  <c r="B8" i="1"/>
  <c r="B8" i="3" s="1"/>
  <c r="C8" i="1"/>
  <c r="C8" i="3" s="1"/>
  <c r="D8" i="1"/>
  <c r="D8" i="3" s="1"/>
  <c r="E8" i="1"/>
  <c r="E8" i="3" s="1"/>
  <c r="F8" i="1"/>
  <c r="F8" i="3" s="1"/>
  <c r="G8" i="1"/>
  <c r="G8" i="3" s="1"/>
  <c r="H8" i="1"/>
  <c r="H8" i="3" s="1"/>
  <c r="I8" i="1"/>
  <c r="I8" i="3" s="1"/>
  <c r="J8" i="1"/>
  <c r="J8" i="3" s="1"/>
  <c r="K8" i="1"/>
  <c r="K8" i="3" s="1"/>
  <c r="L8" i="1"/>
  <c r="L8" i="3" s="1"/>
  <c r="M8" i="1"/>
  <c r="M8" i="3" s="1"/>
  <c r="B9" i="1"/>
  <c r="B9" i="3" s="1"/>
  <c r="C9" i="1"/>
  <c r="C9" i="3" s="1"/>
  <c r="D9" i="1"/>
  <c r="D9" i="3" s="1"/>
  <c r="E9" i="1"/>
  <c r="E9" i="3" s="1"/>
  <c r="F9" i="1"/>
  <c r="F9" i="3" s="1"/>
  <c r="G9" i="1"/>
  <c r="G9" i="3" s="1"/>
  <c r="H9" i="1"/>
  <c r="H9" i="3" s="1"/>
  <c r="I9" i="1"/>
  <c r="I9" i="3" s="1"/>
  <c r="J9" i="1"/>
  <c r="J9" i="3" s="1"/>
  <c r="K9" i="1"/>
  <c r="K9" i="3" s="1"/>
  <c r="L9" i="1"/>
  <c r="L9" i="3" s="1"/>
  <c r="M9" i="1"/>
  <c r="M9" i="3" s="1"/>
  <c r="B10" i="1"/>
  <c r="C10" i="1"/>
  <c r="C10" i="3" s="1"/>
  <c r="D10" i="1"/>
  <c r="D10" i="3" s="1"/>
  <c r="E10" i="1"/>
  <c r="E10" i="3" s="1"/>
  <c r="F10" i="1"/>
  <c r="F10" i="3" s="1"/>
  <c r="G10" i="1"/>
  <c r="G10" i="3" s="1"/>
  <c r="H10" i="1"/>
  <c r="H10" i="3" s="1"/>
  <c r="I10" i="1"/>
  <c r="I10" i="3" s="1"/>
  <c r="J10" i="1"/>
  <c r="J10" i="3" s="1"/>
  <c r="K10" i="1"/>
  <c r="K10" i="3" s="1"/>
  <c r="L10" i="1"/>
  <c r="L10" i="3" s="1"/>
  <c r="M10" i="1"/>
  <c r="M10" i="3" s="1"/>
  <c r="B11" i="1"/>
  <c r="B11" i="3" s="1"/>
  <c r="C11" i="1"/>
  <c r="C11" i="3" s="1"/>
  <c r="D11" i="1"/>
  <c r="D11" i="3" s="1"/>
  <c r="E11" i="1"/>
  <c r="E11" i="3" s="1"/>
  <c r="F11" i="1"/>
  <c r="F11" i="3" s="1"/>
  <c r="G11" i="1"/>
  <c r="G11" i="3" s="1"/>
  <c r="H11" i="1"/>
  <c r="H11" i="3" s="1"/>
  <c r="I11" i="1"/>
  <c r="I11" i="3" s="1"/>
  <c r="J11" i="1"/>
  <c r="J11" i="3" s="1"/>
  <c r="K11" i="1"/>
  <c r="K11" i="3" s="1"/>
  <c r="L11" i="1"/>
  <c r="L11" i="3" s="1"/>
  <c r="M11" i="1"/>
  <c r="M11" i="3" s="1"/>
  <c r="B12" i="1"/>
  <c r="B12" i="3" s="1"/>
  <c r="C12" i="1"/>
  <c r="C12" i="3" s="1"/>
  <c r="D12" i="1"/>
  <c r="D12" i="3" s="1"/>
  <c r="E12" i="1"/>
  <c r="E12" i="3" s="1"/>
  <c r="F12" i="1"/>
  <c r="F12" i="3" s="1"/>
  <c r="G12" i="1"/>
  <c r="G12" i="3" s="1"/>
  <c r="H12" i="1"/>
  <c r="H12" i="3" s="1"/>
  <c r="I12" i="1"/>
  <c r="I12" i="3" s="1"/>
  <c r="J12" i="1"/>
  <c r="J12" i="3" s="1"/>
  <c r="K12" i="1"/>
  <c r="K12" i="3" s="1"/>
  <c r="L12" i="1"/>
  <c r="L12" i="3" s="1"/>
  <c r="M12" i="1"/>
  <c r="M12" i="3" s="1"/>
  <c r="B13" i="1"/>
  <c r="B13" i="3" s="1"/>
  <c r="C13" i="1"/>
  <c r="C13" i="3" s="1"/>
  <c r="D13" i="1"/>
  <c r="D13" i="3" s="1"/>
  <c r="E13" i="1"/>
  <c r="E13" i="3" s="1"/>
  <c r="F13" i="1"/>
  <c r="F13" i="3" s="1"/>
  <c r="G13" i="1"/>
  <c r="G13" i="3" s="1"/>
  <c r="H13" i="1"/>
  <c r="H13" i="3" s="1"/>
  <c r="I13" i="1"/>
  <c r="I13" i="3" s="1"/>
  <c r="J13" i="1"/>
  <c r="K13" i="1"/>
  <c r="K13" i="3" s="1"/>
  <c r="L13" i="1"/>
  <c r="L13" i="3" s="1"/>
  <c r="M13" i="1"/>
  <c r="M13" i="3" s="1"/>
  <c r="B14" i="1"/>
  <c r="C14" i="1"/>
  <c r="C14" i="3" s="1"/>
  <c r="D14" i="1"/>
  <c r="D14" i="3" s="1"/>
  <c r="E14" i="1"/>
  <c r="E14" i="3" s="1"/>
  <c r="F14" i="1"/>
  <c r="F14" i="3" s="1"/>
  <c r="G14" i="1"/>
  <c r="G14" i="3" s="1"/>
  <c r="H14" i="1"/>
  <c r="H14" i="3" s="1"/>
  <c r="I14" i="1"/>
  <c r="I14" i="3" s="1"/>
  <c r="J14" i="1"/>
  <c r="J14" i="3" s="1"/>
  <c r="K14" i="1"/>
  <c r="K14" i="3" s="1"/>
  <c r="L14" i="1"/>
  <c r="L14" i="3" s="1"/>
  <c r="M14" i="1"/>
  <c r="M14" i="3" s="1"/>
  <c r="B15" i="1"/>
  <c r="B15" i="3" s="1"/>
  <c r="C15" i="1"/>
  <c r="C15" i="3" s="1"/>
  <c r="D15" i="1"/>
  <c r="D15" i="3" s="1"/>
  <c r="E15" i="1"/>
  <c r="E15" i="3" s="1"/>
  <c r="F15" i="1"/>
  <c r="F15" i="3" s="1"/>
  <c r="G15" i="1"/>
  <c r="G15" i="3" s="1"/>
  <c r="H15" i="1"/>
  <c r="H15" i="3" s="1"/>
  <c r="I15" i="1"/>
  <c r="I15" i="3" s="1"/>
  <c r="J15" i="1"/>
  <c r="J15" i="3" s="1"/>
  <c r="K15" i="1"/>
  <c r="K15" i="3" s="1"/>
  <c r="L15" i="1"/>
  <c r="L15" i="3" s="1"/>
  <c r="M15" i="1"/>
  <c r="M15" i="3" s="1"/>
  <c r="B16" i="1"/>
  <c r="B16" i="3" s="1"/>
  <c r="C16" i="1"/>
  <c r="C16" i="3" s="1"/>
  <c r="D16" i="1"/>
  <c r="D16" i="3" s="1"/>
  <c r="E16" i="1"/>
  <c r="E16" i="3" s="1"/>
  <c r="F16" i="1"/>
  <c r="F16" i="3" s="1"/>
  <c r="G16" i="1"/>
  <c r="G16" i="3" s="1"/>
  <c r="H16" i="1"/>
  <c r="H16" i="3" s="1"/>
  <c r="I16" i="1"/>
  <c r="I16" i="3" s="1"/>
  <c r="J16" i="1"/>
  <c r="J16" i="3" s="1"/>
  <c r="K16" i="1"/>
  <c r="K16" i="3" s="1"/>
  <c r="L16" i="1"/>
  <c r="L16" i="3" s="1"/>
  <c r="M16" i="1"/>
  <c r="M16" i="3" s="1"/>
  <c r="B17" i="1"/>
  <c r="B17" i="3" s="1"/>
  <c r="C17" i="1"/>
  <c r="C17" i="3" s="1"/>
  <c r="D17" i="1"/>
  <c r="D17" i="3" s="1"/>
  <c r="E17" i="1"/>
  <c r="E17" i="3" s="1"/>
  <c r="F17" i="1"/>
  <c r="F17" i="3" s="1"/>
  <c r="G17" i="1"/>
  <c r="G17" i="3" s="1"/>
  <c r="H17" i="1"/>
  <c r="H17" i="3" s="1"/>
  <c r="I17" i="1"/>
  <c r="I17" i="3" s="1"/>
  <c r="J17" i="1"/>
  <c r="J17" i="3" s="1"/>
  <c r="K17" i="1"/>
  <c r="K17" i="3" s="1"/>
  <c r="L17" i="1"/>
  <c r="L17" i="3" s="1"/>
  <c r="M17" i="1"/>
  <c r="M17" i="3" s="1"/>
  <c r="B18" i="1"/>
  <c r="C18" i="1"/>
  <c r="C18" i="3" s="1"/>
  <c r="D18" i="1"/>
  <c r="D18" i="3" s="1"/>
  <c r="E18" i="1"/>
  <c r="E18" i="3" s="1"/>
  <c r="F18" i="1"/>
  <c r="F18" i="3" s="1"/>
  <c r="G18" i="1"/>
  <c r="G18" i="3" s="1"/>
  <c r="H18" i="1"/>
  <c r="H18" i="3" s="1"/>
  <c r="I18" i="1"/>
  <c r="I18" i="3" s="1"/>
  <c r="J18" i="1"/>
  <c r="J18" i="3" s="1"/>
  <c r="K18" i="1"/>
  <c r="K18" i="3" s="1"/>
  <c r="L18" i="1"/>
  <c r="L18" i="3" s="1"/>
  <c r="M18" i="1"/>
  <c r="M18" i="3" s="1"/>
  <c r="B19" i="1"/>
  <c r="B19" i="3" s="1"/>
  <c r="C19" i="1"/>
  <c r="C19" i="3" s="1"/>
  <c r="D19" i="1"/>
  <c r="E19" i="1"/>
  <c r="E19" i="3" s="1"/>
  <c r="F19" i="1"/>
  <c r="F19" i="3" s="1"/>
  <c r="G19" i="1"/>
  <c r="G19" i="3" s="1"/>
  <c r="H19" i="1"/>
  <c r="H19" i="3" s="1"/>
  <c r="I19" i="1"/>
  <c r="I19" i="3" s="1"/>
  <c r="J19" i="1"/>
  <c r="J19" i="3" s="1"/>
  <c r="K19" i="1"/>
  <c r="K19" i="3" s="1"/>
  <c r="L19" i="1"/>
  <c r="L19" i="3" s="1"/>
  <c r="M19" i="1"/>
  <c r="M19" i="3" s="1"/>
  <c r="B20" i="1"/>
  <c r="B20" i="3" s="1"/>
  <c r="C20" i="1"/>
  <c r="C20" i="3" s="1"/>
  <c r="D20" i="1"/>
  <c r="D20" i="3" s="1"/>
  <c r="E20" i="1"/>
  <c r="E20" i="3" s="1"/>
  <c r="F20" i="1"/>
  <c r="F20" i="3" s="1"/>
  <c r="G20" i="1"/>
  <c r="G20" i="3" s="1"/>
  <c r="H20" i="1"/>
  <c r="H20" i="3" s="1"/>
  <c r="I20" i="1"/>
  <c r="I20" i="3" s="1"/>
  <c r="J20" i="1"/>
  <c r="J20" i="3" s="1"/>
  <c r="K20" i="1"/>
  <c r="K20" i="3" s="1"/>
  <c r="L20" i="1"/>
  <c r="L20" i="3" s="1"/>
  <c r="M20" i="1"/>
  <c r="M20" i="3" s="1"/>
  <c r="B21" i="1"/>
  <c r="C21" i="1"/>
  <c r="C21" i="3" s="1"/>
  <c r="D21" i="1"/>
  <c r="D21" i="3" s="1"/>
  <c r="E21" i="1"/>
  <c r="E21" i="3" s="1"/>
  <c r="F21" i="1"/>
  <c r="F21" i="3" s="1"/>
  <c r="G21" i="1"/>
  <c r="G21" i="3" s="1"/>
  <c r="H21" i="1"/>
  <c r="H21" i="3" s="1"/>
  <c r="I21" i="1"/>
  <c r="I21" i="3" s="1"/>
  <c r="J21" i="1"/>
  <c r="J21" i="3" s="1"/>
  <c r="K21" i="1"/>
  <c r="K21" i="3" s="1"/>
  <c r="L21" i="1"/>
  <c r="L21" i="3" s="1"/>
  <c r="M21" i="1"/>
  <c r="M21" i="3" s="1"/>
  <c r="B22" i="1"/>
  <c r="C22" i="1"/>
  <c r="C22" i="3" s="1"/>
  <c r="D22" i="1"/>
  <c r="D22" i="3" s="1"/>
  <c r="E22" i="1"/>
  <c r="E22" i="3" s="1"/>
  <c r="F22" i="1"/>
  <c r="F22" i="3" s="1"/>
  <c r="G22" i="1"/>
  <c r="G22" i="3" s="1"/>
  <c r="H22" i="1"/>
  <c r="H22" i="3" s="1"/>
  <c r="I22" i="1"/>
  <c r="I22" i="3" s="1"/>
  <c r="J22" i="1"/>
  <c r="J22" i="3" s="1"/>
  <c r="K22" i="1"/>
  <c r="K22" i="3" s="1"/>
  <c r="L22" i="1"/>
  <c r="L22" i="3" s="1"/>
  <c r="M22" i="1"/>
  <c r="M22" i="3" s="1"/>
  <c r="B23" i="1"/>
  <c r="B23" i="3" s="1"/>
  <c r="C23" i="1"/>
  <c r="C23" i="3" s="1"/>
  <c r="D23" i="1"/>
  <c r="D23" i="3" s="1"/>
  <c r="E23" i="1"/>
  <c r="E23" i="3" s="1"/>
  <c r="F23" i="1"/>
  <c r="F23" i="3" s="1"/>
  <c r="G23" i="1"/>
  <c r="G23" i="3" s="1"/>
  <c r="H23" i="1"/>
  <c r="H23" i="3" s="1"/>
  <c r="I23" i="1"/>
  <c r="I23" i="3" s="1"/>
  <c r="J23" i="1"/>
  <c r="K23" i="1"/>
  <c r="K23" i="3" s="1"/>
  <c r="L23" i="1"/>
  <c r="L23" i="3" s="1"/>
  <c r="M23" i="1"/>
  <c r="M23" i="3" s="1"/>
  <c r="B24" i="1"/>
  <c r="B24" i="3" s="1"/>
  <c r="C24" i="1"/>
  <c r="C24" i="3" s="1"/>
  <c r="D24" i="1"/>
  <c r="D24" i="3" s="1"/>
  <c r="E24" i="1"/>
  <c r="E24" i="3" s="1"/>
  <c r="F24" i="1"/>
  <c r="G24" i="1"/>
  <c r="G24" i="3" s="1"/>
  <c r="H24" i="1"/>
  <c r="H24" i="3" s="1"/>
  <c r="I24" i="1"/>
  <c r="I24" i="3" s="1"/>
  <c r="J24" i="1"/>
  <c r="J24" i="3" s="1"/>
  <c r="K24" i="1"/>
  <c r="K24" i="3" s="1"/>
  <c r="L24" i="1"/>
  <c r="L24" i="3" s="1"/>
  <c r="M24" i="1"/>
  <c r="M24" i="3" s="1"/>
  <c r="B25" i="1"/>
  <c r="B25" i="3" s="1"/>
  <c r="C25" i="1"/>
  <c r="C25" i="3" s="1"/>
  <c r="D25" i="1"/>
  <c r="D25" i="3" s="1"/>
  <c r="E25" i="1"/>
  <c r="E25" i="3" s="1"/>
  <c r="F25" i="1"/>
  <c r="F25" i="3" s="1"/>
  <c r="G25" i="1"/>
  <c r="G25" i="3" s="1"/>
  <c r="H25" i="1"/>
  <c r="H25" i="3" s="1"/>
  <c r="I25" i="1"/>
  <c r="I25" i="3" s="1"/>
  <c r="J25" i="1"/>
  <c r="J25" i="3" s="1"/>
  <c r="K25" i="1"/>
  <c r="K25" i="3" s="1"/>
  <c r="L25" i="1"/>
  <c r="L25" i="3" s="1"/>
  <c r="M25" i="1"/>
  <c r="M25" i="3" s="1"/>
  <c r="B26" i="1"/>
  <c r="C26" i="1"/>
  <c r="C26" i="3" s="1"/>
  <c r="D26" i="1"/>
  <c r="D26" i="3" s="1"/>
  <c r="E26" i="1"/>
  <c r="E26" i="3" s="1"/>
  <c r="F26" i="1"/>
  <c r="F26" i="3" s="1"/>
  <c r="G26" i="1"/>
  <c r="G26" i="3" s="1"/>
  <c r="H26" i="1"/>
  <c r="H26" i="3" s="1"/>
  <c r="I26" i="1"/>
  <c r="I26" i="3" s="1"/>
  <c r="J26" i="1"/>
  <c r="J26" i="3" s="1"/>
  <c r="K26" i="1"/>
  <c r="K26" i="3" s="1"/>
  <c r="L26" i="1"/>
  <c r="L26" i="3" s="1"/>
  <c r="M26" i="1"/>
  <c r="M26" i="3" s="1"/>
  <c r="B27" i="1"/>
  <c r="B27" i="3" s="1"/>
  <c r="C27" i="1"/>
  <c r="C27" i="3" s="1"/>
  <c r="D27" i="1"/>
  <c r="D27" i="3" s="1"/>
  <c r="E27" i="1"/>
  <c r="E27" i="3" s="1"/>
  <c r="F27" i="1"/>
  <c r="F27" i="3" s="1"/>
  <c r="G27" i="1"/>
  <c r="G27" i="3" s="1"/>
  <c r="H27" i="1"/>
  <c r="H27" i="3" s="1"/>
  <c r="I27" i="1"/>
  <c r="I27" i="3" s="1"/>
  <c r="J27" i="1"/>
  <c r="J27" i="3" s="1"/>
  <c r="K27" i="1"/>
  <c r="K27" i="3" s="1"/>
  <c r="L27" i="1"/>
  <c r="L27" i="3" s="1"/>
  <c r="M27" i="1"/>
  <c r="M27" i="3" s="1"/>
  <c r="B28" i="1"/>
  <c r="B28" i="3" s="1"/>
  <c r="C28" i="1"/>
  <c r="C28" i="3" s="1"/>
  <c r="D28" i="1"/>
  <c r="D28" i="3" s="1"/>
  <c r="E28" i="1"/>
  <c r="E28" i="3" s="1"/>
  <c r="F28" i="1"/>
  <c r="F28" i="3" s="1"/>
  <c r="G28" i="1"/>
  <c r="G28" i="3" s="1"/>
  <c r="H28" i="1"/>
  <c r="H28" i="3" s="1"/>
  <c r="I28" i="1"/>
  <c r="I28" i="3" s="1"/>
  <c r="J28" i="1"/>
  <c r="J28" i="3" s="1"/>
  <c r="K28" i="1"/>
  <c r="K28" i="3" s="1"/>
  <c r="L28" i="1"/>
  <c r="L28" i="3" s="1"/>
  <c r="M28" i="1"/>
  <c r="M28" i="3" s="1"/>
  <c r="B29" i="1"/>
  <c r="B29" i="3" s="1"/>
  <c r="C29" i="1"/>
  <c r="C29" i="3" s="1"/>
  <c r="D29" i="1"/>
  <c r="D29" i="3" s="1"/>
  <c r="E29" i="1"/>
  <c r="E29" i="3" s="1"/>
  <c r="F29" i="1"/>
  <c r="F29" i="3" s="1"/>
  <c r="G29" i="1"/>
  <c r="G29" i="3" s="1"/>
  <c r="H29" i="1"/>
  <c r="H29" i="3" s="1"/>
  <c r="I29" i="1"/>
  <c r="I29" i="3" s="1"/>
  <c r="J29" i="1"/>
  <c r="J29" i="3" s="1"/>
  <c r="K29" i="1"/>
  <c r="K29" i="3" s="1"/>
  <c r="L29" i="1"/>
  <c r="L29" i="3" s="1"/>
  <c r="M29" i="1"/>
  <c r="M29" i="3" s="1"/>
  <c r="B30" i="1"/>
  <c r="C30" i="1"/>
  <c r="C30" i="3" s="1"/>
  <c r="D30" i="1"/>
  <c r="D30" i="3" s="1"/>
  <c r="E30" i="1"/>
  <c r="E30" i="3" s="1"/>
  <c r="F30" i="1"/>
  <c r="F30" i="3" s="1"/>
  <c r="G30" i="1"/>
  <c r="G30" i="3" s="1"/>
  <c r="H30" i="1"/>
  <c r="H30" i="3" s="1"/>
  <c r="I30" i="1"/>
  <c r="I30" i="3" s="1"/>
  <c r="J30" i="1"/>
  <c r="J30" i="3" s="1"/>
  <c r="K30" i="1"/>
  <c r="K30" i="3" s="1"/>
  <c r="L30" i="1"/>
  <c r="L30" i="3" s="1"/>
  <c r="M30" i="1"/>
  <c r="M30" i="3" s="1"/>
  <c r="B31" i="1"/>
  <c r="B31" i="3" s="1"/>
  <c r="C31" i="1"/>
  <c r="C31" i="3" s="1"/>
  <c r="D31" i="1"/>
  <c r="D31" i="3" s="1"/>
  <c r="E31" i="1"/>
  <c r="E31" i="3" s="1"/>
  <c r="F31" i="1"/>
  <c r="F31" i="3" s="1"/>
  <c r="G31" i="1"/>
  <c r="G31" i="3" s="1"/>
  <c r="H31" i="1"/>
  <c r="H31" i="3" s="1"/>
  <c r="I31" i="1"/>
  <c r="I31" i="3" s="1"/>
  <c r="J31" i="1"/>
  <c r="J31" i="3" s="1"/>
  <c r="K31" i="1"/>
  <c r="K31" i="3" s="1"/>
  <c r="L31" i="1"/>
  <c r="L31" i="3" s="1"/>
  <c r="M31" i="1"/>
  <c r="M31" i="3" s="1"/>
  <c r="B32" i="1"/>
  <c r="B32" i="3" s="1"/>
  <c r="C32" i="1"/>
  <c r="C32" i="3" s="1"/>
  <c r="D32" i="1"/>
  <c r="D32" i="3" s="1"/>
  <c r="E32" i="1"/>
  <c r="E32" i="3" s="1"/>
  <c r="F32" i="1"/>
  <c r="F32" i="3" s="1"/>
  <c r="G32" i="1"/>
  <c r="G32" i="3" s="1"/>
  <c r="H32" i="1"/>
  <c r="H32" i="3" s="1"/>
  <c r="I32" i="1"/>
  <c r="I32" i="3" s="1"/>
  <c r="J32" i="1"/>
  <c r="J32" i="3" s="1"/>
  <c r="K32" i="1"/>
  <c r="K32" i="3" s="1"/>
  <c r="L32" i="1"/>
  <c r="L32" i="3" s="1"/>
  <c r="M32" i="1"/>
  <c r="M32" i="3" s="1"/>
  <c r="B33" i="1"/>
  <c r="B33" i="3" s="1"/>
  <c r="C33" i="1"/>
  <c r="C33" i="3" s="1"/>
  <c r="D33" i="1"/>
  <c r="D33" i="3" s="1"/>
  <c r="E33" i="1"/>
  <c r="E33" i="3" s="1"/>
  <c r="F33" i="1"/>
  <c r="F33" i="3" s="1"/>
  <c r="G33" i="1"/>
  <c r="G33" i="3" s="1"/>
  <c r="H33" i="1"/>
  <c r="H33" i="3" s="1"/>
  <c r="I33" i="1"/>
  <c r="I33" i="3" s="1"/>
  <c r="J33" i="1"/>
  <c r="K33" i="1"/>
  <c r="K33" i="3" s="1"/>
  <c r="L33" i="1"/>
  <c r="L33" i="3" s="1"/>
  <c r="M33" i="1"/>
  <c r="M33" i="3" s="1"/>
  <c r="B34" i="1"/>
  <c r="C34" i="1"/>
  <c r="C34" i="3" s="1"/>
  <c r="D34" i="1"/>
  <c r="D34" i="3" s="1"/>
  <c r="E34" i="1"/>
  <c r="E34" i="3" s="1"/>
  <c r="F34" i="1"/>
  <c r="F34" i="3" s="1"/>
  <c r="G34" i="1"/>
  <c r="G34" i="3" s="1"/>
  <c r="H34" i="1"/>
  <c r="H34" i="3" s="1"/>
  <c r="I34" i="1"/>
  <c r="I34" i="3" s="1"/>
  <c r="J34" i="1"/>
  <c r="J34" i="3" s="1"/>
  <c r="K34" i="1"/>
  <c r="K34" i="3" s="1"/>
  <c r="L34" i="1"/>
  <c r="L34" i="3" s="1"/>
  <c r="M34" i="1"/>
  <c r="M34" i="3" s="1"/>
  <c r="B35" i="1"/>
  <c r="B35" i="3" s="1"/>
  <c r="C35" i="1"/>
  <c r="C35" i="3" s="1"/>
  <c r="D35" i="1"/>
  <c r="D35" i="3" s="1"/>
  <c r="E35" i="1"/>
  <c r="E35" i="3" s="1"/>
  <c r="F35" i="1"/>
  <c r="F35" i="3" s="1"/>
  <c r="G35" i="1"/>
  <c r="G35" i="3" s="1"/>
  <c r="H35" i="1"/>
  <c r="H35" i="3" s="1"/>
  <c r="I35" i="1"/>
  <c r="I35" i="3" s="1"/>
  <c r="J35" i="1"/>
  <c r="K35" i="1"/>
  <c r="K35" i="3" s="1"/>
  <c r="L35" i="1"/>
  <c r="L35" i="3" s="1"/>
  <c r="M35" i="1"/>
  <c r="M35" i="3" s="1"/>
  <c r="B36" i="1"/>
  <c r="B36" i="3" s="1"/>
  <c r="C36" i="1"/>
  <c r="C36" i="3" s="1"/>
  <c r="D36" i="1"/>
  <c r="D36" i="3" s="1"/>
  <c r="E36" i="1"/>
  <c r="E36" i="3" s="1"/>
  <c r="F36" i="1"/>
  <c r="F36" i="3" s="1"/>
  <c r="G36" i="1"/>
  <c r="G36" i="3" s="1"/>
  <c r="H36" i="1"/>
  <c r="H36" i="3" s="1"/>
  <c r="I36" i="1"/>
  <c r="I36" i="3" s="1"/>
  <c r="J36" i="1"/>
  <c r="J36" i="3" s="1"/>
  <c r="K36" i="1"/>
  <c r="K36" i="3" s="1"/>
  <c r="L36" i="1"/>
  <c r="L36" i="3" s="1"/>
  <c r="M36" i="1"/>
  <c r="M36" i="3" s="1"/>
  <c r="B37" i="1"/>
  <c r="B37" i="3" s="1"/>
  <c r="C37" i="1"/>
  <c r="C37" i="3" s="1"/>
  <c r="D37" i="1"/>
  <c r="D37" i="3" s="1"/>
  <c r="E37" i="1"/>
  <c r="E37" i="3" s="1"/>
  <c r="F37" i="1"/>
  <c r="F37" i="3" s="1"/>
  <c r="G37" i="1"/>
  <c r="G37" i="3" s="1"/>
  <c r="H37" i="1"/>
  <c r="H37" i="3" s="1"/>
  <c r="I37" i="1"/>
  <c r="I37" i="3" s="1"/>
  <c r="J37" i="1"/>
  <c r="J37" i="3" s="1"/>
  <c r="K37" i="1"/>
  <c r="K37" i="3" s="1"/>
  <c r="L37" i="1"/>
  <c r="L37" i="3" s="1"/>
  <c r="M37" i="1"/>
  <c r="M37" i="3" s="1"/>
  <c r="B38" i="1"/>
  <c r="C38" i="1"/>
  <c r="C38" i="3" s="1"/>
  <c r="D38" i="1"/>
  <c r="D38" i="3" s="1"/>
  <c r="E38" i="1"/>
  <c r="E38" i="3" s="1"/>
  <c r="F38" i="1"/>
  <c r="F38" i="3" s="1"/>
  <c r="G38" i="1"/>
  <c r="G38" i="3" s="1"/>
  <c r="H38" i="1"/>
  <c r="H38" i="3" s="1"/>
  <c r="I38" i="1"/>
  <c r="I38" i="3" s="1"/>
  <c r="J38" i="1"/>
  <c r="J38" i="3" s="1"/>
  <c r="K38" i="1"/>
  <c r="K38" i="3" s="1"/>
  <c r="L38" i="1"/>
  <c r="L38" i="3" s="1"/>
  <c r="M38" i="1"/>
  <c r="M38" i="3" s="1"/>
  <c r="B39" i="1"/>
  <c r="B39" i="3" s="1"/>
  <c r="C39" i="1"/>
  <c r="C39" i="3" s="1"/>
  <c r="D39" i="1"/>
  <c r="D39" i="3" s="1"/>
  <c r="E39" i="1"/>
  <c r="E39" i="3" s="1"/>
  <c r="F39" i="1"/>
  <c r="F39" i="3" s="1"/>
  <c r="G39" i="1"/>
  <c r="G39" i="3" s="1"/>
  <c r="H39" i="1"/>
  <c r="H39" i="3" s="1"/>
  <c r="I39" i="1"/>
  <c r="I39" i="3" s="1"/>
  <c r="J39" i="1"/>
  <c r="J39" i="3" s="1"/>
  <c r="K39" i="1"/>
  <c r="K39" i="3" s="1"/>
  <c r="L39" i="1"/>
  <c r="L39" i="3" s="1"/>
  <c r="M39" i="1"/>
  <c r="M39" i="3" s="1"/>
  <c r="B40" i="1"/>
  <c r="B40" i="3" s="1"/>
  <c r="C40" i="1"/>
  <c r="C40" i="3" s="1"/>
  <c r="D40" i="1"/>
  <c r="D40" i="3" s="1"/>
  <c r="E40" i="1"/>
  <c r="E40" i="3" s="1"/>
  <c r="F40" i="1"/>
  <c r="F40" i="3" s="1"/>
  <c r="G40" i="1"/>
  <c r="G40" i="3" s="1"/>
  <c r="H40" i="1"/>
  <c r="H40" i="3" s="1"/>
  <c r="I40" i="1"/>
  <c r="I40" i="3" s="1"/>
  <c r="J40" i="1"/>
  <c r="J40" i="3" s="1"/>
  <c r="K40" i="1"/>
  <c r="K40" i="3" s="1"/>
  <c r="L40" i="1"/>
  <c r="L40" i="3" s="1"/>
  <c r="M40" i="1"/>
  <c r="M40" i="3" s="1"/>
  <c r="B41" i="1"/>
  <c r="B41" i="3" s="1"/>
  <c r="C41" i="1"/>
  <c r="C41" i="3" s="1"/>
  <c r="D41" i="1"/>
  <c r="D41" i="3" s="1"/>
  <c r="E41" i="1"/>
  <c r="E41" i="3" s="1"/>
  <c r="F41" i="1"/>
  <c r="F41" i="3" s="1"/>
  <c r="G41" i="1"/>
  <c r="G41" i="3" s="1"/>
  <c r="H41" i="1"/>
  <c r="H41" i="3" s="1"/>
  <c r="I41" i="1"/>
  <c r="I41" i="3" s="1"/>
  <c r="J41" i="1"/>
  <c r="J41" i="3" s="1"/>
  <c r="K41" i="1"/>
  <c r="K41" i="3" s="1"/>
  <c r="L41" i="1"/>
  <c r="L41" i="3" s="1"/>
  <c r="M41" i="1"/>
  <c r="M41" i="3" s="1"/>
  <c r="B42" i="1"/>
  <c r="C42" i="1"/>
  <c r="C42" i="3" s="1"/>
  <c r="D42" i="1"/>
  <c r="D42" i="3" s="1"/>
  <c r="E42" i="1"/>
  <c r="E42" i="3" s="1"/>
  <c r="F42" i="1"/>
  <c r="F42" i="3" s="1"/>
  <c r="G42" i="1"/>
  <c r="G42" i="3" s="1"/>
  <c r="H42" i="1"/>
  <c r="H42" i="3" s="1"/>
  <c r="I42" i="1"/>
  <c r="I42" i="3" s="1"/>
  <c r="J42" i="1"/>
  <c r="J42" i="3" s="1"/>
  <c r="K42" i="1"/>
  <c r="K42" i="3" s="1"/>
  <c r="L42" i="1"/>
  <c r="L42" i="3" s="1"/>
  <c r="M42" i="1"/>
  <c r="M42" i="3" s="1"/>
  <c r="B43" i="1"/>
  <c r="C43" i="1"/>
  <c r="C43" i="3" s="1"/>
  <c r="D43" i="1"/>
  <c r="D43" i="3" s="1"/>
  <c r="E43" i="1"/>
  <c r="E43" i="3" s="1"/>
  <c r="F43" i="1"/>
  <c r="F43" i="3" s="1"/>
  <c r="G43" i="1"/>
  <c r="G43" i="3" s="1"/>
  <c r="H43" i="1"/>
  <c r="H43" i="3" s="1"/>
  <c r="I43" i="1"/>
  <c r="I43" i="3" s="1"/>
  <c r="J43" i="1"/>
  <c r="J43" i="3" s="1"/>
  <c r="K43" i="1"/>
  <c r="K43" i="3" s="1"/>
  <c r="L43" i="1"/>
  <c r="L43" i="3" s="1"/>
  <c r="M43" i="1"/>
  <c r="M43" i="3" s="1"/>
  <c r="B44" i="1"/>
  <c r="B44" i="3" s="1"/>
  <c r="C44" i="1"/>
  <c r="C44" i="3" s="1"/>
  <c r="D44" i="1"/>
  <c r="D44" i="3" s="1"/>
  <c r="E44" i="1"/>
  <c r="E44" i="3" s="1"/>
  <c r="F44" i="1"/>
  <c r="G44" i="1"/>
  <c r="G44" i="3" s="1"/>
  <c r="H44" i="1"/>
  <c r="H44" i="3" s="1"/>
  <c r="I44" i="1"/>
  <c r="I44" i="3" s="1"/>
  <c r="J44" i="1"/>
  <c r="J44" i="3" s="1"/>
  <c r="K44" i="1"/>
  <c r="K44" i="3" s="1"/>
  <c r="L44" i="1"/>
  <c r="L44" i="3" s="1"/>
  <c r="M44" i="1"/>
  <c r="M44" i="3" s="1"/>
  <c r="B45" i="1"/>
  <c r="B45" i="3" s="1"/>
  <c r="C45" i="1"/>
  <c r="C45" i="3" s="1"/>
  <c r="D45" i="1"/>
  <c r="D45" i="3" s="1"/>
  <c r="E45" i="1"/>
  <c r="E45" i="3" s="1"/>
  <c r="F45" i="1"/>
  <c r="F45" i="3" s="1"/>
  <c r="G45" i="1"/>
  <c r="G45" i="3" s="1"/>
  <c r="H45" i="1"/>
  <c r="H45" i="3" s="1"/>
  <c r="I45" i="1"/>
  <c r="I45" i="3" s="1"/>
  <c r="J45" i="1"/>
  <c r="J45" i="3" s="1"/>
  <c r="K45" i="1"/>
  <c r="K45" i="3" s="1"/>
  <c r="L45" i="1"/>
  <c r="L45" i="3" s="1"/>
  <c r="M45" i="1"/>
  <c r="M45" i="3" s="1"/>
  <c r="B46" i="1"/>
  <c r="C46" i="1"/>
  <c r="C46" i="3" s="1"/>
  <c r="D46" i="1"/>
  <c r="D46" i="3" s="1"/>
  <c r="E46" i="1"/>
  <c r="E46" i="3" s="1"/>
  <c r="F46" i="1"/>
  <c r="F46" i="3" s="1"/>
  <c r="G46" i="1"/>
  <c r="G46" i="3" s="1"/>
  <c r="H46" i="1"/>
  <c r="H46" i="3" s="1"/>
  <c r="I46" i="1"/>
  <c r="I46" i="3" s="1"/>
  <c r="J46" i="1"/>
  <c r="J46" i="3" s="1"/>
  <c r="K46" i="1"/>
  <c r="K46" i="3" s="1"/>
  <c r="L46" i="1"/>
  <c r="L46" i="3" s="1"/>
  <c r="M46" i="1"/>
  <c r="M46" i="3" s="1"/>
  <c r="B47" i="1"/>
  <c r="B47" i="3" s="1"/>
  <c r="C47" i="1"/>
  <c r="C47" i="3" s="1"/>
  <c r="D47" i="1"/>
  <c r="D47" i="3" s="1"/>
  <c r="E47" i="1"/>
  <c r="E47" i="3" s="1"/>
  <c r="F47" i="1"/>
  <c r="F47" i="3" s="1"/>
  <c r="G47" i="1"/>
  <c r="G47" i="3" s="1"/>
  <c r="H47" i="1"/>
  <c r="H47" i="3" s="1"/>
  <c r="I47" i="1"/>
  <c r="I47" i="3" s="1"/>
  <c r="J47" i="1"/>
  <c r="J47" i="3" s="1"/>
  <c r="K47" i="1"/>
  <c r="K47" i="3" s="1"/>
  <c r="L47" i="1"/>
  <c r="L47" i="3" s="1"/>
  <c r="M47" i="1"/>
  <c r="M47" i="3" s="1"/>
  <c r="B48" i="1"/>
  <c r="B48" i="3" s="1"/>
  <c r="C48" i="1"/>
  <c r="C48" i="3" s="1"/>
  <c r="D48" i="1"/>
  <c r="D48" i="3" s="1"/>
  <c r="E48" i="1"/>
  <c r="E48" i="3" s="1"/>
  <c r="F48" i="1"/>
  <c r="F48" i="3" s="1"/>
  <c r="G48" i="1"/>
  <c r="G48" i="3" s="1"/>
  <c r="H48" i="1"/>
  <c r="H48" i="3" s="1"/>
  <c r="I48" i="1"/>
  <c r="I48" i="3" s="1"/>
  <c r="J48" i="1"/>
  <c r="J48" i="3" s="1"/>
  <c r="K48" i="1"/>
  <c r="K48" i="3" s="1"/>
  <c r="L48" i="1"/>
  <c r="L48" i="3" s="1"/>
  <c r="M48" i="1"/>
  <c r="M48" i="3" s="1"/>
  <c r="B49" i="1"/>
  <c r="B49" i="3" s="1"/>
  <c r="C49" i="1"/>
  <c r="C49" i="3" s="1"/>
  <c r="D49" i="1"/>
  <c r="D49" i="3" s="1"/>
  <c r="E49" i="1"/>
  <c r="E49" i="3" s="1"/>
  <c r="F49" i="1"/>
  <c r="F49" i="3" s="1"/>
  <c r="G49" i="1"/>
  <c r="G49" i="3" s="1"/>
  <c r="H49" i="1"/>
  <c r="H49" i="3" s="1"/>
  <c r="I49" i="1"/>
  <c r="I49" i="3" s="1"/>
  <c r="J49" i="1"/>
  <c r="J49" i="3" s="1"/>
  <c r="K49" i="1"/>
  <c r="K49" i="3" s="1"/>
  <c r="L49" i="1"/>
  <c r="L49" i="3" s="1"/>
  <c r="M49" i="1"/>
  <c r="M49" i="3" s="1"/>
  <c r="B50" i="1"/>
  <c r="C50" i="1"/>
  <c r="C50" i="3" s="1"/>
  <c r="D50" i="1"/>
  <c r="D50" i="3" s="1"/>
  <c r="E50" i="1"/>
  <c r="E50" i="3" s="1"/>
  <c r="F50" i="1"/>
  <c r="F50" i="3" s="1"/>
  <c r="G50" i="1"/>
  <c r="G50" i="3" s="1"/>
  <c r="H50" i="1"/>
  <c r="H50" i="3" s="1"/>
  <c r="I50" i="1"/>
  <c r="I50" i="3" s="1"/>
  <c r="J50" i="1"/>
  <c r="J50" i="3" s="1"/>
  <c r="K50" i="1"/>
  <c r="K50" i="3" s="1"/>
  <c r="L50" i="1"/>
  <c r="L50" i="3" s="1"/>
  <c r="M50" i="1"/>
  <c r="M50" i="3" s="1"/>
  <c r="B51" i="1"/>
  <c r="B51" i="3" s="1"/>
  <c r="C51" i="1"/>
  <c r="C51" i="3" s="1"/>
  <c r="D51" i="1"/>
  <c r="D51" i="3" s="1"/>
  <c r="E51" i="1"/>
  <c r="E51" i="3" s="1"/>
  <c r="F51" i="1"/>
  <c r="F51" i="3" s="1"/>
  <c r="G51" i="1"/>
  <c r="G51" i="3" s="1"/>
  <c r="H51" i="1"/>
  <c r="H51" i="3" s="1"/>
  <c r="I51" i="1"/>
  <c r="I51" i="3" s="1"/>
  <c r="J51" i="1"/>
  <c r="J51" i="3" s="1"/>
  <c r="K51" i="1"/>
  <c r="K51" i="3" s="1"/>
  <c r="L51" i="1"/>
  <c r="L51" i="3" s="1"/>
  <c r="M51" i="1"/>
  <c r="M51" i="3" s="1"/>
  <c r="B52" i="1"/>
  <c r="B52" i="3" s="1"/>
  <c r="C52" i="1"/>
  <c r="C52" i="3" s="1"/>
  <c r="D52" i="1"/>
  <c r="D52" i="3" s="1"/>
  <c r="E52" i="1"/>
  <c r="E52" i="3" s="1"/>
  <c r="F52" i="1"/>
  <c r="F52" i="3" s="1"/>
  <c r="G52" i="1"/>
  <c r="G52" i="3" s="1"/>
  <c r="H52" i="1"/>
  <c r="H52" i="3" s="1"/>
  <c r="I52" i="1"/>
  <c r="I52" i="3" s="1"/>
  <c r="J52" i="1"/>
  <c r="J52" i="3" s="1"/>
  <c r="K52" i="1"/>
  <c r="K52" i="3" s="1"/>
  <c r="L52" i="1"/>
  <c r="L52" i="3" s="1"/>
  <c r="M52" i="1"/>
  <c r="M52" i="3" s="1"/>
  <c r="B53" i="1"/>
  <c r="B53" i="3" s="1"/>
  <c r="C53" i="1"/>
  <c r="C53" i="3" s="1"/>
  <c r="D53" i="1"/>
  <c r="D53" i="3" s="1"/>
  <c r="E53" i="1"/>
  <c r="E53" i="3" s="1"/>
  <c r="F53" i="1"/>
  <c r="F53" i="3" s="1"/>
  <c r="G53" i="1"/>
  <c r="G53" i="3" s="1"/>
  <c r="H53" i="1"/>
  <c r="H53" i="3" s="1"/>
  <c r="I53" i="1"/>
  <c r="I53" i="3" s="1"/>
  <c r="J53" i="1"/>
  <c r="J53" i="3" s="1"/>
  <c r="K53" i="1"/>
  <c r="K53" i="3" s="1"/>
  <c r="L53" i="1"/>
  <c r="L53" i="3" s="1"/>
  <c r="M53" i="1"/>
  <c r="M53" i="3" s="1"/>
  <c r="B54" i="1"/>
  <c r="C54" i="1"/>
  <c r="C54" i="3" s="1"/>
  <c r="D54" i="1"/>
  <c r="D54" i="3" s="1"/>
  <c r="E54" i="1"/>
  <c r="E54" i="3" s="1"/>
  <c r="F54" i="1"/>
  <c r="F54" i="3" s="1"/>
  <c r="G54" i="1"/>
  <c r="G54" i="3" s="1"/>
  <c r="H54" i="1"/>
  <c r="H54" i="3" s="1"/>
  <c r="I54" i="1"/>
  <c r="I54" i="3" s="1"/>
  <c r="J54" i="1"/>
  <c r="J54" i="3" s="1"/>
  <c r="K54" i="1"/>
  <c r="K54" i="3" s="1"/>
  <c r="L54" i="1"/>
  <c r="L54" i="3" s="1"/>
  <c r="M54" i="1"/>
  <c r="M54" i="3" s="1"/>
  <c r="B55" i="1"/>
  <c r="B55" i="3" s="1"/>
  <c r="C55" i="1"/>
  <c r="C55" i="3" s="1"/>
  <c r="D55" i="1"/>
  <c r="D55" i="3" s="1"/>
  <c r="E55" i="1"/>
  <c r="E55" i="3" s="1"/>
  <c r="F55" i="1"/>
  <c r="F55" i="3" s="1"/>
  <c r="G55" i="1"/>
  <c r="G55" i="3" s="1"/>
  <c r="H55" i="1"/>
  <c r="H55" i="3" s="1"/>
  <c r="I55" i="1"/>
  <c r="I55" i="3" s="1"/>
  <c r="J55" i="1"/>
  <c r="J55" i="3" s="1"/>
  <c r="K55" i="1"/>
  <c r="K55" i="3" s="1"/>
  <c r="L55" i="1"/>
  <c r="L55" i="3" s="1"/>
  <c r="M55" i="1"/>
  <c r="M55" i="3" s="1"/>
  <c r="B56" i="1"/>
  <c r="B56" i="3" s="1"/>
  <c r="C56" i="1"/>
  <c r="C56" i="3" s="1"/>
  <c r="D56" i="1"/>
  <c r="D56" i="3" s="1"/>
  <c r="E56" i="1"/>
  <c r="E56" i="3" s="1"/>
  <c r="F56" i="1"/>
  <c r="F56" i="3" s="1"/>
  <c r="G56" i="1"/>
  <c r="G56" i="3" s="1"/>
  <c r="H56" i="1"/>
  <c r="H56" i="3" s="1"/>
  <c r="I56" i="1"/>
  <c r="I56" i="3" s="1"/>
  <c r="J56" i="1"/>
  <c r="J56" i="3" s="1"/>
  <c r="K56" i="1"/>
  <c r="K56" i="3" s="1"/>
  <c r="L56" i="1"/>
  <c r="L56" i="3" s="1"/>
  <c r="M56" i="1"/>
  <c r="M56" i="3" s="1"/>
  <c r="B57" i="1"/>
  <c r="C57" i="1"/>
  <c r="C57" i="3" s="1"/>
  <c r="D57" i="1"/>
  <c r="D57" i="3" s="1"/>
  <c r="E57" i="1"/>
  <c r="E57" i="3" s="1"/>
  <c r="F57" i="1"/>
  <c r="F57" i="3" s="1"/>
  <c r="G57" i="1"/>
  <c r="G57" i="3" s="1"/>
  <c r="H57" i="1"/>
  <c r="H57" i="3" s="1"/>
  <c r="I57" i="1"/>
  <c r="I57" i="3" s="1"/>
  <c r="J57" i="1"/>
  <c r="J57" i="3" s="1"/>
  <c r="K57" i="1"/>
  <c r="K57" i="3" s="1"/>
  <c r="L57" i="1"/>
  <c r="L57" i="3" s="1"/>
  <c r="M57" i="1"/>
  <c r="M57" i="3" s="1"/>
  <c r="B58" i="1"/>
  <c r="C58" i="1"/>
  <c r="C58" i="3" s="1"/>
  <c r="D58" i="1"/>
  <c r="D58" i="3" s="1"/>
  <c r="E58" i="1"/>
  <c r="E58" i="3" s="1"/>
  <c r="F58" i="1"/>
  <c r="F58" i="3" s="1"/>
  <c r="G58" i="1"/>
  <c r="G58" i="3" s="1"/>
  <c r="H58" i="1"/>
  <c r="H58" i="3" s="1"/>
  <c r="I58" i="1"/>
  <c r="I58" i="3" s="1"/>
  <c r="J58" i="1"/>
  <c r="J58" i="3" s="1"/>
  <c r="K58" i="1"/>
  <c r="K58" i="3" s="1"/>
  <c r="L58" i="1"/>
  <c r="L58" i="3" s="1"/>
  <c r="M58" i="1"/>
  <c r="M58" i="3" s="1"/>
  <c r="B59" i="1"/>
  <c r="B59" i="3" s="1"/>
  <c r="C59" i="1"/>
  <c r="C59" i="3" s="1"/>
  <c r="D59" i="1"/>
  <c r="D59" i="3" s="1"/>
  <c r="E59" i="1"/>
  <c r="E59" i="3" s="1"/>
  <c r="F59" i="1"/>
  <c r="F59" i="3" s="1"/>
  <c r="G59" i="1"/>
  <c r="G59" i="3" s="1"/>
  <c r="H59" i="1"/>
  <c r="H59" i="3" s="1"/>
  <c r="I59" i="1"/>
  <c r="I59" i="3" s="1"/>
  <c r="J59" i="1"/>
  <c r="J59" i="3" s="1"/>
  <c r="K59" i="1"/>
  <c r="K59" i="3" s="1"/>
  <c r="L59" i="1"/>
  <c r="L59" i="3" s="1"/>
  <c r="M59" i="1"/>
  <c r="M59" i="3" s="1"/>
  <c r="F57" i="4"/>
  <c r="C6" i="4"/>
  <c r="C18" i="4"/>
  <c r="C28" i="4"/>
  <c r="C32" i="4"/>
  <c r="C34" i="4"/>
  <c r="C50" i="4"/>
  <c r="F5" i="4"/>
  <c r="F9" i="4"/>
  <c r="F11" i="4"/>
  <c r="F15" i="4"/>
  <c r="F19" i="4"/>
  <c r="F21" i="4"/>
  <c r="F31" i="4"/>
  <c r="F33" i="4"/>
  <c r="F37" i="4"/>
  <c r="F41" i="4"/>
  <c r="F43" i="4"/>
  <c r="F47" i="4"/>
  <c r="F51" i="4"/>
  <c r="F53" i="4"/>
  <c r="G5" i="4"/>
  <c r="G9" i="4"/>
  <c r="G15" i="4"/>
  <c r="G23" i="4"/>
  <c r="G29" i="4"/>
  <c r="G31" i="4"/>
  <c r="G39" i="4"/>
  <c r="J6" i="4"/>
  <c r="J10" i="4"/>
  <c r="J14" i="4"/>
  <c r="J16" i="4"/>
  <c r="J20" i="4"/>
  <c r="J24" i="4"/>
  <c r="J26" i="4"/>
  <c r="J36" i="4"/>
  <c r="J38" i="4"/>
  <c r="J42" i="4"/>
  <c r="J46" i="4"/>
  <c r="J48" i="4"/>
  <c r="J52" i="4"/>
  <c r="J56" i="4"/>
  <c r="K8" i="4"/>
  <c r="K12" i="4"/>
  <c r="K14" i="4"/>
  <c r="K22" i="4"/>
  <c r="K24" i="4"/>
  <c r="K26" i="4"/>
  <c r="K40" i="4"/>
  <c r="K52" i="4"/>
  <c r="K54" i="4"/>
  <c r="B56" i="4"/>
  <c r="B8" i="4"/>
  <c r="B10" i="4"/>
  <c r="B14" i="4"/>
  <c r="B18" i="4"/>
  <c r="B28" i="4"/>
  <c r="B30" i="4"/>
  <c r="B34" i="4"/>
  <c r="B38" i="4"/>
  <c r="B40" i="4"/>
  <c r="B44" i="4"/>
  <c r="B48" i="4"/>
  <c r="B50" i="4"/>
  <c r="D19" i="3"/>
  <c r="F24" i="3"/>
  <c r="F44" i="3"/>
  <c r="J13" i="3"/>
  <c r="J23" i="3"/>
  <c r="J33" i="3"/>
  <c r="J35" i="3"/>
  <c r="B21" i="3"/>
  <c r="B43" i="3"/>
  <c r="D14" i="14"/>
  <c r="D13" i="14"/>
  <c r="D12" i="14"/>
  <c r="C9" i="14"/>
  <c r="C7" i="14" s="1"/>
  <c r="D7" i="14" s="1"/>
  <c r="B9" i="14"/>
  <c r="F11" i="14" s="1"/>
  <c r="H11" i="14"/>
  <c r="D11" i="14"/>
  <c r="I10" i="14"/>
  <c r="H10" i="14"/>
  <c r="G10" i="14"/>
  <c r="F10" i="14"/>
  <c r="D10" i="14"/>
  <c r="D9" i="14"/>
  <c r="D8" i="14"/>
  <c r="I7" i="14"/>
  <c r="H7" i="14"/>
  <c r="G7" i="14"/>
  <c r="F7" i="14"/>
  <c r="B7" i="14"/>
  <c r="D6" i="14"/>
  <c r="B73" i="2" l="1"/>
  <c r="B74" i="2"/>
  <c r="M73" i="2"/>
  <c r="M73" i="1"/>
  <c r="L75" i="1"/>
  <c r="F75" i="2"/>
  <c r="F73" i="2"/>
  <c r="J74" i="2"/>
  <c r="J55" i="4"/>
  <c r="J74" i="4" s="1"/>
  <c r="K75" i="2"/>
  <c r="F74" i="2"/>
  <c r="F6" i="4"/>
  <c r="N6" i="4" s="1"/>
  <c r="E75" i="4"/>
  <c r="B74" i="1"/>
  <c r="J75" i="2"/>
  <c r="E73" i="2"/>
  <c r="H73" i="2"/>
  <c r="H74" i="2"/>
  <c r="N25" i="3"/>
  <c r="K73" i="1"/>
  <c r="J73" i="1"/>
  <c r="J75" i="1"/>
  <c r="J74" i="1"/>
  <c r="B5" i="3"/>
  <c r="N5" i="3" s="1"/>
  <c r="E73" i="1"/>
  <c r="B75" i="1"/>
  <c r="D73" i="1"/>
  <c r="I73" i="1"/>
  <c r="F75" i="1"/>
  <c r="F73" i="1"/>
  <c r="G75" i="4"/>
  <c r="N36" i="3"/>
  <c r="I75" i="2"/>
  <c r="I73" i="4"/>
  <c r="I74" i="2"/>
  <c r="N51" i="4"/>
  <c r="N19" i="4"/>
  <c r="K5" i="4"/>
  <c r="K75" i="4" s="1"/>
  <c r="K74" i="2"/>
  <c r="C5" i="4"/>
  <c r="C73" i="4" s="1"/>
  <c r="C74" i="2"/>
  <c r="G73" i="2"/>
  <c r="L74" i="1"/>
  <c r="M74" i="2"/>
  <c r="L75" i="2"/>
  <c r="E73" i="3"/>
  <c r="N50" i="4"/>
  <c r="N42" i="4"/>
  <c r="N34" i="4"/>
  <c r="N26" i="4"/>
  <c r="N18" i="4"/>
  <c r="N10" i="4"/>
  <c r="K73" i="2"/>
  <c r="C75" i="2"/>
  <c r="M75" i="2"/>
  <c r="G11" i="14"/>
  <c r="N53" i="3"/>
  <c r="N43" i="3"/>
  <c r="N32" i="3"/>
  <c r="N21" i="3"/>
  <c r="N11" i="3"/>
  <c r="M75" i="3"/>
  <c r="N49" i="4"/>
  <c r="N41" i="4"/>
  <c r="N33" i="4"/>
  <c r="N25" i="4"/>
  <c r="N17" i="4"/>
  <c r="N9" i="4"/>
  <c r="N47" i="3"/>
  <c r="D74" i="1"/>
  <c r="I73" i="2"/>
  <c r="N35" i="4"/>
  <c r="K75" i="1"/>
  <c r="H75" i="2"/>
  <c r="N41" i="3"/>
  <c r="N9" i="3"/>
  <c r="N40" i="4"/>
  <c r="N16" i="4"/>
  <c r="H73" i="1"/>
  <c r="H75" i="1"/>
  <c r="D74" i="2"/>
  <c r="D73" i="2"/>
  <c r="E74" i="4"/>
  <c r="G74" i="1"/>
  <c r="C73" i="2"/>
  <c r="E74" i="2"/>
  <c r="E75" i="2"/>
  <c r="F74" i="1"/>
  <c r="N51" i="3"/>
  <c r="N40" i="3"/>
  <c r="N29" i="3"/>
  <c r="N19" i="3"/>
  <c r="N8" i="3"/>
  <c r="N43" i="4"/>
  <c r="N11" i="4"/>
  <c r="N31" i="3"/>
  <c r="N48" i="4"/>
  <c r="N24" i="4"/>
  <c r="L74" i="2"/>
  <c r="L73" i="2"/>
  <c r="G75" i="1"/>
  <c r="I11" i="14"/>
  <c r="N49" i="3"/>
  <c r="N39" i="3"/>
  <c r="N28" i="3"/>
  <c r="N17" i="3"/>
  <c r="N7" i="3"/>
  <c r="N54" i="4"/>
  <c r="N46" i="4"/>
  <c r="N38" i="4"/>
  <c r="N30" i="4"/>
  <c r="N22" i="4"/>
  <c r="N14" i="4"/>
  <c r="N15" i="3"/>
  <c r="N27" i="4"/>
  <c r="L73" i="1"/>
  <c r="D75" i="1"/>
  <c r="C75" i="3"/>
  <c r="C75" i="1"/>
  <c r="C73" i="1"/>
  <c r="D75" i="2"/>
  <c r="N52" i="3"/>
  <c r="N20" i="3"/>
  <c r="N32" i="4"/>
  <c r="N8" i="4"/>
  <c r="B74" i="4"/>
  <c r="G73" i="1"/>
  <c r="B73" i="4"/>
  <c r="G74" i="2"/>
  <c r="G75" i="2"/>
  <c r="B73" i="1"/>
  <c r="N48" i="3"/>
  <c r="N37" i="3"/>
  <c r="N27" i="3"/>
  <c r="N16" i="3"/>
  <c r="N47" i="4"/>
  <c r="N39" i="4"/>
  <c r="N31" i="4"/>
  <c r="N23" i="4"/>
  <c r="N15" i="4"/>
  <c r="N7" i="4"/>
  <c r="N56" i="3"/>
  <c r="N45" i="3"/>
  <c r="N35" i="3"/>
  <c r="N24" i="3"/>
  <c r="N13" i="3"/>
  <c r="N53" i="4"/>
  <c r="N45" i="4"/>
  <c r="N37" i="4"/>
  <c r="N29" i="4"/>
  <c r="N21" i="4"/>
  <c r="N13" i="4"/>
  <c r="N55" i="3"/>
  <c r="N44" i="3"/>
  <c r="N33" i="3"/>
  <c r="N23" i="3"/>
  <c r="N12" i="3"/>
  <c r="N52" i="4"/>
  <c r="N44" i="4"/>
  <c r="N36" i="4"/>
  <c r="N28" i="4"/>
  <c r="N20" i="4"/>
  <c r="N12" i="4"/>
  <c r="N48" i="1"/>
  <c r="B46" i="3"/>
  <c r="N46" i="3" s="1"/>
  <c r="N46" i="1"/>
  <c r="N44" i="1"/>
  <c r="B42" i="3"/>
  <c r="N42" i="3" s="1"/>
  <c r="N42" i="1"/>
  <c r="N40" i="1"/>
  <c r="B38" i="3"/>
  <c r="N38" i="3" s="1"/>
  <c r="N38" i="1"/>
  <c r="N36" i="1"/>
  <c r="B34" i="3"/>
  <c r="N34" i="3" s="1"/>
  <c r="N34" i="1"/>
  <c r="N32" i="1"/>
  <c r="B30" i="3"/>
  <c r="N30" i="3" s="1"/>
  <c r="N30" i="1"/>
  <c r="N28" i="1"/>
  <c r="B26" i="3"/>
  <c r="N26" i="3" s="1"/>
  <c r="N26" i="1"/>
  <c r="N24" i="1"/>
  <c r="B22" i="3"/>
  <c r="N22" i="3" s="1"/>
  <c r="N22" i="1"/>
  <c r="N20" i="1"/>
  <c r="B18" i="3"/>
  <c r="N18" i="3" s="1"/>
  <c r="N18" i="1"/>
  <c r="N16" i="1"/>
  <c r="B14" i="3"/>
  <c r="N14" i="3" s="1"/>
  <c r="N14" i="1"/>
  <c r="N12" i="1"/>
  <c r="B10" i="3"/>
  <c r="N10" i="3" s="1"/>
  <c r="N10" i="1"/>
  <c r="N8" i="1"/>
  <c r="B6" i="3"/>
  <c r="N6" i="3" s="1"/>
  <c r="N6" i="1"/>
  <c r="N49" i="2"/>
  <c r="N47" i="2"/>
  <c r="N45" i="2"/>
  <c r="N43" i="2"/>
  <c r="N41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B75" i="2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48" i="2"/>
  <c r="N46" i="2"/>
  <c r="N44" i="2"/>
  <c r="N42" i="2"/>
  <c r="N40" i="2"/>
  <c r="N38" i="2"/>
  <c r="N36" i="2"/>
  <c r="N34" i="2"/>
  <c r="N32" i="2"/>
  <c r="N30" i="2"/>
  <c r="N28" i="2"/>
  <c r="N26" i="2"/>
  <c r="N24" i="2"/>
  <c r="N22" i="2"/>
  <c r="N20" i="2"/>
  <c r="N18" i="2"/>
  <c r="N16" i="2"/>
  <c r="N14" i="2"/>
  <c r="N12" i="2"/>
  <c r="N10" i="2"/>
  <c r="N8" i="2"/>
  <c r="N6" i="2"/>
  <c r="M73" i="4"/>
  <c r="M74" i="4"/>
  <c r="M75" i="4"/>
  <c r="B58" i="3"/>
  <c r="N58" i="3" s="1"/>
  <c r="N58" i="1"/>
  <c r="B57" i="3"/>
  <c r="N57" i="3" s="1"/>
  <c r="N57" i="1"/>
  <c r="B54" i="3"/>
  <c r="N54" i="3" s="1"/>
  <c r="N54" i="1"/>
  <c r="B50" i="3"/>
  <c r="N50" i="3" s="1"/>
  <c r="N50" i="1"/>
  <c r="B60" i="3"/>
  <c r="N60" i="3" s="1"/>
  <c r="N60" i="1"/>
  <c r="N56" i="4"/>
  <c r="N58" i="4"/>
  <c r="N57" i="4"/>
  <c r="N59" i="3"/>
  <c r="N59" i="4"/>
  <c r="N59" i="1"/>
  <c r="N56" i="1"/>
  <c r="N55" i="1"/>
  <c r="N53" i="1"/>
  <c r="N52" i="1"/>
  <c r="N51" i="1"/>
  <c r="N59" i="2"/>
  <c r="N58" i="2"/>
  <c r="N57" i="2"/>
  <c r="N56" i="2"/>
  <c r="N55" i="2"/>
  <c r="N54" i="2"/>
  <c r="N53" i="2"/>
  <c r="N52" i="2"/>
  <c r="N51" i="2"/>
  <c r="N50" i="2"/>
  <c r="M75" i="1"/>
  <c r="K74" i="1"/>
  <c r="I75" i="1"/>
  <c r="E75" i="1"/>
  <c r="C74" i="1"/>
  <c r="I74" i="3"/>
  <c r="I75" i="3"/>
  <c r="I73" i="3"/>
  <c r="J73" i="3"/>
  <c r="J74" i="3"/>
  <c r="J75" i="3"/>
  <c r="L75" i="3"/>
  <c r="L74" i="3"/>
  <c r="L73" i="3"/>
  <c r="K75" i="3"/>
  <c r="K74" i="3"/>
  <c r="G73" i="3"/>
  <c r="G75" i="3"/>
  <c r="G74" i="3"/>
  <c r="H74" i="1"/>
  <c r="F74" i="3"/>
  <c r="E74" i="1"/>
  <c r="K73" i="3"/>
  <c r="L74" i="4"/>
  <c r="H75" i="4"/>
  <c r="B75" i="4"/>
  <c r="F75" i="3"/>
  <c r="F73" i="3"/>
  <c r="G73" i="4"/>
  <c r="G74" i="4"/>
  <c r="E73" i="4"/>
  <c r="M74" i="1"/>
  <c r="I74" i="1"/>
  <c r="F75" i="4" l="1"/>
  <c r="F73" i="4"/>
  <c r="F74" i="4"/>
  <c r="J73" i="4"/>
  <c r="J75" i="4"/>
  <c r="C75" i="4"/>
  <c r="N55" i="4"/>
  <c r="C74" i="4"/>
  <c r="K73" i="4"/>
  <c r="M74" i="3"/>
  <c r="E75" i="3"/>
  <c r="D74" i="3"/>
  <c r="N74" i="3"/>
  <c r="D73" i="3"/>
  <c r="N75" i="3"/>
  <c r="H74" i="4"/>
  <c r="H73" i="4"/>
  <c r="B73" i="3"/>
  <c r="C74" i="3"/>
  <c r="M73" i="3"/>
  <c r="D75" i="3"/>
  <c r="C73" i="3"/>
  <c r="B74" i="3"/>
  <c r="B75" i="3"/>
  <c r="E74" i="3"/>
  <c r="D73" i="4"/>
  <c r="D75" i="4"/>
  <c r="I75" i="4"/>
  <c r="I74" i="4"/>
  <c r="D74" i="4"/>
  <c r="K74" i="4"/>
  <c r="N5" i="4"/>
  <c r="L75" i="4"/>
  <c r="L73" i="4"/>
  <c r="N73" i="2"/>
  <c r="N75" i="2"/>
  <c r="N74" i="2"/>
  <c r="N74" i="1"/>
  <c r="N73" i="1"/>
  <c r="N75" i="1"/>
  <c r="H74" i="3"/>
  <c r="H73" i="3"/>
  <c r="H75" i="3"/>
  <c r="N74" i="4" l="1"/>
  <c r="N73" i="4"/>
  <c r="N73" i="3"/>
  <c r="N75" i="4"/>
</calcChain>
</file>

<file path=xl/sharedStrings.xml><?xml version="1.0" encoding="utf-8"?>
<sst xmlns="http://schemas.openxmlformats.org/spreadsheetml/2006/main" count="367" uniqueCount="120">
  <si>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</si>
  <si>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</si>
  <si>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</si>
  <si>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</si>
  <si>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</si>
  <si>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</si>
  <si>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</si>
  <si>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</si>
  <si>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</si>
  <si>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</si>
  <si>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</si>
  <si>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</si>
  <si>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</si>
  <si>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 that this INCLUDES the Ogoki Diversion (see tech memo for more info)</t>
  </si>
  <si>
    <t>YEAR</t>
  </si>
  <si>
    <t>Monthly runoff to LK SUPERIOR from land surface expressed as millimeters over the lake surface</t>
  </si>
  <si>
    <t xml:space="preserve"> Lake SUPERIOR</t>
  </si>
  <si>
    <t xml:space="preserve"> Monthly Evaporation (mm over lake) from GLERL Lake Evaporation Model</t>
  </si>
  <si>
    <t>Lake Superior Net Basin Supply (expressed as millimeters over lake surface)</t>
  </si>
  <si>
    <t>Component Method using overlake precipitation depth  (precip + runoff - evaporation)</t>
  </si>
  <si>
    <t>Component Method using overland precipitation depth  (precip + runoff - evaporation)</t>
  </si>
  <si>
    <t>Lake Superior Net Basin Supply (expressed as cubic meters per second)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</si>
  <si>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</si>
  <si>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</si>
  <si>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</si>
  <si>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</si>
  <si>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</si>
  <si>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</si>
  <si>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</si>
  <si>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</si>
  <si>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</si>
  <si>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</si>
  <si>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</si>
  <si>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</si>
  <si>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</si>
  <si>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</si>
  <si>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</si>
  <si>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</si>
  <si>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</si>
  <si>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</si>
  <si>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</si>
  <si>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</si>
  <si>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</si>
  <si>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</si>
  <si>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</si>
  <si>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</si>
  <si>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</si>
  <si>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Lake Superior Overlake Precipitation (millimeters)</t>
  </si>
  <si>
    <t>Lake Superior Overland Precipitation (millimeters)</t>
  </si>
  <si>
    <t>Mean</t>
  </si>
  <si>
    <t>Max</t>
  </si>
  <si>
    <t>Min</t>
  </si>
  <si>
    <t/>
  </si>
  <si>
    <t>The data contained within this spreadsheet were calculated/compiled by Tim Hunter at:</t>
  </si>
  <si>
    <t>Great Lakes Environmental Research Laboratory</t>
  </si>
  <si>
    <t>U.S. Department of Commerce</t>
  </si>
  <si>
    <t>National Oceanic and Atmospheric Administration</t>
  </si>
  <si>
    <t>tim.hunter@noaa.gov</t>
  </si>
  <si>
    <t>Office of Oceanic and Atmospheric Research</t>
  </si>
  <si>
    <t>http://www.glerl.noaa.gov/data/arc/hydro/mnth-hydro.html</t>
  </si>
  <si>
    <t>stations only within 50 km of the lake's watershed basin boundary.</t>
  </si>
  <si>
    <t>The precipitation data is computed from station data using a Thiessen-weighting technique, employing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</si>
  <si>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</si>
  <si>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</si>
  <si>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</si>
  <si>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The runoff is computed from streamflow site data using a simple interpolation method developed</t>
  </si>
  <si>
    <t>at GLERL.  For more information on that method, see the report at:</t>
  </si>
  <si>
    <t>For more detailed reference on the methodology employed for computing the precipitation, see the report at:</t>
  </si>
  <si>
    <t>History of changes since Jan 1, 2008:</t>
  </si>
  <si>
    <t>An error was found in the program that produced the runoff estimates.  The program was</t>
  </si>
  <si>
    <t>fixed and the revised estimates were included here.</t>
  </si>
  <si>
    <t>01 April 2008</t>
  </si>
  <si>
    <t>February 2008</t>
  </si>
  <si>
    <t>A typographical error was discovered in the NBS_comp_mm_* worksheets.  The wrong runoff</t>
  </si>
  <si>
    <t>cell was being accessed for each calculated NBS value.  Corrected and re-posted to the web.</t>
  </si>
  <si>
    <t>Change-in-Storage is computed from Beginning-of-month lake level estimates by GLERL.</t>
  </si>
  <si>
    <t>Connecting Channel flows were obtained from the coordinating committee members.</t>
  </si>
  <si>
    <t>Again, the methodology is detailed in the report available at: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</si>
  <si>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</si>
  <si>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</si>
  <si>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</si>
  <si>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</si>
  <si>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</si>
  <si>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Updated runoff estimates were generated and incorporated here.</t>
  </si>
  <si>
    <t>Updated evaporation estimates were generated and incorporated.</t>
  </si>
  <si>
    <t>4840 South State Road</t>
  </si>
  <si>
    <t>Ann Arbor, MI  48108</t>
  </si>
  <si>
    <t>Updated precipitation estimates were incorporated.</t>
  </si>
  <si>
    <t>After discussion with Nanette Noorbahksh at USACE-Detroit, I have removed the items</t>
  </si>
  <si>
    <t>pertaining to residual NBS calculations.  The components of that calculation are being</t>
  </si>
  <si>
    <t>reviewed for new coordination, and they are outside my control.  To avoid any further</t>
  </si>
  <si>
    <t>confusion and issues, I am removing them from this spreadsheet.  They will be replaced</t>
  </si>
  <si>
    <t>when the planned review/revisions are completed.</t>
  </si>
  <si>
    <t>2008 should still be considered provisional.</t>
  </si>
  <si>
    <t>Typographical error in coordinated land area of Lake Huron was corrected.</t>
  </si>
  <si>
    <t>Precipitation sheets updated through 2009</t>
  </si>
  <si>
    <t>Updated runoff estimates (through 2008) incorporated.</t>
  </si>
  <si>
    <t>Ann</t>
  </si>
  <si>
    <t>Total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</si>
  <si>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</si>
  <si>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</si>
  <si>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</si>
  <si>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</si>
  <si>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>Updated the runoff through 2009.  Values have changed because ice-affected</t>
  </si>
  <si>
    <t>streamflow measurements are now included on the Canadian side on the</t>
  </si>
  <si>
    <t>advice of Canadian Hydrographic Service personnel.</t>
  </si>
  <si>
    <t>Updated precipitation estimates through 2010.</t>
  </si>
  <si>
    <t>Updated all components through 2010 (runoff, evaporation, both precipitation estimates)</t>
  </si>
  <si>
    <t>Annual</t>
  </si>
  <si>
    <t>Added Annual column to the NBS sheets</t>
  </si>
  <si>
    <t>Average</t>
  </si>
  <si>
    <t>Updated runoff values for 1995-2010 to reflect the addition of a Nipigon River gauge.</t>
  </si>
  <si>
    <t>data for an unexplained reason. The older data was re-instated and runoff computations redone.</t>
  </si>
  <si>
    <t>This gauge had previously been used for the period, but a recent update of the gauge data had removed the</t>
  </si>
  <si>
    <t>Updated evaporation estimates to reflect results from recent recalibration and update of</t>
  </si>
  <si>
    <t>the GLERL Large Lake Thermodynamics Model. This included elimination of the 1948-1949</t>
  </si>
  <si>
    <t>evaporation estimates (that is model initialization period), so the NBS values now extend from</t>
  </si>
  <si>
    <t>1950 to present.</t>
  </si>
  <si>
    <t>Updated all panels to reflect the latest data updates. Note that the most recent year or two of data</t>
  </si>
  <si>
    <t>for all elements is considered provisional.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</si>
</sst>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E+00"/>
  </numFmts>
  <fonts count="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1" applyAlignment="1" applyProtection="1"/>
    <xf numFmtId="49" fontId="0" fillId="0" borderId="0" xfId="0" applyNumberFormat="1"/>
    <xf numFmtId="15" fontId="0" fillId="0" borderId="0" xfId="0" applyNumberFormat="1"/>
    <xf numFmtId="0" fontId="1" fillId="0" borderId="0" xfId="0" applyFont="1"/>
    <xf numFmtId="0" fontId="0" fillId="0" borderId="0" xfId="0" applyAlignment="1"/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6" fillId="0" borderId="0" xfId="0" applyFont="1"/>
    <xf numFmtId="0" fontId="7" fillId="0" borderId="0" xfId="2"/>
    <xf numFmtId="2" fontId="7" fillId="0" borderId="0" xfId="2" applyNumberFormat="1"/>
    <xf numFmtId="2" fontId="0" fillId="0" borderId="0" xfId="0" applyNumberFormat="1" applyAlignment="1"/>
    <xf numFmtId="0" fontId="5" fillId="0" borderId="0" xfId="0" applyFont="1" applyAlignment="1"/>
    <xf numFmtId="2" fontId="5" fillId="0" borderId="0" xfId="0" applyNumberFormat="1" applyFont="1" applyAlignment="1"/>
    <xf numFmtId="0" fontId="4" fillId="0" borderId="0" xfId="0" applyFont="1" applyAlignment="1"/>
    <xf numFmtId="2" fontId="4" fillId="0" borderId="0" xfId="0" applyNumberFormat="1" applyFont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8"/>
  <sheetViews>
    <sheetView topLeftCell="A97" workbookViewId="0">
      <selection activeCell="A119" sqref="A119"/>
    </sheetView>
  </sheetViews>
  <sheetFormatPr defaultRowHeight="12.75" x14ac:dyDescent="0.2"/>
  <cols>
    <col min="1" max="1" width="9.28515625" bestFit="1" customWidth="1"/>
  </cols>
  <sheetData>
    <row r="1" spans="1:1" x14ac:dyDescent="0.2">
      <c r="A1" t="s">
        <v>53</v>
      </c>
    </row>
    <row r="3" spans="1:1" x14ac:dyDescent="0.2">
      <c r="A3" t="s">
        <v>55</v>
      </c>
    </row>
    <row r="4" spans="1:1" x14ac:dyDescent="0.2">
      <c r="A4" t="s">
        <v>56</v>
      </c>
    </row>
    <row r="5" spans="1:1" x14ac:dyDescent="0.2">
      <c r="A5" t="s">
        <v>58</v>
      </c>
    </row>
    <row r="6" spans="1:1" x14ac:dyDescent="0.2">
      <c r="A6" t="s">
        <v>54</v>
      </c>
    </row>
    <row r="7" spans="1:1" x14ac:dyDescent="0.2">
      <c r="A7" t="s">
        <v>85</v>
      </c>
    </row>
    <row r="8" spans="1:1" x14ac:dyDescent="0.2">
      <c r="A8" t="s">
        <v>86</v>
      </c>
    </row>
    <row r="9" spans="1:1" x14ac:dyDescent="0.2">
      <c r="A9" s="12" t="s">
        <v>57</v>
      </c>
    </row>
    <row r="10" spans="1:1" x14ac:dyDescent="0.2">
      <c r="A10" s="12"/>
    </row>
    <row r="12" spans="1:1" x14ac:dyDescent="0.2">
      <c r="A12" t="s">
        <v>78</v>
      </c>
    </row>
    <row r="13" spans="1:1" x14ac:dyDescent="0.2">
      <c r="A13" t="s">
        <v>79</v>
      </c>
    </row>
    <row r="16" spans="1:1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21" spans="1:1" x14ac:dyDescent="0.2">
      <c r="A21" t="s">
        <v>61</v>
      </c>
    </row>
    <row r="22" spans="1:1" x14ac:dyDescent="0.2">
      <c r="A22" t="s">
        <v>60</v>
      </c>
    </row>
    <row r="23" spans="1:1" x14ac:dyDescent="0.2">
      <c r="A23" t="s">
        <v>67</v>
      </c>
    </row>
    <row r="24" spans="1:1" x14ac:dyDescent="0.2">
      <c r="A24" t="s">
        <v>59</v>
      </c>
    </row>
    <row r="27" spans="1:1" x14ac:dyDescent="0.2">
      <c r="A27" t="s">
        <v>65</v>
      </c>
    </row>
    <row r="28" spans="1:1" x14ac:dyDescent="0.2">
      <c r="A28" t="s">
        <v>66</v>
      </c>
    </row>
    <row r="29" spans="1:1" x14ac:dyDescent="0.2">
      <c r="A29" t="s">
        <v>59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s="12" t="s">
        <v>64</v>
      </c>
    </row>
    <row r="37" spans="1:1" x14ac:dyDescent="0.2">
      <c r="A37" t="s">
        <v>75</v>
      </c>
    </row>
    <row r="38" spans="1:1" x14ac:dyDescent="0.2">
      <c r="A38" t="s">
        <v>77</v>
      </c>
    </row>
    <row r="39" spans="1:1" x14ac:dyDescent="0.2">
      <c r="A39" t="s">
        <v>59</v>
      </c>
    </row>
    <row r="42" spans="1:1" x14ac:dyDescent="0.2">
      <c r="A42" t="s">
        <v>76</v>
      </c>
    </row>
    <row r="43" spans="1:1" x14ac:dyDescent="0.2">
      <c r="A43" t="s">
        <v>59</v>
      </c>
    </row>
    <row r="46" spans="1:1" x14ac:dyDescent="0.2">
      <c r="A46" t="s">
        <v>68</v>
      </c>
    </row>
    <row r="48" spans="1:1" x14ac:dyDescent="0.2">
      <c r="A48" s="13" t="s">
        <v>72</v>
      </c>
    </row>
    <row r="49" spans="1:1" x14ac:dyDescent="0.2">
      <c r="A49" t="s">
        <v>69</v>
      </c>
    </row>
    <row r="50" spans="1:1" x14ac:dyDescent="0.2">
      <c r="A50" t="s">
        <v>70</v>
      </c>
    </row>
    <row r="52" spans="1:1" x14ac:dyDescent="0.2">
      <c r="A52" s="13" t="s">
        <v>71</v>
      </c>
    </row>
    <row r="53" spans="1:1" x14ac:dyDescent="0.2">
      <c r="A53" t="s">
        <v>73</v>
      </c>
    </row>
    <row r="54" spans="1:1" x14ac:dyDescent="0.2">
      <c r="A54" t="s">
        <v>74</v>
      </c>
    </row>
    <row r="56" spans="1:1" x14ac:dyDescent="0.2">
      <c r="A56" s="14">
        <v>39745</v>
      </c>
    </row>
    <row r="57" spans="1:1" x14ac:dyDescent="0.2">
      <c r="A57" t="s">
        <v>83</v>
      </c>
    </row>
    <row r="59" spans="1:1" x14ac:dyDescent="0.2">
      <c r="A59" s="14">
        <v>39903</v>
      </c>
    </row>
    <row r="60" spans="1:1" x14ac:dyDescent="0.2">
      <c r="A60" t="s">
        <v>84</v>
      </c>
    </row>
    <row r="61" spans="1:1" x14ac:dyDescent="0.2">
      <c r="A61" t="s">
        <v>87</v>
      </c>
    </row>
    <row r="63" spans="1:1" x14ac:dyDescent="0.2">
      <c r="A63" s="14">
        <v>40031</v>
      </c>
    </row>
    <row r="64" spans="1:1" x14ac:dyDescent="0.2">
      <c r="A64" t="s">
        <v>88</v>
      </c>
    </row>
    <row r="65" spans="1:1" x14ac:dyDescent="0.2">
      <c r="A65" t="s">
        <v>89</v>
      </c>
    </row>
    <row r="66" spans="1:1" x14ac:dyDescent="0.2">
      <c r="A66" t="s">
        <v>90</v>
      </c>
    </row>
    <row r="67" spans="1:1" x14ac:dyDescent="0.2">
      <c r="A67" t="s">
        <v>91</v>
      </c>
    </row>
    <row r="68" spans="1:1" x14ac:dyDescent="0.2">
      <c r="A68" t="s">
        <v>92</v>
      </c>
    </row>
    <row r="71" spans="1:1" x14ac:dyDescent="0.2">
      <c r="A71" s="14">
        <v>40107</v>
      </c>
    </row>
    <row r="72" spans="1:1" x14ac:dyDescent="0.2">
      <c r="A72" t="s">
        <v>87</v>
      </c>
    </row>
    <row r="73" spans="1:1" x14ac:dyDescent="0.2">
      <c r="A73" t="s">
        <v>93</v>
      </c>
    </row>
    <row r="76" spans="1:1" x14ac:dyDescent="0.2">
      <c r="A76" s="14">
        <v>40232</v>
      </c>
    </row>
    <row r="77" spans="1:1" x14ac:dyDescent="0.2">
      <c r="A77" s="18" t="s">
        <v>96</v>
      </c>
    </row>
    <row r="79" spans="1:1" x14ac:dyDescent="0.2">
      <c r="A79" s="14">
        <v>40284</v>
      </c>
    </row>
    <row r="80" spans="1:1" x14ac:dyDescent="0.2">
      <c r="A80" t="s">
        <v>94</v>
      </c>
    </row>
    <row r="82" spans="1:1" x14ac:dyDescent="0.2">
      <c r="A82" s="14">
        <v>40454</v>
      </c>
    </row>
    <row r="83" spans="1:1" x14ac:dyDescent="0.2">
      <c r="A83" s="18" t="s">
        <v>95</v>
      </c>
    </row>
    <row r="85" spans="1:1" x14ac:dyDescent="0.2">
      <c r="A85" s="14">
        <v>40479</v>
      </c>
    </row>
    <row r="86" spans="1:1" x14ac:dyDescent="0.2">
      <c r="A86" t="s">
        <v>99</v>
      </c>
    </row>
    <row r="87" spans="1:1" x14ac:dyDescent="0.2">
      <c r="A87" s="18" t="s">
        <v>100</v>
      </c>
    </row>
    <row r="88" spans="1:1" x14ac:dyDescent="0.2">
      <c r="A88" t="s">
        <v>101</v>
      </c>
    </row>
    <row r="89" spans="1:1" x14ac:dyDescent="0.2">
      <c r="A89" t="s">
        <v>102</v>
      </c>
    </row>
    <row r="91" spans="1:1" x14ac:dyDescent="0.2">
      <c r="A91" s="14">
        <v>40745</v>
      </c>
    </row>
    <row r="92" spans="1:1" x14ac:dyDescent="0.2">
      <c r="A92" t="s">
        <v>103</v>
      </c>
    </row>
    <row r="93" spans="1:1" x14ac:dyDescent="0.2">
      <c r="A93" t="s">
        <v>104</v>
      </c>
    </row>
    <row r="94" spans="1:1" x14ac:dyDescent="0.2">
      <c r="A94" t="s">
        <v>105</v>
      </c>
    </row>
    <row r="96" spans="1:1" x14ac:dyDescent="0.2">
      <c r="A96" s="14">
        <v>40855</v>
      </c>
    </row>
    <row r="97" spans="1:1" x14ac:dyDescent="0.2">
      <c r="A97" t="s">
        <v>106</v>
      </c>
    </row>
    <row r="99" spans="1:1" x14ac:dyDescent="0.2">
      <c r="A99" s="14">
        <v>41226</v>
      </c>
    </row>
    <row r="100" spans="1:1" x14ac:dyDescent="0.2">
      <c r="A100" s="18" t="s">
        <v>107</v>
      </c>
    </row>
    <row r="102" spans="1:1" x14ac:dyDescent="0.2">
      <c r="A102" s="14">
        <v>41313</v>
      </c>
    </row>
    <row r="103" spans="1:1" x14ac:dyDescent="0.2">
      <c r="A103" s="18" t="s">
        <v>109</v>
      </c>
    </row>
    <row r="105" spans="1:1" x14ac:dyDescent="0.2">
      <c r="A105" s="14">
        <v>41438</v>
      </c>
    </row>
    <row r="106" spans="1:1" x14ac:dyDescent="0.2">
      <c r="A106" t="s">
        <v>111</v>
      </c>
    </row>
    <row r="107" spans="1:1" x14ac:dyDescent="0.2">
      <c r="A107" t="s">
        <v>113</v>
      </c>
    </row>
    <row r="108" spans="1:1" x14ac:dyDescent="0.2">
      <c r="A108" t="s">
        <v>112</v>
      </c>
    </row>
    <row r="110" spans="1:1" x14ac:dyDescent="0.2">
      <c r="A110" s="14">
        <v>41582</v>
      </c>
    </row>
    <row r="111" spans="1:1" x14ac:dyDescent="0.2">
      <c r="A111" t="s">
        <v>114</v>
      </c>
    </row>
    <row r="112" spans="1:1" x14ac:dyDescent="0.2">
      <c r="A112" t="s">
        <v>115</v>
      </c>
    </row>
    <row r="113" spans="1:1" x14ac:dyDescent="0.2">
      <c r="A113" t="s">
        <v>116</v>
      </c>
    </row>
    <row r="114" spans="1:1" x14ac:dyDescent="0.2">
      <c r="A114" t="s">
        <v>117</v>
      </c>
    </row>
    <row r="116" spans="1:1" x14ac:dyDescent="0.2">
      <c r="A116" s="14">
        <v>42584</v>
      </c>
    </row>
    <row r="117" spans="1:1" x14ac:dyDescent="0.2">
      <c r="A117" t="s">
        <v>118</v>
      </c>
    </row>
    <row r="118" spans="1:1" x14ac:dyDescent="0.2">
      <c r="A118" t="s">
        <v>119</v>
      </c>
    </row>
  </sheetData>
  <phoneticPr fontId="3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1" sqref="F11"/>
    </sheetView>
  </sheetViews>
  <sheetFormatPr defaultRowHeight="12.75" x14ac:dyDescent="0.2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 x14ac:dyDescent="0.2">
      <c r="A1" t="s">
        <v>22</v>
      </c>
    </row>
    <row r="2" spans="1:9" x14ac:dyDescent="0.2">
      <c r="F2" s="29" t="s">
        <v>23</v>
      </c>
      <c r="G2" s="30"/>
      <c r="H2" s="29" t="s">
        <v>24</v>
      </c>
      <c r="I2" s="30"/>
    </row>
    <row r="3" spans="1:9" x14ac:dyDescent="0.2">
      <c r="F3" s="31" t="s">
        <v>25</v>
      </c>
      <c r="G3" s="32"/>
      <c r="H3" s="31" t="s">
        <v>26</v>
      </c>
      <c r="I3" s="32"/>
    </row>
    <row r="4" spans="1:9" x14ac:dyDescent="0.2">
      <c r="A4" t="s">
        <v>27</v>
      </c>
      <c r="B4" s="1" t="s">
        <v>28</v>
      </c>
      <c r="C4" s="1" t="s">
        <v>29</v>
      </c>
      <c r="D4" s="1" t="s">
        <v>30</v>
      </c>
      <c r="E4" s="1"/>
      <c r="F4" s="5" t="s">
        <v>31</v>
      </c>
      <c r="G4" s="6" t="s">
        <v>32</v>
      </c>
      <c r="H4" s="5" t="s">
        <v>31</v>
      </c>
      <c r="I4" s="6" t="s">
        <v>32</v>
      </c>
    </row>
    <row r="6" spans="1:9" x14ac:dyDescent="0.2">
      <c r="A6" t="s">
        <v>33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 x14ac:dyDescent="0.2">
      <c r="A7" t="s">
        <v>34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 x14ac:dyDescent="0.2">
      <c r="A8" t="s">
        <v>35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 x14ac:dyDescent="0.2">
      <c r="A9" t="s">
        <v>36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 x14ac:dyDescent="0.2">
      <c r="A10" t="s">
        <v>37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 x14ac:dyDescent="0.2">
      <c r="A11" t="s">
        <v>38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 x14ac:dyDescent="0.2">
      <c r="A12" t="s">
        <v>39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 x14ac:dyDescent="0.2">
      <c r="A13" t="s">
        <v>40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 x14ac:dyDescent="0.2">
      <c r="A14" t="s">
        <v>41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7" x14ac:dyDescent="0.2">
      <c r="A17" s="8"/>
      <c r="F17" t="s">
        <v>42</v>
      </c>
    </row>
    <row r="18" spans="1:7" x14ac:dyDescent="0.2">
      <c r="A18" s="8"/>
      <c r="F18" t="s">
        <v>43</v>
      </c>
    </row>
    <row r="19" spans="1:7" x14ac:dyDescent="0.2">
      <c r="F19" t="s">
        <v>44</v>
      </c>
      <c r="G19" s="4"/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58" workbookViewId="0">
      <selection activeCell="B71" sqref="B71"/>
    </sheetView>
  </sheetViews>
  <sheetFormatPr defaultRowHeight="12.75" x14ac:dyDescent="0.2"/>
  <cols>
    <col min="2" max="13" width="5.7109375" customWidth="1"/>
  </cols>
  <sheetData>
    <row r="1" spans="1:13" x14ac:dyDescent="0.2">
      <c r="A1" t="s">
        <v>45</v>
      </c>
    </row>
    <row r="2" spans="1:13" x14ac:dyDescent="0.2">
      <c r="A2" t="s">
        <v>46</v>
      </c>
    </row>
    <row r="4" spans="1:13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>
        <v>1948</v>
      </c>
      <c r="B5" s="9">
        <v>31</v>
      </c>
      <c r="C5" s="9">
        <v>29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3" x14ac:dyDescent="0.2">
      <c r="A6">
        <v>1949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3" x14ac:dyDescent="0.2">
      <c r="A7">
        <v>1950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3" x14ac:dyDescent="0.2">
      <c r="A8">
        <v>1951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3" x14ac:dyDescent="0.2">
      <c r="A9">
        <v>1952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3" x14ac:dyDescent="0.2">
      <c r="A10">
        <v>1953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3" x14ac:dyDescent="0.2">
      <c r="A11">
        <v>1954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3" x14ac:dyDescent="0.2">
      <c r="A12">
        <v>1955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3" x14ac:dyDescent="0.2">
      <c r="A13">
        <v>1956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3" x14ac:dyDescent="0.2">
      <c r="A14">
        <v>1957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3" x14ac:dyDescent="0.2">
      <c r="A15">
        <v>1958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3" x14ac:dyDescent="0.2">
      <c r="A16">
        <v>1959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 x14ac:dyDescent="0.2">
      <c r="A17">
        <v>1960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 x14ac:dyDescent="0.2">
      <c r="A18">
        <v>1961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 x14ac:dyDescent="0.2">
      <c r="A19">
        <v>1962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 x14ac:dyDescent="0.2">
      <c r="A20">
        <v>1963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 x14ac:dyDescent="0.2">
      <c r="A21">
        <v>1964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 x14ac:dyDescent="0.2">
      <c r="A22">
        <v>1965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 x14ac:dyDescent="0.2">
      <c r="A23">
        <v>1966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 x14ac:dyDescent="0.2">
      <c r="A24">
        <v>1967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 x14ac:dyDescent="0.2">
      <c r="A25">
        <v>1968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 x14ac:dyDescent="0.2">
      <c r="A26">
        <v>1969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 x14ac:dyDescent="0.2">
      <c r="A27">
        <v>1970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 x14ac:dyDescent="0.2">
      <c r="A28">
        <v>1971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 x14ac:dyDescent="0.2">
      <c r="A29">
        <v>1972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 x14ac:dyDescent="0.2">
      <c r="A30">
        <v>1973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 x14ac:dyDescent="0.2">
      <c r="A31">
        <v>1974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 x14ac:dyDescent="0.2">
      <c r="A32">
        <v>1975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 x14ac:dyDescent="0.2">
      <c r="A33">
        <v>1976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 x14ac:dyDescent="0.2">
      <c r="A34">
        <v>1977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 x14ac:dyDescent="0.2">
      <c r="A35">
        <v>1978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 x14ac:dyDescent="0.2">
      <c r="A36">
        <v>1979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 x14ac:dyDescent="0.2">
      <c r="A37">
        <v>1980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 x14ac:dyDescent="0.2">
      <c r="A38">
        <v>1981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 x14ac:dyDescent="0.2">
      <c r="A39">
        <v>1982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 x14ac:dyDescent="0.2">
      <c r="A40">
        <v>1983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 x14ac:dyDescent="0.2">
      <c r="A41">
        <v>1984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 x14ac:dyDescent="0.2">
      <c r="A42">
        <v>1985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 x14ac:dyDescent="0.2">
      <c r="A43">
        <v>1986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 x14ac:dyDescent="0.2">
      <c r="A44">
        <v>1987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 x14ac:dyDescent="0.2">
      <c r="A45">
        <v>1988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 x14ac:dyDescent="0.2">
      <c r="A46">
        <v>1989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 x14ac:dyDescent="0.2">
      <c r="A47">
        <v>1990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 x14ac:dyDescent="0.2">
      <c r="A48">
        <v>1991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 x14ac:dyDescent="0.2">
      <c r="A49">
        <v>1992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 x14ac:dyDescent="0.2">
      <c r="A50">
        <v>1993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 x14ac:dyDescent="0.2">
      <c r="A51">
        <v>1994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 x14ac:dyDescent="0.2">
      <c r="A52">
        <v>1995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 x14ac:dyDescent="0.2">
      <c r="A53">
        <v>1996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 x14ac:dyDescent="0.2">
      <c r="A54">
        <v>1997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 x14ac:dyDescent="0.2">
      <c r="A55">
        <v>1998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 x14ac:dyDescent="0.2">
      <c r="A56">
        <v>1999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 x14ac:dyDescent="0.2">
      <c r="A57">
        <v>2000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 x14ac:dyDescent="0.2">
      <c r="A58">
        <v>2001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 x14ac:dyDescent="0.2">
      <c r="A59">
        <v>2002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 x14ac:dyDescent="0.2">
      <c r="A60">
        <v>2003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 x14ac:dyDescent="0.2">
      <c r="A61">
        <v>2004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 x14ac:dyDescent="0.2">
      <c r="A62">
        <v>2005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 x14ac:dyDescent="0.2">
      <c r="A63">
        <v>2006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 x14ac:dyDescent="0.2">
      <c r="A64">
        <v>2007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 x14ac:dyDescent="0.2">
      <c r="A65">
        <v>2008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 x14ac:dyDescent="0.2">
      <c r="A66">
        <v>2009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 x14ac:dyDescent="0.2">
      <c r="A67">
        <v>2010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  <row r="68" spans="1:13" x14ac:dyDescent="0.2">
      <c r="A68">
        <v>2011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</row>
    <row r="69" spans="1:13" x14ac:dyDescent="0.2">
      <c r="A69">
        <v>2012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</row>
    <row r="70" spans="1:13" x14ac:dyDescent="0.2">
      <c r="A70">
        <v>2013</v>
      </c>
      <c r="B70" s="9">
        <v>31</v>
      </c>
      <c r="C70" s="9">
        <v>28</v>
      </c>
      <c r="D70" s="9">
        <v>31</v>
      </c>
      <c r="E70" s="9">
        <v>30</v>
      </c>
      <c r="F70" s="9">
        <v>31</v>
      </c>
      <c r="G70" s="9">
        <v>30</v>
      </c>
      <c r="H70" s="9">
        <v>31</v>
      </c>
      <c r="I70" s="9">
        <v>31</v>
      </c>
      <c r="J70" s="9">
        <v>30</v>
      </c>
      <c r="K70" s="9">
        <v>31</v>
      </c>
      <c r="L70" s="9">
        <v>30</v>
      </c>
      <c r="M70" s="9">
        <v>31</v>
      </c>
    </row>
    <row r="71" spans="1:13" x14ac:dyDescent="0.2">
      <c r="A71">
        <v>2014</v>
      </c>
      <c r="B71" s="9">
        <v>31</v>
      </c>
      <c r="C71" s="9">
        <v>28</v>
      </c>
      <c r="D71" s="9">
        <v>31</v>
      </c>
      <c r="E71" s="9">
        <v>30</v>
      </c>
      <c r="F71" s="9">
        <v>31</v>
      </c>
      <c r="G71" s="9">
        <v>30</v>
      </c>
      <c r="H71" s="9">
        <v>31</v>
      </c>
      <c r="I71" s="9">
        <v>31</v>
      </c>
      <c r="J71" s="9">
        <v>30</v>
      </c>
      <c r="K71" s="9">
        <v>31</v>
      </c>
      <c r="L71" s="9">
        <v>30</v>
      </c>
      <c r="M71" s="9">
        <v>31</v>
      </c>
    </row>
    <row r="72" spans="1:13" x14ac:dyDescent="0.2">
      <c r="A72">
        <v>2015</v>
      </c>
      <c r="B72" s="9">
        <v>31</v>
      </c>
      <c r="C72" s="9">
        <v>28</v>
      </c>
      <c r="D72" s="9">
        <v>31</v>
      </c>
      <c r="E72" s="9">
        <v>30</v>
      </c>
      <c r="F72" s="9">
        <v>31</v>
      </c>
      <c r="G72" s="9">
        <v>30</v>
      </c>
      <c r="H72" s="9">
        <v>31</v>
      </c>
      <c r="I72" s="9">
        <v>31</v>
      </c>
      <c r="J72" s="9">
        <v>30</v>
      </c>
      <c r="K72" s="9">
        <v>31</v>
      </c>
      <c r="L72" s="9">
        <v>30</v>
      </c>
      <c r="M72" s="9">
        <v>31</v>
      </c>
    </row>
    <row r="73" spans="1:13" x14ac:dyDescent="0.2">
      <c r="A73">
        <v>2016</v>
      </c>
      <c r="B73" s="9">
        <v>31</v>
      </c>
      <c r="C73" s="9">
        <v>29</v>
      </c>
      <c r="D73" s="9">
        <v>31</v>
      </c>
      <c r="E73" s="9">
        <v>30</v>
      </c>
      <c r="F73" s="9">
        <v>31</v>
      </c>
      <c r="G73" s="9">
        <v>30</v>
      </c>
      <c r="H73" s="9">
        <v>31</v>
      </c>
      <c r="I73" s="9">
        <v>31</v>
      </c>
      <c r="J73" s="9">
        <v>30</v>
      </c>
      <c r="K73" s="9">
        <v>31</v>
      </c>
      <c r="L73" s="9">
        <v>30</v>
      </c>
      <c r="M73" s="9">
        <v>31</v>
      </c>
    </row>
    <row r="74" spans="1:13" x14ac:dyDescent="0.2">
      <c r="A74">
        <v>2017</v>
      </c>
      <c r="B74" s="9">
        <v>31</v>
      </c>
      <c r="C74" s="9">
        <v>28</v>
      </c>
      <c r="D74" s="9">
        <v>31</v>
      </c>
      <c r="E74" s="9">
        <v>30</v>
      </c>
      <c r="F74" s="9">
        <v>31</v>
      </c>
      <c r="G74" s="9">
        <v>30</v>
      </c>
      <c r="H74" s="9">
        <v>31</v>
      </c>
      <c r="I74" s="9">
        <v>31</v>
      </c>
      <c r="J74" s="9">
        <v>30</v>
      </c>
      <c r="K74" s="9">
        <v>31</v>
      </c>
      <c r="L74" s="9">
        <v>30</v>
      </c>
      <c r="M74" s="9">
        <v>31</v>
      </c>
    </row>
    <row r="75" spans="1:13" x14ac:dyDescent="0.2">
      <c r="A75">
        <v>2018</v>
      </c>
      <c r="B75" s="9">
        <v>31</v>
      </c>
      <c r="C75" s="9">
        <v>28</v>
      </c>
      <c r="D75" s="9">
        <v>31</v>
      </c>
      <c r="E75" s="9">
        <v>30</v>
      </c>
      <c r="F75" s="9">
        <v>31</v>
      </c>
      <c r="G75" s="9">
        <v>30</v>
      </c>
      <c r="H75" s="9">
        <v>31</v>
      </c>
      <c r="I75" s="9">
        <v>31</v>
      </c>
      <c r="J75" s="9">
        <v>30</v>
      </c>
      <c r="K75" s="9">
        <v>31</v>
      </c>
      <c r="L75" s="9">
        <v>30</v>
      </c>
      <c r="M75" s="9">
        <v>31</v>
      </c>
    </row>
    <row r="76" spans="1:13" x14ac:dyDescent="0.2">
      <c r="A76">
        <v>2019</v>
      </c>
      <c r="B76" s="9">
        <v>31</v>
      </c>
      <c r="C76" s="9">
        <v>28</v>
      </c>
      <c r="D76" s="9">
        <v>31</v>
      </c>
      <c r="E76" s="9">
        <v>30</v>
      </c>
      <c r="F76" s="9">
        <v>31</v>
      </c>
      <c r="G76" s="9">
        <v>30</v>
      </c>
      <c r="H76" s="9">
        <v>31</v>
      </c>
      <c r="I76" s="9">
        <v>31</v>
      </c>
      <c r="J76" s="9">
        <v>30</v>
      </c>
      <c r="K76" s="9">
        <v>31</v>
      </c>
      <c r="L76" s="9">
        <v>30</v>
      </c>
      <c r="M76" s="9">
        <v>31</v>
      </c>
    </row>
    <row r="77" spans="1:13" x14ac:dyDescent="0.2">
      <c r="A77">
        <v>2020</v>
      </c>
      <c r="B77" s="9">
        <v>31</v>
      </c>
      <c r="C77" s="9">
        <v>29</v>
      </c>
      <c r="D77" s="9">
        <v>31</v>
      </c>
      <c r="E77" s="9">
        <v>30</v>
      </c>
      <c r="F77" s="9">
        <v>31</v>
      </c>
      <c r="G77" s="9">
        <v>30</v>
      </c>
      <c r="H77" s="9">
        <v>31</v>
      </c>
      <c r="I77" s="9">
        <v>31</v>
      </c>
      <c r="J77" s="9">
        <v>30</v>
      </c>
      <c r="K77" s="9">
        <v>31</v>
      </c>
      <c r="L77" s="9">
        <v>30</v>
      </c>
      <c r="M77" s="9">
        <v>31</v>
      </c>
    </row>
    <row r="78" spans="1:13" x14ac:dyDescent="0.2">
      <c r="A78">
        <v>2021</v>
      </c>
      <c r="B78" s="9">
        <v>31</v>
      </c>
      <c r="C78" s="9">
        <v>28</v>
      </c>
      <c r="D78" s="9">
        <v>31</v>
      </c>
      <c r="E78" s="9">
        <v>30</v>
      </c>
      <c r="F78" s="9">
        <v>31</v>
      </c>
      <c r="G78" s="9">
        <v>30</v>
      </c>
      <c r="H78" s="9">
        <v>31</v>
      </c>
      <c r="I78" s="9">
        <v>31</v>
      </c>
      <c r="J78" s="9">
        <v>30</v>
      </c>
      <c r="K78" s="9">
        <v>31</v>
      </c>
      <c r="L78" s="9">
        <v>30</v>
      </c>
      <c r="M78" s="9">
        <v>31</v>
      </c>
    </row>
    <row r="79" spans="1:13" x14ac:dyDescent="0.2">
      <c r="A79">
        <v>2022</v>
      </c>
      <c r="B79" s="9">
        <v>31</v>
      </c>
      <c r="C79" s="9">
        <v>28</v>
      </c>
      <c r="D79" s="9">
        <v>31</v>
      </c>
      <c r="E79" s="9">
        <v>30</v>
      </c>
      <c r="F79" s="9">
        <v>31</v>
      </c>
      <c r="G79" s="9">
        <v>30</v>
      </c>
      <c r="H79" s="9">
        <v>31</v>
      </c>
      <c r="I79" s="9">
        <v>31</v>
      </c>
      <c r="J79" s="9">
        <v>30</v>
      </c>
      <c r="K79" s="9">
        <v>31</v>
      </c>
      <c r="L79" s="9">
        <v>30</v>
      </c>
      <c r="M79" s="9">
        <v>31</v>
      </c>
    </row>
    <row r="80" spans="1:13" x14ac:dyDescent="0.2">
      <c r="A80">
        <v>2023</v>
      </c>
      <c r="B80" s="9">
        <v>31</v>
      </c>
      <c r="C80" s="9">
        <v>28</v>
      </c>
      <c r="D80" s="9">
        <v>31</v>
      </c>
      <c r="E80" s="9">
        <v>30</v>
      </c>
      <c r="F80" s="9">
        <v>31</v>
      </c>
      <c r="G80" s="9">
        <v>30</v>
      </c>
      <c r="H80" s="9">
        <v>31</v>
      </c>
      <c r="I80" s="9">
        <v>31</v>
      </c>
      <c r="J80" s="9">
        <v>30</v>
      </c>
      <c r="K80" s="9">
        <v>31</v>
      </c>
      <c r="L80" s="9">
        <v>30</v>
      </c>
      <c r="M80" s="9">
        <v>31</v>
      </c>
    </row>
    <row r="81" spans="1:13" x14ac:dyDescent="0.2">
      <c r="A81">
        <v>2024</v>
      </c>
      <c r="B81" s="9">
        <v>31</v>
      </c>
      <c r="C81" s="9">
        <v>29</v>
      </c>
      <c r="D81" s="9">
        <v>31</v>
      </c>
      <c r="E81" s="9">
        <v>30</v>
      </c>
      <c r="F81" s="9">
        <v>31</v>
      </c>
      <c r="G81" s="9">
        <v>30</v>
      </c>
      <c r="H81" s="9">
        <v>31</v>
      </c>
      <c r="I81" s="9">
        <v>31</v>
      </c>
      <c r="J81" s="9">
        <v>30</v>
      </c>
      <c r="K81" s="9">
        <v>31</v>
      </c>
      <c r="L81" s="9">
        <v>30</v>
      </c>
      <c r="M81" s="9">
        <v>31</v>
      </c>
    </row>
    <row r="82" spans="1:13" x14ac:dyDescent="0.2">
      <c r="A82">
        <v>2025</v>
      </c>
      <c r="B82" s="9">
        <v>31</v>
      </c>
      <c r="C82" s="9">
        <v>28</v>
      </c>
      <c r="D82" s="9">
        <v>31</v>
      </c>
      <c r="E82" s="9">
        <v>30</v>
      </c>
      <c r="F82" s="9">
        <v>31</v>
      </c>
      <c r="G82" s="9">
        <v>30</v>
      </c>
      <c r="H82" s="9">
        <v>31</v>
      </c>
      <c r="I82" s="9">
        <v>31</v>
      </c>
      <c r="J82" s="9">
        <v>30</v>
      </c>
      <c r="K82" s="9">
        <v>31</v>
      </c>
      <c r="L82" s="9">
        <v>30</v>
      </c>
      <c r="M82" s="9">
        <v>31</v>
      </c>
    </row>
    <row r="83" spans="1:13" x14ac:dyDescent="0.2">
      <c r="A83">
        <v>2026</v>
      </c>
      <c r="B83" s="9">
        <v>31</v>
      </c>
      <c r="C83" s="9">
        <v>28</v>
      </c>
      <c r="D83" s="9">
        <v>31</v>
      </c>
      <c r="E83" s="9">
        <v>30</v>
      </c>
      <c r="F83" s="9">
        <v>31</v>
      </c>
      <c r="G83" s="9">
        <v>30</v>
      </c>
      <c r="H83" s="9">
        <v>31</v>
      </c>
      <c r="I83" s="9">
        <v>31</v>
      </c>
      <c r="J83" s="9">
        <v>30</v>
      </c>
      <c r="K83" s="9">
        <v>31</v>
      </c>
      <c r="L83" s="9">
        <v>30</v>
      </c>
      <c r="M83" s="9">
        <v>31</v>
      </c>
    </row>
    <row r="84" spans="1:13" x14ac:dyDescent="0.2">
      <c r="A84">
        <v>2027</v>
      </c>
      <c r="B84" s="9">
        <v>31</v>
      </c>
      <c r="C84" s="9">
        <v>28</v>
      </c>
      <c r="D84" s="9">
        <v>31</v>
      </c>
      <c r="E84" s="9">
        <v>30</v>
      </c>
      <c r="F84" s="9">
        <v>31</v>
      </c>
      <c r="G84" s="9">
        <v>30</v>
      </c>
      <c r="H84" s="9">
        <v>31</v>
      </c>
      <c r="I84" s="9">
        <v>31</v>
      </c>
      <c r="J84" s="9">
        <v>30</v>
      </c>
      <c r="K84" s="9">
        <v>31</v>
      </c>
      <c r="L84" s="9">
        <v>30</v>
      </c>
      <c r="M84" s="9">
        <v>31</v>
      </c>
    </row>
    <row r="85" spans="1:13" x14ac:dyDescent="0.2">
      <c r="A85">
        <v>2028</v>
      </c>
      <c r="B85" s="9">
        <v>31</v>
      </c>
      <c r="C85" s="9">
        <v>29</v>
      </c>
      <c r="D85" s="9">
        <v>31</v>
      </c>
      <c r="E85" s="9">
        <v>30</v>
      </c>
      <c r="F85" s="9">
        <v>31</v>
      </c>
      <c r="G85" s="9">
        <v>30</v>
      </c>
      <c r="H85" s="9">
        <v>31</v>
      </c>
      <c r="I85" s="9">
        <v>31</v>
      </c>
      <c r="J85" s="9">
        <v>30</v>
      </c>
      <c r="K85" s="9">
        <v>31</v>
      </c>
      <c r="L85" s="9">
        <v>30</v>
      </c>
      <c r="M85" s="9">
        <v>31</v>
      </c>
    </row>
    <row r="86" spans="1:13" x14ac:dyDescent="0.2">
      <c r="A86">
        <v>2029</v>
      </c>
      <c r="B86" s="9">
        <v>31</v>
      </c>
      <c r="C86" s="9">
        <v>28</v>
      </c>
      <c r="D86" s="9">
        <v>31</v>
      </c>
      <c r="E86" s="9">
        <v>30</v>
      </c>
      <c r="F86" s="9">
        <v>31</v>
      </c>
      <c r="G86" s="9">
        <v>30</v>
      </c>
      <c r="H86" s="9">
        <v>31</v>
      </c>
      <c r="I86" s="9">
        <v>31</v>
      </c>
      <c r="J86" s="9">
        <v>30</v>
      </c>
      <c r="K86" s="9">
        <v>31</v>
      </c>
      <c r="L86" s="9">
        <v>30</v>
      </c>
      <c r="M86" s="9">
        <v>31</v>
      </c>
    </row>
    <row r="87" spans="1:13" x14ac:dyDescent="0.2">
      <c r="A87">
        <v>2030</v>
      </c>
      <c r="B87" s="9">
        <v>31</v>
      </c>
      <c r="C87" s="9">
        <v>28</v>
      </c>
      <c r="D87" s="9">
        <v>31</v>
      </c>
      <c r="E87" s="9">
        <v>30</v>
      </c>
      <c r="F87" s="9">
        <v>31</v>
      </c>
      <c r="G87" s="9">
        <v>30</v>
      </c>
      <c r="H87" s="9">
        <v>31</v>
      </c>
      <c r="I87" s="9">
        <v>31</v>
      </c>
      <c r="J87" s="9">
        <v>30</v>
      </c>
      <c r="K87" s="9">
        <v>31</v>
      </c>
      <c r="L87" s="9">
        <v>30</v>
      </c>
      <c r="M87" s="9">
        <v>31</v>
      </c>
    </row>
    <row r="88" spans="1:13" x14ac:dyDescent="0.2">
      <c r="A88">
        <v>2031</v>
      </c>
      <c r="B88" s="9">
        <v>31</v>
      </c>
      <c r="C88" s="9">
        <v>28</v>
      </c>
      <c r="D88" s="9">
        <v>31</v>
      </c>
      <c r="E88" s="9">
        <v>30</v>
      </c>
      <c r="F88" s="9">
        <v>31</v>
      </c>
      <c r="G88" s="9">
        <v>30</v>
      </c>
      <c r="H88" s="9">
        <v>31</v>
      </c>
      <c r="I88" s="9">
        <v>31</v>
      </c>
      <c r="J88" s="9">
        <v>30</v>
      </c>
      <c r="K88" s="9">
        <v>31</v>
      </c>
      <c r="L88" s="9">
        <v>30</v>
      </c>
      <c r="M88" s="9">
        <v>31</v>
      </c>
    </row>
    <row r="89" spans="1:13" x14ac:dyDescent="0.2">
      <c r="A89">
        <v>2032</v>
      </c>
      <c r="B89" s="9">
        <v>31</v>
      </c>
      <c r="C89" s="9">
        <v>29</v>
      </c>
      <c r="D89" s="9">
        <v>31</v>
      </c>
      <c r="E89" s="9">
        <v>30</v>
      </c>
      <c r="F89" s="9">
        <v>31</v>
      </c>
      <c r="G89" s="9">
        <v>30</v>
      </c>
      <c r="H89" s="9">
        <v>31</v>
      </c>
      <c r="I89" s="9">
        <v>31</v>
      </c>
      <c r="J89" s="9">
        <v>30</v>
      </c>
      <c r="K89" s="9">
        <v>31</v>
      </c>
      <c r="L89" s="9">
        <v>30</v>
      </c>
      <c r="M89" s="9">
        <v>31</v>
      </c>
    </row>
    <row r="90" spans="1:13" x14ac:dyDescent="0.2">
      <c r="A90">
        <v>2033</v>
      </c>
      <c r="B90" s="9">
        <v>31</v>
      </c>
      <c r="C90" s="9">
        <v>28</v>
      </c>
      <c r="D90" s="9">
        <v>31</v>
      </c>
      <c r="E90" s="9">
        <v>30</v>
      </c>
      <c r="F90" s="9">
        <v>31</v>
      </c>
      <c r="G90" s="9">
        <v>30</v>
      </c>
      <c r="H90" s="9">
        <v>31</v>
      </c>
      <c r="I90" s="9">
        <v>31</v>
      </c>
      <c r="J90" s="9">
        <v>30</v>
      </c>
      <c r="K90" s="9">
        <v>31</v>
      </c>
      <c r="L90" s="9">
        <v>30</v>
      </c>
      <c r="M90" s="9">
        <v>31</v>
      </c>
    </row>
    <row r="91" spans="1:13" x14ac:dyDescent="0.2">
      <c r="A91">
        <v>2034</v>
      </c>
      <c r="B91" s="9">
        <v>31</v>
      </c>
      <c r="C91" s="9">
        <v>28</v>
      </c>
      <c r="D91" s="9">
        <v>31</v>
      </c>
      <c r="E91" s="9">
        <v>30</v>
      </c>
      <c r="F91" s="9">
        <v>31</v>
      </c>
      <c r="G91" s="9">
        <v>30</v>
      </c>
      <c r="H91" s="9">
        <v>31</v>
      </c>
      <c r="I91" s="9">
        <v>31</v>
      </c>
      <c r="J91" s="9">
        <v>30</v>
      </c>
      <c r="K91" s="9">
        <v>31</v>
      </c>
      <c r="L91" s="9">
        <v>30</v>
      </c>
      <c r="M91" s="9">
        <v>31</v>
      </c>
    </row>
    <row r="92" spans="1:13" x14ac:dyDescent="0.2">
      <c r="A92">
        <v>2035</v>
      </c>
      <c r="B92" s="9">
        <v>31</v>
      </c>
      <c r="C92" s="9">
        <v>28</v>
      </c>
      <c r="D92" s="9">
        <v>31</v>
      </c>
      <c r="E92" s="9">
        <v>30</v>
      </c>
      <c r="F92" s="9">
        <v>31</v>
      </c>
      <c r="G92" s="9">
        <v>30</v>
      </c>
      <c r="H92" s="9">
        <v>31</v>
      </c>
      <c r="I92" s="9">
        <v>31</v>
      </c>
      <c r="J92" s="9">
        <v>30</v>
      </c>
      <c r="K92" s="9">
        <v>31</v>
      </c>
      <c r="L92" s="9">
        <v>30</v>
      </c>
      <c r="M92" s="9">
        <v>31</v>
      </c>
    </row>
    <row r="93" spans="1:13" x14ac:dyDescent="0.2">
      <c r="A93">
        <v>2036</v>
      </c>
      <c r="B93" s="9">
        <v>31</v>
      </c>
      <c r="C93" s="9">
        <v>29</v>
      </c>
      <c r="D93" s="9">
        <v>31</v>
      </c>
      <c r="E93" s="9">
        <v>30</v>
      </c>
      <c r="F93" s="9">
        <v>31</v>
      </c>
      <c r="G93" s="9">
        <v>30</v>
      </c>
      <c r="H93" s="9">
        <v>31</v>
      </c>
      <c r="I93" s="9">
        <v>31</v>
      </c>
      <c r="J93" s="9">
        <v>30</v>
      </c>
      <c r="K93" s="9">
        <v>31</v>
      </c>
      <c r="L93" s="9">
        <v>30</v>
      </c>
      <c r="M93" s="9">
        <v>31</v>
      </c>
    </row>
    <row r="94" spans="1:13" x14ac:dyDescent="0.2">
      <c r="A94">
        <v>2037</v>
      </c>
      <c r="B94" s="9">
        <v>31</v>
      </c>
      <c r="C94" s="9">
        <v>28</v>
      </c>
      <c r="D94" s="9">
        <v>31</v>
      </c>
      <c r="E94" s="9">
        <v>30</v>
      </c>
      <c r="F94" s="9">
        <v>31</v>
      </c>
      <c r="G94" s="9">
        <v>30</v>
      </c>
      <c r="H94" s="9">
        <v>31</v>
      </c>
      <c r="I94" s="9">
        <v>31</v>
      </c>
      <c r="J94" s="9">
        <v>30</v>
      </c>
      <c r="K94" s="9">
        <v>31</v>
      </c>
      <c r="L94" s="9">
        <v>30</v>
      </c>
      <c r="M94" s="9">
        <v>31</v>
      </c>
    </row>
    <row r="95" spans="1:13" x14ac:dyDescent="0.2">
      <c r="A95">
        <v>2038</v>
      </c>
      <c r="B95" s="9">
        <v>31</v>
      </c>
      <c r="C95" s="9">
        <v>28</v>
      </c>
      <c r="D95" s="9">
        <v>31</v>
      </c>
      <c r="E95" s="9">
        <v>30</v>
      </c>
      <c r="F95" s="9">
        <v>31</v>
      </c>
      <c r="G95" s="9">
        <v>30</v>
      </c>
      <c r="H95" s="9">
        <v>31</v>
      </c>
      <c r="I95" s="9">
        <v>31</v>
      </c>
      <c r="J95" s="9">
        <v>30</v>
      </c>
      <c r="K95" s="9">
        <v>31</v>
      </c>
      <c r="L95" s="9">
        <v>30</v>
      </c>
      <c r="M95" s="9">
        <v>31</v>
      </c>
    </row>
    <row r="96" spans="1:13" x14ac:dyDescent="0.2">
      <c r="A96">
        <v>2039</v>
      </c>
      <c r="B96" s="9">
        <v>31</v>
      </c>
      <c r="C96" s="9">
        <v>28</v>
      </c>
      <c r="D96" s="9">
        <v>31</v>
      </c>
      <c r="E96" s="9">
        <v>30</v>
      </c>
      <c r="F96" s="9">
        <v>31</v>
      </c>
      <c r="G96" s="9">
        <v>30</v>
      </c>
      <c r="H96" s="9">
        <v>31</v>
      </c>
      <c r="I96" s="9">
        <v>31</v>
      </c>
      <c r="J96" s="9">
        <v>30</v>
      </c>
      <c r="K96" s="9">
        <v>31</v>
      </c>
      <c r="L96" s="9">
        <v>30</v>
      </c>
      <c r="M96" s="9">
        <v>31</v>
      </c>
    </row>
    <row r="97" spans="1:13" x14ac:dyDescent="0.2">
      <c r="A97">
        <v>2040</v>
      </c>
      <c r="B97" s="9">
        <v>31</v>
      </c>
      <c r="C97" s="9">
        <v>29</v>
      </c>
      <c r="D97" s="9">
        <v>31</v>
      </c>
      <c r="E97" s="9">
        <v>30</v>
      </c>
      <c r="F97" s="9">
        <v>31</v>
      </c>
      <c r="G97" s="9">
        <v>30</v>
      </c>
      <c r="H97" s="9">
        <v>31</v>
      </c>
      <c r="I97" s="9">
        <v>31</v>
      </c>
      <c r="J97" s="9">
        <v>30</v>
      </c>
      <c r="K97" s="9">
        <v>31</v>
      </c>
      <c r="L97" s="9">
        <v>30</v>
      </c>
      <c r="M97" s="9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38" workbookViewId="0">
      <selection activeCell="A71" sqref="A71"/>
    </sheetView>
  </sheetViews>
  <sheetFormatPr defaultRowHeight="12.75" x14ac:dyDescent="0.2"/>
  <sheetData>
    <row r="1" spans="1:14" x14ac:dyDescent="0.2">
      <c r="A1" t="s">
        <v>18</v>
      </c>
    </row>
    <row r="2" spans="1:14" x14ac:dyDescent="0.2">
      <c r="A2" t="s">
        <v>19</v>
      </c>
    </row>
    <row r="3" spans="1:14" x14ac:dyDescent="0.2">
      <c r="N3" s="1" t="s">
        <v>108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98</v>
      </c>
    </row>
    <row r="5" spans="1:14" x14ac:dyDescent="0.2">
      <c r="A5">
        <v>1950</v>
      </c>
      <c r="B5" s="3">
        <f>PrcLk!B7+Run!B57-Evp!B5</f>
        <v>-8.2600000000000051</v>
      </c>
      <c r="C5" s="3">
        <f>PrcLk!C7+Run!C57-Evp!C5</f>
        <v>12.910000000000004</v>
      </c>
      <c r="D5" s="3">
        <f>PrcLk!D7+Run!D57-Evp!D5</f>
        <v>36.020000000000003</v>
      </c>
      <c r="E5" s="3">
        <f>PrcLk!E7+Run!E57-Evp!E5</f>
        <v>116.13</v>
      </c>
      <c r="F5" s="3">
        <f>PrcLk!F7+Run!F57-Evp!F5</f>
        <v>334.98</v>
      </c>
      <c r="G5" s="3">
        <f>PrcLk!G7+Run!G57-Evp!G5</f>
        <v>188.83</v>
      </c>
      <c r="H5" s="3">
        <f>PrcLk!H7+Run!H57-Evp!H5</f>
        <v>157.85</v>
      </c>
      <c r="I5" s="3">
        <f>PrcLk!I7+Run!I57-Evp!I5</f>
        <v>128.42000000000002</v>
      </c>
      <c r="J5" s="3">
        <f>PrcLk!J7+Run!J57-Evp!J5</f>
        <v>66.95</v>
      </c>
      <c r="K5" s="3">
        <f>PrcLk!K7+Run!K57-Evp!K5</f>
        <v>59.85</v>
      </c>
      <c r="L5" s="3">
        <f>PrcLk!L7+Run!L57-Evp!L5</f>
        <v>34.59999999999998</v>
      </c>
      <c r="M5" s="3">
        <f>PrcLk!M7+Run!M57-Evp!M5</f>
        <v>-12.049999999999997</v>
      </c>
      <c r="N5" s="3">
        <f t="shared" ref="N5:N60" si="0">SUM(B5:M5)</f>
        <v>1116.23</v>
      </c>
    </row>
    <row r="6" spans="1:14" x14ac:dyDescent="0.2">
      <c r="A6">
        <v>1951</v>
      </c>
      <c r="B6" s="3">
        <f>PrcLk!B8+Run!B58-Evp!B6</f>
        <v>1.3200000000000074</v>
      </c>
      <c r="C6" s="3">
        <f>PrcLk!C8+Run!C58-Evp!C6</f>
        <v>68.66</v>
      </c>
      <c r="D6" s="3">
        <f>PrcLk!D8+Run!D58-Evp!D6</f>
        <v>94.269999999999982</v>
      </c>
      <c r="E6" s="3">
        <f>PrcLk!E8+Run!E58-Evp!E6</f>
        <v>176.95999999999998</v>
      </c>
      <c r="F6" s="3">
        <f>PrcLk!F8+Run!F58-Evp!F6</f>
        <v>174.44</v>
      </c>
      <c r="G6" s="3">
        <f>PrcLk!G8+Run!G58-Evp!G6</f>
        <v>189.32</v>
      </c>
      <c r="H6" s="3">
        <f>PrcLk!H8+Run!H58-Evp!H6</f>
        <v>105.25</v>
      </c>
      <c r="I6" s="3">
        <f>PrcLk!I8+Run!I58-Evp!I6</f>
        <v>147.27000000000001</v>
      </c>
      <c r="J6" s="3">
        <f>PrcLk!J8+Run!J58-Evp!J6</f>
        <v>134.47999999999999</v>
      </c>
      <c r="K6" s="3">
        <f>PrcLk!K8+Run!K58-Evp!K6</f>
        <v>86.8</v>
      </c>
      <c r="L6" s="3">
        <f>PrcLk!L8+Run!L58-Evp!L6</f>
        <v>18.819999999999993</v>
      </c>
      <c r="M6" s="3">
        <f>PrcLk!M8+Run!M58-Evp!M6</f>
        <v>4.3499999999999943</v>
      </c>
      <c r="N6" s="3">
        <f t="shared" si="0"/>
        <v>1201.9399999999998</v>
      </c>
    </row>
    <row r="7" spans="1:14" x14ac:dyDescent="0.2">
      <c r="A7">
        <v>1952</v>
      </c>
      <c r="B7" s="3">
        <f>PrcLk!B9+Run!B59-Evp!B7</f>
        <v>19.840000000000003</v>
      </c>
      <c r="C7" s="3">
        <f>PrcLk!C9+Run!C59-Evp!C7</f>
        <v>22.17</v>
      </c>
      <c r="D7" s="3">
        <f>PrcLk!D9+Run!D59-Evp!D7</f>
        <v>60.94</v>
      </c>
      <c r="E7" s="3">
        <f>PrcLk!E9+Run!E59-Evp!E7</f>
        <v>141.18</v>
      </c>
      <c r="F7" s="3">
        <f>PrcLk!F9+Run!F59-Evp!F7</f>
        <v>114.67</v>
      </c>
      <c r="G7" s="3">
        <f>PrcLk!G9+Run!G59-Evp!G7</f>
        <v>171.5</v>
      </c>
      <c r="H7" s="3">
        <f>PrcLk!H9+Run!H59-Evp!H7</f>
        <v>200.9</v>
      </c>
      <c r="I7" s="3">
        <f>PrcLk!I9+Run!I59-Evp!I7</f>
        <v>130.38000000000002</v>
      </c>
      <c r="J7" s="3">
        <f>PrcLk!J9+Run!J59-Evp!J7</f>
        <v>29.389999999999993</v>
      </c>
      <c r="K7" s="3">
        <f>PrcLk!K9+Run!K59-Evp!K7</f>
        <v>-47.629999999999995</v>
      </c>
      <c r="L7" s="3">
        <f>PrcLk!L9+Run!L59-Evp!L7</f>
        <v>5.8799999999999955</v>
      </c>
      <c r="M7" s="3">
        <f>PrcLk!M9+Run!M59-Evp!M7</f>
        <v>-21.480000000000004</v>
      </c>
      <c r="N7" s="3">
        <f t="shared" si="0"/>
        <v>827.7399999999999</v>
      </c>
    </row>
    <row r="8" spans="1:14" x14ac:dyDescent="0.2">
      <c r="A8">
        <v>1953</v>
      </c>
      <c r="B8" s="3">
        <f>PrcLk!B10+Run!B60-Evp!B8</f>
        <v>-10.509999999999991</v>
      </c>
      <c r="C8" s="3">
        <f>PrcLk!C10+Run!C60-Evp!C8</f>
        <v>14.899999999999991</v>
      </c>
      <c r="D8" s="3">
        <f>PrcLk!D10+Run!D60-Evp!D8</f>
        <v>62.509999999999991</v>
      </c>
      <c r="E8" s="3">
        <f>PrcLk!E10+Run!E60-Evp!E8</f>
        <v>110.89</v>
      </c>
      <c r="F8" s="3">
        <f>PrcLk!F10+Run!F60-Evp!F8</f>
        <v>217.97</v>
      </c>
      <c r="G8" s="3">
        <f>PrcLk!G10+Run!G60-Evp!G8</f>
        <v>201.10999999999999</v>
      </c>
      <c r="H8" s="3">
        <f>PrcLk!H10+Run!H60-Evp!H8</f>
        <v>174.62</v>
      </c>
      <c r="I8" s="3">
        <f>PrcLk!I10+Run!I60-Evp!I8</f>
        <v>136.12</v>
      </c>
      <c r="J8" s="3">
        <f>PrcLk!J10+Run!J60-Evp!J8</f>
        <v>43.319999999999993</v>
      </c>
      <c r="K8" s="3">
        <f>PrcLk!K10+Run!K60-Evp!K8</f>
        <v>9.8500000000000014</v>
      </c>
      <c r="L8" s="3">
        <f>PrcLk!L10+Run!L60-Evp!L8</f>
        <v>7.9900000000000091</v>
      </c>
      <c r="M8" s="3">
        <f>PrcLk!M10+Run!M60-Evp!M8</f>
        <v>-19.5</v>
      </c>
      <c r="N8" s="3">
        <f t="shared" si="0"/>
        <v>949.2700000000001</v>
      </c>
    </row>
    <row r="9" spans="1:14" x14ac:dyDescent="0.2">
      <c r="A9">
        <v>1954</v>
      </c>
      <c r="B9" s="3">
        <f>PrcLk!B11+Run!B61-Evp!B9</f>
        <v>-23.13000000000001</v>
      </c>
      <c r="C9" s="3">
        <f>PrcLk!C11+Run!C61-Evp!C9</f>
        <v>27.809999999999995</v>
      </c>
      <c r="D9" s="3">
        <f>PrcLk!D11+Run!D61-Evp!D9</f>
        <v>12.489999999999995</v>
      </c>
      <c r="E9" s="3">
        <f>PrcLk!E11+Run!E61-Evp!E9</f>
        <v>181.64</v>
      </c>
      <c r="F9" s="3">
        <f>PrcLk!F11+Run!F61-Evp!F9</f>
        <v>233.45000000000002</v>
      </c>
      <c r="G9" s="3">
        <f>PrcLk!G11+Run!G61-Evp!G9</f>
        <v>169.73000000000002</v>
      </c>
      <c r="H9" s="3">
        <f>PrcLk!H11+Run!H61-Evp!H9</f>
        <v>81.889999999999986</v>
      </c>
      <c r="I9" s="3">
        <f>PrcLk!I11+Run!I61-Evp!I9</f>
        <v>76.98</v>
      </c>
      <c r="J9" s="3">
        <f>PrcLk!J11+Run!J61-Evp!J9</f>
        <v>79.94</v>
      </c>
      <c r="K9" s="3">
        <f>PrcLk!K11+Run!K61-Evp!K9</f>
        <v>37.94</v>
      </c>
      <c r="L9" s="3">
        <f>PrcLk!L11+Run!L61-Evp!L9</f>
        <v>-6.3800000000000097</v>
      </c>
      <c r="M9" s="3">
        <f>PrcLk!M11+Run!M61-Evp!M9</f>
        <v>-49.679999999999993</v>
      </c>
      <c r="N9" s="3">
        <f t="shared" si="0"/>
        <v>822.68000000000006</v>
      </c>
    </row>
    <row r="10" spans="1:14" x14ac:dyDescent="0.2">
      <c r="A10">
        <v>1955</v>
      </c>
      <c r="B10" s="3">
        <f>PrcLk!B12+Run!B62-Evp!B10</f>
        <v>-23.540000000000006</v>
      </c>
      <c r="C10" s="3">
        <f>PrcLk!C12+Run!C62-Evp!C10</f>
        <v>-2.2999999999999972</v>
      </c>
      <c r="D10" s="3">
        <f>PrcLk!D12+Run!D62-Evp!D10</f>
        <v>68.010000000000005</v>
      </c>
      <c r="E10" s="3">
        <f>PrcLk!E12+Run!E62-Evp!E10</f>
        <v>139.39000000000001</v>
      </c>
      <c r="F10" s="3">
        <f>PrcLk!F12+Run!F62-Evp!F10</f>
        <v>134</v>
      </c>
      <c r="G10" s="3">
        <f>PrcLk!G12+Run!G62-Evp!G10</f>
        <v>98.46</v>
      </c>
      <c r="H10" s="3">
        <f>PrcLk!H12+Run!H62-Evp!H10</f>
        <v>126.3</v>
      </c>
      <c r="I10" s="3">
        <f>PrcLk!I12+Run!I62-Evp!I10</f>
        <v>108.35</v>
      </c>
      <c r="J10" s="3">
        <f>PrcLk!J12+Run!J62-Evp!J10</f>
        <v>59.120000000000005</v>
      </c>
      <c r="K10" s="3">
        <f>PrcLk!K12+Run!K62-Evp!K10</f>
        <v>85.67</v>
      </c>
      <c r="L10" s="3">
        <f>PrcLk!L12+Run!L62-Evp!L10</f>
        <v>7.5999999999999943</v>
      </c>
      <c r="M10" s="3">
        <f>PrcLk!M12+Run!M62-Evp!M10</f>
        <v>-30.549999999999997</v>
      </c>
      <c r="N10" s="3">
        <f t="shared" si="0"/>
        <v>770.51</v>
      </c>
    </row>
    <row r="11" spans="1:14" x14ac:dyDescent="0.2">
      <c r="A11">
        <v>1956</v>
      </c>
      <c r="B11" s="3">
        <f>PrcLk!B13+Run!B63-Evp!B11</f>
        <v>-3.5000000000000142</v>
      </c>
      <c r="C11" s="3">
        <f>PrcLk!C13+Run!C63-Evp!C11</f>
        <v>1.2700000000000031</v>
      </c>
      <c r="D11" s="3">
        <f>PrcLk!D13+Run!D63-Evp!D11</f>
        <v>14.379999999999995</v>
      </c>
      <c r="E11" s="3">
        <f>PrcLk!E13+Run!E63-Evp!E11</f>
        <v>101.88999999999999</v>
      </c>
      <c r="F11" s="3">
        <f>PrcLk!F13+Run!F63-Evp!F11</f>
        <v>168.94</v>
      </c>
      <c r="G11" s="3">
        <f>PrcLk!G13+Run!G63-Evp!G11</f>
        <v>119.61999999999999</v>
      </c>
      <c r="H11" s="3">
        <f>PrcLk!H13+Run!H63-Evp!H11</f>
        <v>133.55000000000001</v>
      </c>
      <c r="I11" s="3">
        <f>PrcLk!I13+Run!I63-Evp!I11</f>
        <v>107.14999999999999</v>
      </c>
      <c r="J11" s="3">
        <f>PrcLk!J13+Run!J63-Evp!J11</f>
        <v>54.71</v>
      </c>
      <c r="K11" s="3">
        <f>PrcLk!K13+Run!K63-Evp!K11</f>
        <v>12.810000000000002</v>
      </c>
      <c r="L11" s="3">
        <f>PrcLk!L13+Run!L63-Evp!L11</f>
        <v>9.9299999999999926</v>
      </c>
      <c r="M11" s="3">
        <f>PrcLk!M13+Run!M63-Evp!M11</f>
        <v>11.230000000000004</v>
      </c>
      <c r="N11" s="3">
        <f t="shared" si="0"/>
        <v>731.9799999999999</v>
      </c>
    </row>
    <row r="12" spans="1:14" x14ac:dyDescent="0.2">
      <c r="A12">
        <v>1957</v>
      </c>
      <c r="B12" s="3">
        <f>PrcLk!B14+Run!B64-Evp!B12</f>
        <v>-2.5499999999999972</v>
      </c>
      <c r="C12" s="3">
        <f>PrcLk!C14+Run!C64-Evp!C12</f>
        <v>39.009999999999991</v>
      </c>
      <c r="D12" s="3">
        <f>PrcLk!D14+Run!D64-Evp!D12</f>
        <v>50.63</v>
      </c>
      <c r="E12" s="3">
        <f>PrcLk!E14+Run!E64-Evp!E12</f>
        <v>134.5</v>
      </c>
      <c r="F12" s="3">
        <f>PrcLk!F14+Run!F64-Evp!F12</f>
        <v>115.49000000000001</v>
      </c>
      <c r="G12" s="3">
        <f>PrcLk!G14+Run!G64-Evp!G12</f>
        <v>144.13</v>
      </c>
      <c r="H12" s="3">
        <f>PrcLk!H14+Run!H64-Evp!H12</f>
        <v>112.96000000000001</v>
      </c>
      <c r="I12" s="3">
        <f>PrcLk!I14+Run!I64-Evp!I12</f>
        <v>69.930000000000007</v>
      </c>
      <c r="J12" s="3">
        <f>PrcLk!J14+Run!J64-Evp!J12</f>
        <v>85.839999999999975</v>
      </c>
      <c r="K12" s="3">
        <f>PrcLk!K14+Run!K64-Evp!K12</f>
        <v>5.8600000000000065</v>
      </c>
      <c r="L12" s="3">
        <f>PrcLk!L14+Run!L64-Evp!L12</f>
        <v>37.610000000000014</v>
      </c>
      <c r="M12" s="3">
        <f>PrcLk!M14+Run!M64-Evp!M12</f>
        <v>-18.38000000000001</v>
      </c>
      <c r="N12" s="3">
        <f t="shared" si="0"/>
        <v>775.03000000000009</v>
      </c>
    </row>
    <row r="13" spans="1:14" x14ac:dyDescent="0.2">
      <c r="A13">
        <v>1958</v>
      </c>
      <c r="B13" s="3">
        <f>PrcLk!B15+Run!B65-Evp!B13</f>
        <v>3.9500000000000028</v>
      </c>
      <c r="C13" s="3">
        <f>PrcLk!C15+Run!C65-Evp!C13</f>
        <v>-7.1000000000000014</v>
      </c>
      <c r="D13" s="3">
        <f>PrcLk!D15+Run!D65-Evp!D13</f>
        <v>30.06</v>
      </c>
      <c r="E13" s="3">
        <f>PrcLk!E15+Run!E65-Evp!E13</f>
        <v>72.67</v>
      </c>
      <c r="F13" s="3">
        <f>PrcLk!F15+Run!F65-Evp!F13</f>
        <v>80.400000000000006</v>
      </c>
      <c r="G13" s="3">
        <f>PrcLk!G15+Run!G65-Evp!G13</f>
        <v>126.25</v>
      </c>
      <c r="H13" s="3">
        <f>PrcLk!H15+Run!H65-Evp!H13</f>
        <v>144.32</v>
      </c>
      <c r="I13" s="3">
        <f>PrcLk!I15+Run!I65-Evp!I13</f>
        <v>111.94</v>
      </c>
      <c r="J13" s="3">
        <f>PrcLk!J15+Run!J65-Evp!J13</f>
        <v>77.069999999999993</v>
      </c>
      <c r="K13" s="3">
        <f>PrcLk!K15+Run!K65-Evp!K13</f>
        <v>26.689999999999998</v>
      </c>
      <c r="L13" s="3">
        <f>PrcLk!L15+Run!L65-Evp!L13</f>
        <v>42.429999999999993</v>
      </c>
      <c r="M13" s="3">
        <f>PrcLk!M15+Run!M65-Evp!M13</f>
        <v>-27.649999999999991</v>
      </c>
      <c r="N13" s="3">
        <f t="shared" si="0"/>
        <v>681.03</v>
      </c>
    </row>
    <row r="14" spans="1:14" x14ac:dyDescent="0.2">
      <c r="A14">
        <v>1959</v>
      </c>
      <c r="B14" s="3">
        <f>PrcLk!B16+Run!B66-Evp!B14</f>
        <v>-26.590000000000003</v>
      </c>
      <c r="C14" s="3">
        <f>PrcLk!C16+Run!C66-Evp!C14</f>
        <v>16.829999999999998</v>
      </c>
      <c r="D14" s="3">
        <f>PrcLk!D16+Run!D66-Evp!D14</f>
        <v>44.86</v>
      </c>
      <c r="E14" s="3">
        <f>PrcLk!E16+Run!E66-Evp!E14</f>
        <v>75.53</v>
      </c>
      <c r="F14" s="3">
        <f>PrcLk!F16+Run!F66-Evp!F14</f>
        <v>190.27</v>
      </c>
      <c r="G14" s="3">
        <f>PrcLk!G16+Run!G66-Evp!G14</f>
        <v>115.57999999999998</v>
      </c>
      <c r="H14" s="3">
        <f>PrcLk!H16+Run!H66-Evp!H14</f>
        <v>98.04</v>
      </c>
      <c r="I14" s="3">
        <f>PrcLk!I16+Run!I66-Evp!I14</f>
        <v>188.56000000000003</v>
      </c>
      <c r="J14" s="3">
        <f>PrcLk!J16+Run!J66-Evp!J14</f>
        <v>128.42000000000002</v>
      </c>
      <c r="K14" s="3">
        <f>PrcLk!K16+Run!K66-Evp!K14</f>
        <v>83.200000000000017</v>
      </c>
      <c r="L14" s="3">
        <f>PrcLk!L16+Run!L66-Evp!L14</f>
        <v>-16.209999999999994</v>
      </c>
      <c r="M14" s="3">
        <f>PrcLk!M16+Run!M66-Evp!M14</f>
        <v>-7.6000000000000085</v>
      </c>
      <c r="N14" s="3">
        <f t="shared" si="0"/>
        <v>890.89</v>
      </c>
    </row>
    <row r="15" spans="1:14" x14ac:dyDescent="0.2">
      <c r="A15">
        <v>1960</v>
      </c>
      <c r="B15" s="3">
        <f>PrcLk!B17+Run!B67-Evp!B15</f>
        <v>9.5200000000000102</v>
      </c>
      <c r="C15" s="3">
        <f>PrcLk!C17+Run!C67-Evp!C15</f>
        <v>9.980000000000004</v>
      </c>
      <c r="D15" s="3">
        <f>PrcLk!D17+Run!D67-Evp!D15</f>
        <v>20.839999999999989</v>
      </c>
      <c r="E15" s="3">
        <f>PrcLk!E17+Run!E67-Evp!E15</f>
        <v>201.01</v>
      </c>
      <c r="F15" s="3">
        <f>PrcLk!F17+Run!F67-Evp!F15</f>
        <v>233.88</v>
      </c>
      <c r="G15" s="3">
        <f>PrcLk!G17+Run!G67-Evp!G15</f>
        <v>121.93</v>
      </c>
      <c r="H15" s="3">
        <f>PrcLk!H17+Run!H67-Evp!H15</f>
        <v>113.16000000000001</v>
      </c>
      <c r="I15" s="3">
        <f>PrcLk!I17+Run!I67-Evp!I15</f>
        <v>90.089999999999989</v>
      </c>
      <c r="J15" s="3">
        <f>PrcLk!J17+Run!J67-Evp!J15</f>
        <v>51.139999999999993</v>
      </c>
      <c r="K15" s="3">
        <f>PrcLk!K17+Run!K67-Evp!K15</f>
        <v>26</v>
      </c>
      <c r="L15" s="3">
        <f>PrcLk!L17+Run!L67-Evp!L15</f>
        <v>24.650000000000006</v>
      </c>
      <c r="M15" s="3">
        <f>PrcLk!M17+Run!M67-Evp!M15</f>
        <v>-43.599999999999994</v>
      </c>
      <c r="N15" s="3">
        <f t="shared" si="0"/>
        <v>858.6</v>
      </c>
    </row>
    <row r="16" spans="1:14" x14ac:dyDescent="0.2">
      <c r="A16">
        <v>1961</v>
      </c>
      <c r="B16" s="3">
        <f>PrcLk!B18+Run!B68-Evp!B16</f>
        <v>-20.159999999999997</v>
      </c>
      <c r="C16" s="3">
        <f>PrcLk!C18+Run!C68-Evp!C16</f>
        <v>31.819999999999997</v>
      </c>
      <c r="D16" s="3">
        <f>PrcLk!D18+Run!D68-Evp!D16</f>
        <v>59.44</v>
      </c>
      <c r="E16" s="3">
        <f>PrcLk!E18+Run!E68-Evp!E16</f>
        <v>99.73</v>
      </c>
      <c r="F16" s="3">
        <f>PrcLk!F18+Run!F68-Evp!F16</f>
        <v>159.07999999999998</v>
      </c>
      <c r="G16" s="3">
        <f>PrcLk!G18+Run!G68-Evp!G16</f>
        <v>111.24</v>
      </c>
      <c r="H16" s="3">
        <f>PrcLk!H18+Run!H68-Evp!H16</f>
        <v>92.87</v>
      </c>
      <c r="I16" s="3">
        <f>PrcLk!I18+Run!I68-Evp!I16</f>
        <v>55.710000000000008</v>
      </c>
      <c r="J16" s="3">
        <f>PrcLk!J18+Run!J68-Evp!J16</f>
        <v>102.61999999999999</v>
      </c>
      <c r="K16" s="3">
        <f>PrcLk!K18+Run!K68-Evp!K16</f>
        <v>47.160000000000011</v>
      </c>
      <c r="L16" s="3">
        <f>PrcLk!L18+Run!L68-Evp!L16</f>
        <v>28.650000000000006</v>
      </c>
      <c r="M16" s="3">
        <f>PrcLk!M18+Run!M68-Evp!M16</f>
        <v>-18.159999999999997</v>
      </c>
      <c r="N16" s="3">
        <f t="shared" si="0"/>
        <v>750</v>
      </c>
    </row>
    <row r="17" spans="1:14" x14ac:dyDescent="0.2">
      <c r="A17">
        <v>1962</v>
      </c>
      <c r="B17" s="3">
        <f>PrcLk!B19+Run!B69-Evp!B17</f>
        <v>-23.89</v>
      </c>
      <c r="C17" s="3">
        <f>PrcLk!C19+Run!C69-Evp!C17</f>
        <v>42.109999999999992</v>
      </c>
      <c r="D17" s="3">
        <f>PrcLk!D19+Run!D69-Evp!D17</f>
        <v>32.19</v>
      </c>
      <c r="E17" s="3">
        <f>PrcLk!E19+Run!E69-Evp!E17</f>
        <v>84.03</v>
      </c>
      <c r="F17" s="3">
        <f>PrcLk!F19+Run!F69-Evp!F17</f>
        <v>179.95</v>
      </c>
      <c r="G17" s="3">
        <f>PrcLk!G19+Run!G69-Evp!G17</f>
        <v>94.559999999999988</v>
      </c>
      <c r="H17" s="3">
        <f>PrcLk!H19+Run!H69-Evp!H17</f>
        <v>85.68</v>
      </c>
      <c r="I17" s="3">
        <f>PrcLk!I19+Run!I69-Evp!I17</f>
        <v>120.13</v>
      </c>
      <c r="J17" s="3">
        <f>PrcLk!J19+Run!J69-Evp!J17</f>
        <v>68.960000000000008</v>
      </c>
      <c r="K17" s="3">
        <f>PrcLk!K19+Run!K69-Evp!K17</f>
        <v>6.009999999999998</v>
      </c>
      <c r="L17" s="3">
        <f>PrcLk!L19+Run!L69-Evp!L17</f>
        <v>-11.709999999999994</v>
      </c>
      <c r="M17" s="3">
        <f>PrcLk!M19+Run!M69-Evp!M17</f>
        <v>-36.19</v>
      </c>
      <c r="N17" s="3">
        <f t="shared" si="0"/>
        <v>641.82999999999993</v>
      </c>
    </row>
    <row r="18" spans="1:14" x14ac:dyDescent="0.2">
      <c r="A18">
        <v>1963</v>
      </c>
      <c r="B18" s="3">
        <f>PrcLk!B20+Run!B70-Evp!B18</f>
        <v>-16.560000000000002</v>
      </c>
      <c r="C18" s="3">
        <f>PrcLk!C20+Run!C70-Evp!C18</f>
        <v>24.119999999999997</v>
      </c>
      <c r="D18" s="3">
        <f>PrcLk!D20+Run!D70-Evp!D18</f>
        <v>61.570000000000007</v>
      </c>
      <c r="E18" s="3">
        <f>PrcLk!E20+Run!E70-Evp!E18</f>
        <v>115.18</v>
      </c>
      <c r="F18" s="3">
        <f>PrcLk!F20+Run!F70-Evp!F18</f>
        <v>109.91</v>
      </c>
      <c r="G18" s="3">
        <f>PrcLk!G20+Run!G70-Evp!G18</f>
        <v>170.35</v>
      </c>
      <c r="H18" s="3">
        <f>PrcLk!H20+Run!H70-Evp!H18</f>
        <v>84.18</v>
      </c>
      <c r="I18" s="3">
        <f>PrcLk!I20+Run!I70-Evp!I18</f>
        <v>101.57000000000001</v>
      </c>
      <c r="J18" s="3">
        <f>PrcLk!J20+Run!J70-Evp!J18</f>
        <v>41.129999999999995</v>
      </c>
      <c r="K18" s="3">
        <f>PrcLk!K20+Run!K70-Evp!K18</f>
        <v>21.259999999999998</v>
      </c>
      <c r="L18" s="3">
        <f>PrcLk!L20+Run!L70-Evp!L18</f>
        <v>-0.10999999999999943</v>
      </c>
      <c r="M18" s="3">
        <f>PrcLk!M20+Run!M70-Evp!M18</f>
        <v>-48.91</v>
      </c>
      <c r="N18" s="3">
        <f t="shared" si="0"/>
        <v>663.69</v>
      </c>
    </row>
    <row r="19" spans="1:14" x14ac:dyDescent="0.2">
      <c r="A19">
        <v>1964</v>
      </c>
      <c r="B19" s="3">
        <f>PrcLk!B21+Run!B71-Evp!B19</f>
        <v>1.2000000000000028</v>
      </c>
      <c r="C19" s="3">
        <f>PrcLk!C21+Run!C71-Evp!C19</f>
        <v>-2.3699999999999974</v>
      </c>
      <c r="D19" s="3">
        <f>PrcLk!D21+Run!D71-Evp!D19</f>
        <v>20.339999999999996</v>
      </c>
      <c r="E19" s="3">
        <f>PrcLk!E21+Run!E71-Evp!E19</f>
        <v>150.91</v>
      </c>
      <c r="F19" s="3">
        <f>PrcLk!F21+Run!F71-Evp!F19</f>
        <v>231.32999999999998</v>
      </c>
      <c r="G19" s="3">
        <f>PrcLk!G21+Run!G71-Evp!G19</f>
        <v>154.93</v>
      </c>
      <c r="H19" s="3">
        <f>PrcLk!H21+Run!H71-Evp!H19</f>
        <v>107.91</v>
      </c>
      <c r="I19" s="3">
        <f>PrcLk!I21+Run!I71-Evp!I19</f>
        <v>112.32999999999998</v>
      </c>
      <c r="J19" s="3">
        <f>PrcLk!J21+Run!J71-Evp!J19</f>
        <v>92.829999999999984</v>
      </c>
      <c r="K19" s="3">
        <f>PrcLk!K21+Run!K71-Evp!K19</f>
        <v>40.049999999999997</v>
      </c>
      <c r="L19" s="3">
        <f>PrcLk!L21+Run!L71-Evp!L19</f>
        <v>21.14</v>
      </c>
      <c r="M19" s="3">
        <f>PrcLk!M21+Run!M71-Evp!M19</f>
        <v>-0.14999999999999147</v>
      </c>
      <c r="N19" s="3">
        <f t="shared" si="0"/>
        <v>930.44999999999982</v>
      </c>
    </row>
    <row r="20" spans="1:14" x14ac:dyDescent="0.2">
      <c r="A20">
        <v>1965</v>
      </c>
      <c r="B20" s="3">
        <f>PrcLk!B22+Run!B72-Evp!B20</f>
        <v>-15.909999999999997</v>
      </c>
      <c r="C20" s="3">
        <f>PrcLk!C22+Run!C72-Evp!C20</f>
        <v>54.830000000000005</v>
      </c>
      <c r="D20" s="3">
        <f>PrcLk!D22+Run!D72-Evp!D20</f>
        <v>56.100000000000009</v>
      </c>
      <c r="E20" s="3">
        <f>PrcLk!E22+Run!E72-Evp!E20</f>
        <v>122.44999999999997</v>
      </c>
      <c r="F20" s="3">
        <f>PrcLk!F22+Run!F72-Evp!F20</f>
        <v>211.25000000000003</v>
      </c>
      <c r="G20" s="3">
        <f>PrcLk!G22+Run!G72-Evp!G20</f>
        <v>123.63</v>
      </c>
      <c r="H20" s="3">
        <f>PrcLk!H22+Run!H72-Evp!H20</f>
        <v>120.58000000000001</v>
      </c>
      <c r="I20" s="3">
        <f>PrcLk!I22+Run!I72-Evp!I20</f>
        <v>99.53</v>
      </c>
      <c r="J20" s="3">
        <f>PrcLk!J22+Run!J72-Evp!J20</f>
        <v>124.29000000000002</v>
      </c>
      <c r="K20" s="3">
        <f>PrcLk!K22+Run!K72-Evp!K20</f>
        <v>59.740000000000009</v>
      </c>
      <c r="L20" s="3">
        <f>PrcLk!L22+Run!L72-Evp!L20</f>
        <v>49.279999999999987</v>
      </c>
      <c r="M20" s="3">
        <f>PrcLk!M22+Run!M72-Evp!M20</f>
        <v>17.079999999999998</v>
      </c>
      <c r="N20" s="3">
        <f t="shared" si="0"/>
        <v>1022.85</v>
      </c>
    </row>
    <row r="21" spans="1:14" x14ac:dyDescent="0.2">
      <c r="A21">
        <v>1966</v>
      </c>
      <c r="B21" s="3">
        <f>PrcLk!B23+Run!B73-Evp!B21</f>
        <v>-4.1499999999999915</v>
      </c>
      <c r="C21" s="3">
        <f>PrcLk!C23+Run!C73-Evp!C21</f>
        <v>38.76</v>
      </c>
      <c r="D21" s="3">
        <f>PrcLk!D23+Run!D73-Evp!D21</f>
        <v>96.03</v>
      </c>
      <c r="E21" s="3">
        <f>PrcLk!E23+Run!E73-Evp!E21</f>
        <v>117.17999999999999</v>
      </c>
      <c r="F21" s="3">
        <f>PrcLk!F23+Run!F73-Evp!F21</f>
        <v>146.81</v>
      </c>
      <c r="G21" s="3">
        <f>PrcLk!G23+Run!G73-Evp!G21</f>
        <v>127.11</v>
      </c>
      <c r="H21" s="3">
        <f>PrcLk!H23+Run!H73-Evp!H21</f>
        <v>104.51999999999998</v>
      </c>
      <c r="I21" s="3">
        <f>PrcLk!I23+Run!I73-Evp!I21</f>
        <v>149.13</v>
      </c>
      <c r="J21" s="3">
        <f>PrcLk!J23+Run!J73-Evp!J21</f>
        <v>21.659999999999997</v>
      </c>
      <c r="K21" s="3">
        <f>PrcLk!K23+Run!K73-Evp!K21</f>
        <v>54.939999999999984</v>
      </c>
      <c r="L21" s="3">
        <f>PrcLk!L23+Run!L73-Evp!L21</f>
        <v>-13.719999999999985</v>
      </c>
      <c r="M21" s="3">
        <f>PrcLk!M23+Run!M73-Evp!M21</f>
        <v>-15.77000000000001</v>
      </c>
      <c r="N21" s="3">
        <f t="shared" si="0"/>
        <v>822.49999999999989</v>
      </c>
    </row>
    <row r="22" spans="1:14" x14ac:dyDescent="0.2">
      <c r="A22">
        <v>1967</v>
      </c>
      <c r="B22" s="3">
        <f>PrcLk!B24+Run!B74-Evp!B22</f>
        <v>38.379999999999995</v>
      </c>
      <c r="C22" s="3">
        <f>PrcLk!C24+Run!C74-Evp!C22</f>
        <v>22.790000000000006</v>
      </c>
      <c r="D22" s="3">
        <f>PrcLk!D24+Run!D74-Evp!D22</f>
        <v>50.069999999999993</v>
      </c>
      <c r="E22" s="3">
        <f>PrcLk!E24+Run!E74-Evp!E22</f>
        <v>160.47999999999999</v>
      </c>
      <c r="F22" s="3">
        <f>PrcLk!F24+Run!F74-Evp!F22</f>
        <v>113.74</v>
      </c>
      <c r="G22" s="3">
        <f>PrcLk!G24+Run!G74-Evp!G22</f>
        <v>177.27</v>
      </c>
      <c r="H22" s="3">
        <f>PrcLk!H24+Run!H74-Evp!H22</f>
        <v>102.20000000000002</v>
      </c>
      <c r="I22" s="3">
        <f>PrcLk!I24+Run!I74-Evp!I22</f>
        <v>126.35</v>
      </c>
      <c r="J22" s="3">
        <f>PrcLk!J24+Run!J74-Evp!J22</f>
        <v>19.949999999999996</v>
      </c>
      <c r="K22" s="3">
        <f>PrcLk!K24+Run!K74-Evp!K22</f>
        <v>82.44</v>
      </c>
      <c r="L22" s="3">
        <f>PrcLk!L24+Run!L74-Evp!L22</f>
        <v>12.949999999999989</v>
      </c>
      <c r="M22" s="3">
        <f>PrcLk!M24+Run!M74-Evp!M22</f>
        <v>-11.200000000000003</v>
      </c>
      <c r="N22" s="3">
        <f t="shared" si="0"/>
        <v>895.42000000000007</v>
      </c>
    </row>
    <row r="23" spans="1:14" x14ac:dyDescent="0.2">
      <c r="A23">
        <v>1968</v>
      </c>
      <c r="B23" s="3">
        <f>PrcLk!B25+Run!B75-Evp!B23</f>
        <v>-23.690000000000012</v>
      </c>
      <c r="C23" s="3">
        <f>PrcLk!C25+Run!C75-Evp!C23</f>
        <v>-7.289999999999992</v>
      </c>
      <c r="D23" s="3">
        <f>PrcLk!D25+Run!D75-Evp!D23</f>
        <v>70.490000000000009</v>
      </c>
      <c r="E23" s="3">
        <f>PrcLk!E25+Run!E75-Evp!E23</f>
        <v>183.14</v>
      </c>
      <c r="F23" s="3">
        <f>PrcLk!F25+Run!F75-Evp!F23</f>
        <v>144.24</v>
      </c>
      <c r="G23" s="3">
        <f>PrcLk!G25+Run!G75-Evp!G23</f>
        <v>227.6</v>
      </c>
      <c r="H23" s="3">
        <f>PrcLk!H25+Run!H75-Evp!H23</f>
        <v>211.56</v>
      </c>
      <c r="I23" s="3">
        <f>PrcLk!I25+Run!I75-Evp!I23</f>
        <v>127.62</v>
      </c>
      <c r="J23" s="3">
        <f>PrcLk!J25+Run!J75-Evp!J23</f>
        <v>153.64000000000001</v>
      </c>
      <c r="K23" s="3">
        <f>PrcLk!K25+Run!K75-Evp!K23</f>
        <v>109.06999999999998</v>
      </c>
      <c r="L23" s="3">
        <f>PrcLk!L25+Run!L75-Evp!L23</f>
        <v>-5.4599999999999937</v>
      </c>
      <c r="M23" s="3">
        <f>PrcLk!M25+Run!M75-Evp!M23</f>
        <v>26.230000000000004</v>
      </c>
      <c r="N23" s="3">
        <f t="shared" si="0"/>
        <v>1217.1499999999999</v>
      </c>
    </row>
    <row r="24" spans="1:14" x14ac:dyDescent="0.2">
      <c r="A24">
        <v>1969</v>
      </c>
      <c r="B24" s="3">
        <f>PrcLk!B26+Run!B76-Evp!B24</f>
        <v>57.91</v>
      </c>
      <c r="C24" s="3">
        <f>PrcLk!C26+Run!C76-Evp!C24</f>
        <v>9.4399999999999977</v>
      </c>
      <c r="D24" s="3">
        <f>PrcLk!D26+Run!D76-Evp!D24</f>
        <v>4.5499999999999972</v>
      </c>
      <c r="E24" s="3">
        <f>PrcLk!E26+Run!E76-Evp!E24</f>
        <v>176.21999999999997</v>
      </c>
      <c r="F24" s="3">
        <f>PrcLk!F26+Run!F76-Evp!F24</f>
        <v>152.06</v>
      </c>
      <c r="G24" s="3">
        <f>PrcLk!G26+Run!G76-Evp!G24</f>
        <v>132.45000000000002</v>
      </c>
      <c r="H24" s="3">
        <f>PrcLk!H26+Run!H76-Evp!H24</f>
        <v>101.97</v>
      </c>
      <c r="I24" s="3">
        <f>PrcLk!I26+Run!I76-Evp!I24</f>
        <v>91</v>
      </c>
      <c r="J24" s="3">
        <f>PrcLk!J26+Run!J76-Evp!J24</f>
        <v>29.680000000000007</v>
      </c>
      <c r="K24" s="3">
        <f>PrcLk!K26+Run!K76-Evp!K24</f>
        <v>58.560000000000016</v>
      </c>
      <c r="L24" s="3">
        <f>PrcLk!L26+Run!L76-Evp!L24</f>
        <v>-4.6599999999999966</v>
      </c>
      <c r="M24" s="3">
        <f>PrcLk!M26+Run!M76-Evp!M24</f>
        <v>-28.36</v>
      </c>
      <c r="N24" s="3">
        <f t="shared" si="0"/>
        <v>780.82</v>
      </c>
    </row>
    <row r="25" spans="1:14" x14ac:dyDescent="0.2">
      <c r="A25">
        <v>1970</v>
      </c>
      <c r="B25" s="3">
        <f>PrcLk!B27+Run!B77-Evp!B25</f>
        <v>-6.6400000000000006</v>
      </c>
      <c r="C25" s="3">
        <f>PrcLk!C27+Run!C77-Evp!C25</f>
        <v>-18.879999999999995</v>
      </c>
      <c r="D25" s="3">
        <f>PrcLk!D27+Run!D77-Evp!D25</f>
        <v>6.3900000000000006</v>
      </c>
      <c r="E25" s="3">
        <f>PrcLk!E27+Run!E77-Evp!E25</f>
        <v>110.7</v>
      </c>
      <c r="F25" s="3">
        <f>PrcLk!F27+Run!F77-Evp!F25</f>
        <v>243.54</v>
      </c>
      <c r="G25" s="3">
        <f>PrcLk!G27+Run!G77-Evp!G25</f>
        <v>128.15</v>
      </c>
      <c r="H25" s="3">
        <f>PrcLk!H27+Run!H77-Evp!H25</f>
        <v>154.97999999999999</v>
      </c>
      <c r="I25" s="3">
        <f>PrcLk!I27+Run!I77-Evp!I25</f>
        <v>48.040000000000006</v>
      </c>
      <c r="J25" s="3">
        <f>PrcLk!J27+Run!J77-Evp!J25</f>
        <v>107.44999999999999</v>
      </c>
      <c r="K25" s="3">
        <f>PrcLk!K27+Run!K77-Evp!K25</f>
        <v>116.16000000000001</v>
      </c>
      <c r="L25" s="3">
        <f>PrcLk!L27+Run!L77-Evp!L25</f>
        <v>56.330000000000013</v>
      </c>
      <c r="M25" s="3">
        <f>PrcLk!M27+Run!M77-Evp!M25</f>
        <v>-0.71999999999999886</v>
      </c>
      <c r="N25" s="3">
        <f t="shared" si="0"/>
        <v>945.5</v>
      </c>
    </row>
    <row r="26" spans="1:14" x14ac:dyDescent="0.2">
      <c r="A26">
        <v>1971</v>
      </c>
      <c r="B26" s="3">
        <f>PrcLk!B28+Run!B78-Evp!B26</f>
        <v>-3.1700000000000017</v>
      </c>
      <c r="C26" s="3">
        <f>PrcLk!C28+Run!C78-Evp!C26</f>
        <v>35.450000000000003</v>
      </c>
      <c r="D26" s="3">
        <f>PrcLk!D28+Run!D78-Evp!D26</f>
        <v>42.820000000000007</v>
      </c>
      <c r="E26" s="3">
        <f>PrcLk!E28+Run!E78-Evp!E26</f>
        <v>138.42000000000002</v>
      </c>
      <c r="F26" s="3">
        <f>PrcLk!F28+Run!F78-Evp!F26</f>
        <v>220.2</v>
      </c>
      <c r="G26" s="3">
        <f>PrcLk!G28+Run!G78-Evp!G26</f>
        <v>167.66000000000003</v>
      </c>
      <c r="H26" s="3">
        <f>PrcLk!H28+Run!H78-Evp!H26</f>
        <v>107.18</v>
      </c>
      <c r="I26" s="3">
        <f>PrcLk!I28+Run!I78-Evp!I26</f>
        <v>62.919999999999987</v>
      </c>
      <c r="J26" s="3">
        <f>PrcLk!J28+Run!J78-Evp!J26</f>
        <v>70.53</v>
      </c>
      <c r="K26" s="3">
        <f>PrcLk!K28+Run!K78-Evp!K26</f>
        <v>113.3</v>
      </c>
      <c r="L26" s="3">
        <f>PrcLk!L28+Run!L78-Evp!L26</f>
        <v>48.349999999999994</v>
      </c>
      <c r="M26" s="3">
        <f>PrcLk!M28+Run!M78-Evp!M26</f>
        <v>6.8199999999999932</v>
      </c>
      <c r="N26" s="3">
        <f t="shared" si="0"/>
        <v>1010.48</v>
      </c>
    </row>
    <row r="27" spans="1:14" x14ac:dyDescent="0.2">
      <c r="A27">
        <v>1972</v>
      </c>
      <c r="B27" s="3">
        <f>PrcLk!B29+Run!B79-Evp!B27</f>
        <v>-5.25</v>
      </c>
      <c r="C27" s="3">
        <f>PrcLk!C29+Run!C79-Evp!C27</f>
        <v>5.0099999999999909</v>
      </c>
      <c r="D27" s="3">
        <f>PrcLk!D29+Run!D79-Evp!D27</f>
        <v>43.89</v>
      </c>
      <c r="E27" s="3">
        <f>PrcLk!E29+Run!E79-Evp!E27</f>
        <v>91.44</v>
      </c>
      <c r="F27" s="3">
        <f>PrcLk!F29+Run!F79-Evp!F27</f>
        <v>188.48000000000002</v>
      </c>
      <c r="G27" s="3">
        <f>PrcLk!G29+Run!G79-Evp!G27</f>
        <v>122.33</v>
      </c>
      <c r="H27" s="3">
        <f>PrcLk!H29+Run!H79-Evp!H27</f>
        <v>158.29999999999998</v>
      </c>
      <c r="I27" s="3">
        <f>PrcLk!I29+Run!I79-Evp!I27</f>
        <v>163.10000000000002</v>
      </c>
      <c r="J27" s="3">
        <f>PrcLk!J29+Run!J79-Evp!J27</f>
        <v>83.14</v>
      </c>
      <c r="K27" s="3">
        <f>PrcLk!K29+Run!K79-Evp!K27</f>
        <v>2.0600000000000023</v>
      </c>
      <c r="L27" s="3">
        <f>PrcLk!L29+Run!L79-Evp!L27</f>
        <v>31.64</v>
      </c>
      <c r="M27" s="3">
        <f>PrcLk!M29+Run!M79-Evp!M27</f>
        <v>-14.14</v>
      </c>
      <c r="N27" s="3">
        <f t="shared" si="0"/>
        <v>870</v>
      </c>
    </row>
    <row r="28" spans="1:14" x14ac:dyDescent="0.2">
      <c r="A28">
        <v>1973</v>
      </c>
      <c r="B28" s="3">
        <f>PrcLk!B30+Run!B80-Evp!B28</f>
        <v>-13.819999999999993</v>
      </c>
      <c r="C28" s="3">
        <f>PrcLk!C30+Run!C80-Evp!C28</f>
        <v>-13.079999999999998</v>
      </c>
      <c r="D28" s="3">
        <f>PrcLk!D30+Run!D80-Evp!D28</f>
        <v>89.149999999999991</v>
      </c>
      <c r="E28" s="3">
        <f>PrcLk!E30+Run!E80-Evp!E28</f>
        <v>104.13000000000001</v>
      </c>
      <c r="F28" s="3">
        <f>PrcLk!F30+Run!F80-Evp!F28</f>
        <v>204.62</v>
      </c>
      <c r="G28" s="3">
        <f>PrcLk!G30+Run!G80-Evp!G28</f>
        <v>149.18</v>
      </c>
      <c r="H28" s="3">
        <f>PrcLk!H30+Run!H80-Evp!H28</f>
        <v>134.92999999999998</v>
      </c>
      <c r="I28" s="3">
        <f>PrcLk!I30+Run!I80-Evp!I28</f>
        <v>137.16999999999999</v>
      </c>
      <c r="J28" s="3">
        <f>PrcLk!J30+Run!J80-Evp!J28</f>
        <v>55.189999999999984</v>
      </c>
      <c r="K28" s="3">
        <f>PrcLk!K30+Run!K80-Evp!K28</f>
        <v>42.989999999999995</v>
      </c>
      <c r="L28" s="3">
        <f>PrcLk!L30+Run!L80-Evp!L28</f>
        <v>-5.0699999999999932</v>
      </c>
      <c r="M28" s="3">
        <f>PrcLk!M30+Run!M80-Evp!M28</f>
        <v>-19.75</v>
      </c>
      <c r="N28" s="3">
        <f t="shared" si="0"/>
        <v>865.63999999999987</v>
      </c>
    </row>
    <row r="29" spans="1:14" x14ac:dyDescent="0.2">
      <c r="A29">
        <v>1974</v>
      </c>
      <c r="B29" s="3">
        <f>PrcLk!B31+Run!B81-Evp!B29</f>
        <v>-13.090000000000003</v>
      </c>
      <c r="C29" s="3">
        <f>PrcLk!C31+Run!C81-Evp!C29</f>
        <v>-5.9399999999999977</v>
      </c>
      <c r="D29" s="3">
        <f>PrcLk!D31+Run!D81-Evp!D29</f>
        <v>1.0300000000000011</v>
      </c>
      <c r="E29" s="3">
        <f>PrcLk!E31+Run!E81-Evp!E29</f>
        <v>133.85</v>
      </c>
      <c r="F29" s="3">
        <f>PrcLk!F31+Run!F81-Evp!F29</f>
        <v>177.07</v>
      </c>
      <c r="G29" s="3">
        <f>PrcLk!G31+Run!G81-Evp!G29</f>
        <v>184.6</v>
      </c>
      <c r="H29" s="3">
        <f>PrcLk!H31+Run!H81-Evp!H29</f>
        <v>131.99</v>
      </c>
      <c r="I29" s="3">
        <f>PrcLk!I31+Run!I81-Evp!I29</f>
        <v>130.97</v>
      </c>
      <c r="J29" s="3">
        <f>PrcLk!J31+Run!J81-Evp!J29</f>
        <v>59.409999999999989</v>
      </c>
      <c r="K29" s="3">
        <f>PrcLk!K31+Run!K81-Evp!K29</f>
        <v>53.9</v>
      </c>
      <c r="L29" s="3">
        <f>PrcLk!L31+Run!L81-Evp!L29</f>
        <v>55.78</v>
      </c>
      <c r="M29" s="3">
        <f>PrcLk!M31+Run!M81-Evp!M29</f>
        <v>-10.410000000000011</v>
      </c>
      <c r="N29" s="3">
        <f t="shared" si="0"/>
        <v>899.16</v>
      </c>
    </row>
    <row r="30" spans="1:14" x14ac:dyDescent="0.2">
      <c r="A30">
        <v>1975</v>
      </c>
      <c r="B30" s="3">
        <f>PrcLk!B32+Run!B82-Evp!B30</f>
        <v>40.249999999999986</v>
      </c>
      <c r="C30" s="3">
        <f>PrcLk!C32+Run!C82-Evp!C30</f>
        <v>22.36</v>
      </c>
      <c r="D30" s="3">
        <f>PrcLk!D32+Run!D82-Evp!D30</f>
        <v>29.490000000000009</v>
      </c>
      <c r="E30" s="3">
        <f>PrcLk!E32+Run!E82-Evp!E30</f>
        <v>100.14999999999999</v>
      </c>
      <c r="F30" s="3">
        <f>PrcLk!F32+Run!F82-Evp!F30</f>
        <v>169.73</v>
      </c>
      <c r="G30" s="3">
        <f>PrcLk!G32+Run!G82-Evp!G30</f>
        <v>178.93</v>
      </c>
      <c r="H30" s="3">
        <f>PrcLk!H32+Run!H82-Evp!H30</f>
        <v>93.66</v>
      </c>
      <c r="I30" s="3">
        <f>PrcLk!I32+Run!I82-Evp!I30</f>
        <v>62.690000000000005</v>
      </c>
      <c r="J30" s="3">
        <f>PrcLk!J32+Run!J82-Evp!J30</f>
        <v>55.899999999999991</v>
      </c>
      <c r="K30" s="3">
        <f>PrcLk!K32+Run!K82-Evp!K30</f>
        <v>18.979999999999997</v>
      </c>
      <c r="L30" s="3">
        <f>PrcLk!L32+Run!L82-Evp!L30</f>
        <v>70.36</v>
      </c>
      <c r="M30" s="3">
        <f>PrcLk!M32+Run!M82-Evp!M30</f>
        <v>-15.47999999999999</v>
      </c>
      <c r="N30" s="3">
        <f t="shared" si="0"/>
        <v>827.0200000000001</v>
      </c>
    </row>
    <row r="31" spans="1:14" x14ac:dyDescent="0.2">
      <c r="A31">
        <v>1976</v>
      </c>
      <c r="B31" s="3">
        <f>PrcLk!B33+Run!B83-Evp!B31</f>
        <v>5.2099999999999937</v>
      </c>
      <c r="C31" s="3">
        <f>PrcLk!C33+Run!C83-Evp!C31</f>
        <v>29.389999999999993</v>
      </c>
      <c r="D31" s="3">
        <f>PrcLk!D33+Run!D83-Evp!D31</f>
        <v>97.12</v>
      </c>
      <c r="E31" s="3">
        <f>PrcLk!E33+Run!E83-Evp!E31</f>
        <v>175.75</v>
      </c>
      <c r="F31" s="3">
        <f>PrcLk!F33+Run!F83-Evp!F31</f>
        <v>98.44</v>
      </c>
      <c r="G31" s="3">
        <f>PrcLk!G33+Run!G83-Evp!G31</f>
        <v>135.13999999999999</v>
      </c>
      <c r="H31" s="3">
        <f>PrcLk!H33+Run!H83-Evp!H31</f>
        <v>83.16</v>
      </c>
      <c r="I31" s="3">
        <f>PrcLk!I33+Run!I83-Evp!I31</f>
        <v>29.08</v>
      </c>
      <c r="J31" s="3">
        <f>PrcLk!J33+Run!J83-Evp!J31</f>
        <v>-11.89</v>
      </c>
      <c r="K31" s="3">
        <f>PrcLk!K33+Run!K83-Evp!K31</f>
        <v>-18.560000000000002</v>
      </c>
      <c r="L31" s="3">
        <f>PrcLk!L33+Run!L83-Evp!L31</f>
        <v>-56.32</v>
      </c>
      <c r="M31" s="3">
        <f>PrcLk!M33+Run!M83-Evp!M31</f>
        <v>-42.790000000000006</v>
      </c>
      <c r="N31" s="3">
        <f t="shared" si="0"/>
        <v>523.7299999999999</v>
      </c>
    </row>
    <row r="32" spans="1:14" x14ac:dyDescent="0.2">
      <c r="A32">
        <v>1977</v>
      </c>
      <c r="B32" s="3">
        <f>PrcLk!B34+Run!B84-Evp!B32</f>
        <v>-13.810000000000002</v>
      </c>
      <c r="C32" s="3">
        <f>PrcLk!C34+Run!C84-Evp!C32</f>
        <v>19.419999999999995</v>
      </c>
      <c r="D32" s="3">
        <f>PrcLk!D34+Run!D84-Evp!D32</f>
        <v>122.64999999999998</v>
      </c>
      <c r="E32" s="3">
        <f>PrcLk!E34+Run!E84-Evp!E32</f>
        <v>127.72</v>
      </c>
      <c r="F32" s="3">
        <f>PrcLk!F34+Run!F84-Evp!F32</f>
        <v>99</v>
      </c>
      <c r="G32" s="3">
        <f>PrcLk!G34+Run!G84-Evp!G32</f>
        <v>123.13999999999999</v>
      </c>
      <c r="H32" s="3">
        <f>PrcLk!H34+Run!H84-Evp!H32</f>
        <v>133.13</v>
      </c>
      <c r="I32" s="3">
        <f>PrcLk!I34+Run!I84-Evp!I32</f>
        <v>148.64999999999998</v>
      </c>
      <c r="J32" s="3">
        <f>PrcLk!J34+Run!J84-Evp!J32</f>
        <v>206.33</v>
      </c>
      <c r="K32" s="3">
        <f>PrcLk!K34+Run!K84-Evp!K32</f>
        <v>71.47999999999999</v>
      </c>
      <c r="L32" s="3">
        <f>PrcLk!L34+Run!L84-Evp!L32</f>
        <v>47.349999999999994</v>
      </c>
      <c r="M32" s="3">
        <f>PrcLk!M34+Run!M84-Evp!M32</f>
        <v>-7.9100000000000108</v>
      </c>
      <c r="N32" s="3">
        <f t="shared" si="0"/>
        <v>1077.1499999999999</v>
      </c>
    </row>
    <row r="33" spans="1:14" x14ac:dyDescent="0.2">
      <c r="A33">
        <v>1978</v>
      </c>
      <c r="B33" s="3">
        <f>PrcLk!B35+Run!B85-Evp!B33</f>
        <v>-33.149999999999991</v>
      </c>
      <c r="C33" s="3">
        <f>PrcLk!C35+Run!C85-Evp!C33</f>
        <v>0.15999999999999659</v>
      </c>
      <c r="D33" s="3">
        <f>PrcLk!D35+Run!D85-Evp!D33</f>
        <v>27.909999999999997</v>
      </c>
      <c r="E33" s="3">
        <f>PrcLk!E35+Run!E85-Evp!E33</f>
        <v>89.570000000000022</v>
      </c>
      <c r="F33" s="3">
        <f>PrcLk!F35+Run!F85-Evp!F33</f>
        <v>164.15000000000003</v>
      </c>
      <c r="G33" s="3">
        <f>PrcLk!G35+Run!G85-Evp!G33</f>
        <v>135.99</v>
      </c>
      <c r="H33" s="3">
        <f>PrcLk!H35+Run!H85-Evp!H33</f>
        <v>168.06</v>
      </c>
      <c r="I33" s="3">
        <f>PrcLk!I35+Run!I85-Evp!I33</f>
        <v>145.88999999999999</v>
      </c>
      <c r="J33" s="3">
        <f>PrcLk!J35+Run!J85-Evp!J33</f>
        <v>85.39</v>
      </c>
      <c r="K33" s="3">
        <f>PrcLk!K35+Run!K85-Evp!K33</f>
        <v>8.0300000000000011</v>
      </c>
      <c r="L33" s="3">
        <f>PrcLk!L35+Run!L85-Evp!L33</f>
        <v>8.39</v>
      </c>
      <c r="M33" s="3">
        <f>PrcLk!M35+Run!M85-Evp!M33</f>
        <v>-14.760000000000005</v>
      </c>
      <c r="N33" s="3">
        <f t="shared" si="0"/>
        <v>785.63</v>
      </c>
    </row>
    <row r="34" spans="1:14" x14ac:dyDescent="0.2">
      <c r="A34">
        <v>1979</v>
      </c>
      <c r="B34" s="3">
        <f>PrcLk!B36+Run!B86-Evp!B34</f>
        <v>-14.099999999999994</v>
      </c>
      <c r="C34" s="3">
        <f>PrcLk!C36+Run!C86-Evp!C34</f>
        <v>37.43</v>
      </c>
      <c r="D34" s="3">
        <f>PrcLk!D36+Run!D86-Evp!D34</f>
        <v>118.25999999999999</v>
      </c>
      <c r="E34" s="3">
        <f>PrcLk!E36+Run!E86-Evp!E34</f>
        <v>140.89000000000001</v>
      </c>
      <c r="F34" s="3">
        <f>PrcLk!F36+Run!F86-Evp!F34</f>
        <v>256.60000000000002</v>
      </c>
      <c r="G34" s="3">
        <f>PrcLk!G36+Run!G86-Evp!G34</f>
        <v>193.66000000000003</v>
      </c>
      <c r="H34" s="3">
        <f>PrcLk!H36+Run!H86-Evp!H34</f>
        <v>126.41</v>
      </c>
      <c r="I34" s="3">
        <f>PrcLk!I36+Run!I86-Evp!I34</f>
        <v>111.34000000000002</v>
      </c>
      <c r="J34" s="3">
        <f>PrcLk!J36+Run!J86-Evp!J34</f>
        <v>90.19</v>
      </c>
      <c r="K34" s="3">
        <f>PrcLk!K36+Run!K86-Evp!K34</f>
        <v>103.01</v>
      </c>
      <c r="L34" s="3">
        <f>PrcLk!L36+Run!L86-Evp!L34</f>
        <v>25</v>
      </c>
      <c r="M34" s="3">
        <f>PrcLk!M36+Run!M86-Evp!M34</f>
        <v>-12.099999999999994</v>
      </c>
      <c r="N34" s="3">
        <f t="shared" si="0"/>
        <v>1176.5900000000001</v>
      </c>
    </row>
    <row r="35" spans="1:14" x14ac:dyDescent="0.2">
      <c r="A35">
        <v>1980</v>
      </c>
      <c r="B35" s="3">
        <f>PrcLk!B37+Run!B87-Evp!B35</f>
        <v>43.91</v>
      </c>
      <c r="C35" s="3">
        <f>PrcLk!C37+Run!C87-Evp!C35</f>
        <v>8.5200000000000031</v>
      </c>
      <c r="D35" s="3">
        <f>PrcLk!D37+Run!D87-Evp!D35</f>
        <v>24.289999999999992</v>
      </c>
      <c r="E35" s="3">
        <f>PrcLk!E37+Run!E87-Evp!E35</f>
        <v>108.47</v>
      </c>
      <c r="F35" s="3">
        <f>PrcLk!F37+Run!F87-Evp!F35</f>
        <v>102.57999999999998</v>
      </c>
      <c r="G35" s="3">
        <f>PrcLk!G37+Run!G87-Evp!G35</f>
        <v>114.39</v>
      </c>
      <c r="H35" s="3">
        <f>PrcLk!H37+Run!H87-Evp!H35</f>
        <v>103.10999999999999</v>
      </c>
      <c r="I35" s="3">
        <f>PrcLk!I37+Run!I87-Evp!I35</f>
        <v>119.63999999999999</v>
      </c>
      <c r="J35" s="3">
        <f>PrcLk!J37+Run!J87-Evp!J35</f>
        <v>127.39999999999998</v>
      </c>
      <c r="K35" s="3">
        <f>PrcLk!K37+Run!K87-Evp!K35</f>
        <v>22.709999999999994</v>
      </c>
      <c r="L35" s="3">
        <f>PrcLk!L37+Run!L87-Evp!L35</f>
        <v>-5.0699999999999932</v>
      </c>
      <c r="M35" s="3">
        <f>PrcLk!M37+Run!M87-Evp!M35</f>
        <v>-63.609999999999985</v>
      </c>
      <c r="N35" s="3">
        <f t="shared" si="0"/>
        <v>706.34</v>
      </c>
    </row>
    <row r="36" spans="1:14" x14ac:dyDescent="0.2">
      <c r="A36">
        <v>1981</v>
      </c>
      <c r="B36" s="3">
        <f>PrcLk!B38+Run!B88-Evp!B36</f>
        <v>-25.090000000000003</v>
      </c>
      <c r="C36" s="3">
        <f>PrcLk!C38+Run!C88-Evp!C36</f>
        <v>45.379999999999995</v>
      </c>
      <c r="D36" s="3">
        <f>PrcLk!D38+Run!D88-Evp!D36</f>
        <v>42.300000000000004</v>
      </c>
      <c r="E36" s="3">
        <f>PrcLk!E38+Run!E88-Evp!E36</f>
        <v>143.71</v>
      </c>
      <c r="F36" s="3">
        <f>PrcLk!F38+Run!F88-Evp!F36</f>
        <v>112.21999999999998</v>
      </c>
      <c r="G36" s="3">
        <f>PrcLk!G38+Run!G88-Evp!G36</f>
        <v>192.68</v>
      </c>
      <c r="H36" s="3">
        <f>PrcLk!H38+Run!H88-Evp!H36</f>
        <v>78.540000000000006</v>
      </c>
      <c r="I36" s="3">
        <f>PrcLk!I38+Run!I88-Evp!I36</f>
        <v>82.570000000000007</v>
      </c>
      <c r="J36" s="3">
        <f>PrcLk!J38+Run!J88-Evp!J36</f>
        <v>13.520000000000003</v>
      </c>
      <c r="K36" s="3">
        <f>PrcLk!K38+Run!K88-Evp!K36</f>
        <v>52.680000000000007</v>
      </c>
      <c r="L36" s="3">
        <f>PrcLk!L38+Run!L88-Evp!L36</f>
        <v>-21.459999999999994</v>
      </c>
      <c r="M36" s="3">
        <f>PrcLk!M38+Run!M88-Evp!M36</f>
        <v>-11.009999999999991</v>
      </c>
      <c r="N36" s="3">
        <f t="shared" si="0"/>
        <v>706.04</v>
      </c>
    </row>
    <row r="37" spans="1:14" x14ac:dyDescent="0.2">
      <c r="A37">
        <v>1982</v>
      </c>
      <c r="B37" s="3">
        <f>PrcLk!B39+Run!B89-Evp!B37</f>
        <v>11.420000000000002</v>
      </c>
      <c r="C37" s="3">
        <f>PrcLk!C39+Run!C89-Evp!C37</f>
        <v>-3.1799999999999997</v>
      </c>
      <c r="D37" s="3">
        <f>PrcLk!D39+Run!D89-Evp!D37</f>
        <v>30.379999999999995</v>
      </c>
      <c r="E37" s="3">
        <f>PrcLk!E39+Run!E89-Evp!E37</f>
        <v>116.63</v>
      </c>
      <c r="F37" s="3">
        <f>PrcLk!F39+Run!F89-Evp!F37</f>
        <v>185.54999999999998</v>
      </c>
      <c r="G37" s="3">
        <f>PrcLk!G39+Run!G89-Evp!G37</f>
        <v>79.44</v>
      </c>
      <c r="H37" s="3">
        <f>PrcLk!H39+Run!H89-Evp!H37</f>
        <v>172.72</v>
      </c>
      <c r="I37" s="3">
        <f>PrcLk!I39+Run!I89-Evp!I37</f>
        <v>100.28</v>
      </c>
      <c r="J37" s="3">
        <f>PrcLk!J39+Run!J89-Evp!J37</f>
        <v>81.920000000000016</v>
      </c>
      <c r="K37" s="3">
        <f>PrcLk!K39+Run!K89-Evp!K37</f>
        <v>139.99</v>
      </c>
      <c r="L37" s="3">
        <f>PrcLk!L39+Run!L89-Evp!L37</f>
        <v>53.19</v>
      </c>
      <c r="M37" s="3">
        <f>PrcLk!M39+Run!M89-Evp!M37</f>
        <v>27.849999999999994</v>
      </c>
      <c r="N37" s="3">
        <f t="shared" si="0"/>
        <v>996.18999999999994</v>
      </c>
    </row>
    <row r="38" spans="1:14" x14ac:dyDescent="0.2">
      <c r="A38">
        <v>1983</v>
      </c>
      <c r="B38" s="3">
        <f>PrcLk!B40+Run!B90-Evp!B38</f>
        <v>0.47999999999998977</v>
      </c>
      <c r="C38" s="3">
        <f>PrcLk!C40+Run!C90-Evp!C38</f>
        <v>4.8500000000000014</v>
      </c>
      <c r="D38" s="3">
        <f>PrcLk!D40+Run!D90-Evp!D38</f>
        <v>44.560000000000009</v>
      </c>
      <c r="E38" s="3">
        <f>PrcLk!E40+Run!E90-Evp!E38</f>
        <v>92.67</v>
      </c>
      <c r="F38" s="3">
        <f>PrcLk!F40+Run!F90-Evp!F38</f>
        <v>177.48000000000002</v>
      </c>
      <c r="G38" s="3">
        <f>PrcLk!G40+Run!G90-Evp!G38</f>
        <v>118.28</v>
      </c>
      <c r="H38" s="3">
        <f>PrcLk!H40+Run!H90-Evp!H38</f>
        <v>95.94</v>
      </c>
      <c r="I38" s="3">
        <f>PrcLk!I40+Run!I90-Evp!I38</f>
        <v>112.91</v>
      </c>
      <c r="J38" s="3">
        <f>PrcLk!J40+Run!J90-Evp!J38</f>
        <v>69.239999999999995</v>
      </c>
      <c r="K38" s="3">
        <f>PrcLk!K40+Run!K90-Evp!K38</f>
        <v>80.91</v>
      </c>
      <c r="L38" s="3">
        <f>PrcLk!L40+Run!L90-Evp!L38</f>
        <v>18.010000000000005</v>
      </c>
      <c r="M38" s="3">
        <f>PrcLk!M40+Run!M90-Evp!M38</f>
        <v>-28.170000000000016</v>
      </c>
      <c r="N38" s="3">
        <f t="shared" si="0"/>
        <v>787.15999999999985</v>
      </c>
    </row>
    <row r="39" spans="1:14" x14ac:dyDescent="0.2">
      <c r="A39">
        <v>1984</v>
      </c>
      <c r="B39" s="3">
        <f>PrcLk!B41+Run!B91-Evp!B39</f>
        <v>-9.2600000000000051</v>
      </c>
      <c r="C39" s="3">
        <f>PrcLk!C41+Run!C91-Evp!C39</f>
        <v>19.600000000000001</v>
      </c>
      <c r="D39" s="3">
        <f>PrcLk!D41+Run!D91-Evp!D39</f>
        <v>11.699999999999996</v>
      </c>
      <c r="E39" s="3">
        <f>PrcLk!E41+Run!E91-Evp!E39</f>
        <v>125.30999999999999</v>
      </c>
      <c r="F39" s="3">
        <f>PrcLk!F41+Run!F91-Evp!F39</f>
        <v>130.99</v>
      </c>
      <c r="G39" s="3">
        <f>PrcLk!G41+Run!G91-Evp!G39</f>
        <v>180.89000000000001</v>
      </c>
      <c r="H39" s="3">
        <f>PrcLk!H41+Run!H91-Evp!H39</f>
        <v>105.64999999999999</v>
      </c>
      <c r="I39" s="3">
        <f>PrcLk!I41+Run!I91-Evp!I39</f>
        <v>104.46</v>
      </c>
      <c r="J39" s="3">
        <f>PrcLk!J41+Run!J91-Evp!J39</f>
        <v>65.8</v>
      </c>
      <c r="K39" s="3">
        <f>PrcLk!K41+Run!K91-Evp!K39</f>
        <v>53.280000000000008</v>
      </c>
      <c r="L39" s="3">
        <f>PrcLk!L41+Run!L91-Evp!L39</f>
        <v>-17.759999999999991</v>
      </c>
      <c r="M39" s="3">
        <f>PrcLk!M41+Run!M91-Evp!M39</f>
        <v>-0.67999999999999261</v>
      </c>
      <c r="N39" s="3">
        <f t="shared" si="0"/>
        <v>769.98</v>
      </c>
    </row>
    <row r="40" spans="1:14" x14ac:dyDescent="0.2">
      <c r="A40">
        <v>1985</v>
      </c>
      <c r="B40" s="3">
        <f>PrcLk!B42+Run!B92-Evp!B40</f>
        <v>-18.63000000000001</v>
      </c>
      <c r="C40" s="3">
        <f>PrcLk!C42+Run!C92-Evp!C40</f>
        <v>15.999999999999993</v>
      </c>
      <c r="D40" s="3">
        <f>PrcLk!D42+Run!D92-Evp!D40</f>
        <v>44.27</v>
      </c>
      <c r="E40" s="3">
        <f>PrcLk!E42+Run!E92-Evp!E40</f>
        <v>125.67999999999999</v>
      </c>
      <c r="F40" s="3">
        <f>PrcLk!F42+Run!F92-Evp!F40</f>
        <v>174.37</v>
      </c>
      <c r="G40" s="3">
        <f>PrcLk!G42+Run!G92-Evp!G40</f>
        <v>118.43</v>
      </c>
      <c r="H40" s="3">
        <f>PrcLk!H42+Run!H92-Evp!H40</f>
        <v>122.54</v>
      </c>
      <c r="I40" s="3">
        <f>PrcLk!I42+Run!I92-Evp!I40</f>
        <v>109.69999999999999</v>
      </c>
      <c r="J40" s="3">
        <f>PrcLk!J42+Run!J92-Evp!J40</f>
        <v>128.31</v>
      </c>
      <c r="K40" s="3">
        <f>PrcLk!K42+Run!K92-Evp!K40</f>
        <v>101.31</v>
      </c>
      <c r="L40" s="3">
        <f>PrcLk!L42+Run!L92-Evp!L40</f>
        <v>63.47</v>
      </c>
      <c r="M40" s="3">
        <f>PrcLk!M42+Run!M92-Evp!M40</f>
        <v>-46.819999999999993</v>
      </c>
      <c r="N40" s="3">
        <f t="shared" si="0"/>
        <v>938.62999999999988</v>
      </c>
    </row>
    <row r="41" spans="1:14" x14ac:dyDescent="0.2">
      <c r="A41">
        <v>1986</v>
      </c>
      <c r="B41" s="3">
        <f>PrcLk!B43+Run!B93-Evp!B41</f>
        <v>-12.780000000000001</v>
      </c>
      <c r="C41" s="3">
        <f>PrcLk!C43+Run!C93-Evp!C41</f>
        <v>7.269999999999996</v>
      </c>
      <c r="D41" s="3">
        <f>PrcLk!D43+Run!D93-Evp!D41</f>
        <v>48.639999999999993</v>
      </c>
      <c r="E41" s="3">
        <f>PrcLk!E43+Run!E93-Evp!E41</f>
        <v>150.68</v>
      </c>
      <c r="F41" s="3">
        <f>PrcLk!F43+Run!F93-Evp!F41</f>
        <v>118.96000000000001</v>
      </c>
      <c r="G41" s="3">
        <f>PrcLk!G43+Run!G93-Evp!G41</f>
        <v>126.16</v>
      </c>
      <c r="H41" s="3">
        <f>PrcLk!H43+Run!H93-Evp!H41</f>
        <v>129.09</v>
      </c>
      <c r="I41" s="3">
        <f>PrcLk!I43+Run!I93-Evp!I41</f>
        <v>98.839999999999989</v>
      </c>
      <c r="J41" s="3">
        <f>PrcLk!J43+Run!J93-Evp!J41</f>
        <v>81.819999999999993</v>
      </c>
      <c r="K41" s="3">
        <f>PrcLk!K43+Run!K93-Evp!K41</f>
        <v>49.07</v>
      </c>
      <c r="L41" s="3">
        <f>PrcLk!L43+Run!L93-Evp!L41</f>
        <v>-15.819999999999993</v>
      </c>
      <c r="M41" s="3">
        <f>PrcLk!M43+Run!M93-Evp!M41</f>
        <v>-26.409999999999997</v>
      </c>
      <c r="N41" s="3">
        <f t="shared" si="0"/>
        <v>755.5200000000001</v>
      </c>
    </row>
    <row r="42" spans="1:14" x14ac:dyDescent="0.2">
      <c r="A42">
        <v>1987</v>
      </c>
      <c r="B42" s="3">
        <f>PrcLk!B44+Run!B94-Evp!B42</f>
        <v>-26.42</v>
      </c>
      <c r="C42" s="3">
        <f>PrcLk!C44+Run!C94-Evp!C42</f>
        <v>-9.1700000000000017</v>
      </c>
      <c r="D42" s="3">
        <f>PrcLk!D44+Run!D94-Evp!D42</f>
        <v>11.880000000000003</v>
      </c>
      <c r="E42" s="3">
        <f>PrcLk!E44+Run!E94-Evp!E42</f>
        <v>51.319999999999993</v>
      </c>
      <c r="F42" s="3">
        <f>PrcLk!F44+Run!F94-Evp!F42</f>
        <v>108.17999999999999</v>
      </c>
      <c r="G42" s="3">
        <f>PrcLk!G44+Run!G94-Evp!G42</f>
        <v>62.849999999999994</v>
      </c>
      <c r="H42" s="3">
        <f>PrcLk!H44+Run!H94-Evp!H42</f>
        <v>119.5</v>
      </c>
      <c r="I42" s="3">
        <f>PrcLk!I44+Run!I94-Evp!I42</f>
        <v>77.77000000000001</v>
      </c>
      <c r="J42" s="3">
        <f>PrcLk!J44+Run!J94-Evp!J42</f>
        <v>47.569999999999993</v>
      </c>
      <c r="K42" s="3">
        <f>PrcLk!K44+Run!K94-Evp!K42</f>
        <v>-10.699999999999989</v>
      </c>
      <c r="L42" s="3">
        <f>PrcLk!L44+Run!L94-Evp!L42</f>
        <v>-16.64</v>
      </c>
      <c r="M42" s="3">
        <f>PrcLk!M44+Run!M94-Evp!M42</f>
        <v>-33.350000000000009</v>
      </c>
      <c r="N42" s="3">
        <f t="shared" si="0"/>
        <v>382.78999999999996</v>
      </c>
    </row>
    <row r="43" spans="1:14" x14ac:dyDescent="0.2">
      <c r="A43">
        <v>1988</v>
      </c>
      <c r="B43" s="3">
        <f>PrcLk!B45+Run!B95-Evp!B43</f>
        <v>-49.089999999999989</v>
      </c>
      <c r="C43" s="3">
        <f>PrcLk!C45+Run!C95-Evp!C43</f>
        <v>-36.130000000000003</v>
      </c>
      <c r="D43" s="3">
        <f>PrcLk!D45+Run!D95-Evp!D43</f>
        <v>22.290000000000006</v>
      </c>
      <c r="E43" s="3">
        <f>PrcLk!E45+Run!E95-Evp!E43</f>
        <v>79.97</v>
      </c>
      <c r="F43" s="3">
        <f>PrcLk!F45+Run!F95-Evp!F43</f>
        <v>112.82</v>
      </c>
      <c r="G43" s="3">
        <f>PrcLk!G45+Run!G95-Evp!G43</f>
        <v>73.5</v>
      </c>
      <c r="H43" s="3">
        <f>PrcLk!H45+Run!H95-Evp!H43</f>
        <v>64.069999999999993</v>
      </c>
      <c r="I43" s="3">
        <f>PrcLk!I45+Run!I95-Evp!I43</f>
        <v>186.88</v>
      </c>
      <c r="J43" s="3">
        <f>PrcLk!J45+Run!J95-Evp!J43</f>
        <v>59.33</v>
      </c>
      <c r="K43" s="3">
        <f>PrcLk!K45+Run!K95-Evp!K43</f>
        <v>32.72</v>
      </c>
      <c r="L43" s="3">
        <f>PrcLk!L45+Run!L95-Evp!L43</f>
        <v>92.47999999999999</v>
      </c>
      <c r="M43" s="3">
        <f>PrcLk!M45+Run!M95-Evp!M43</f>
        <v>-11.579999999999998</v>
      </c>
      <c r="N43" s="3">
        <f t="shared" si="0"/>
        <v>627.26</v>
      </c>
    </row>
    <row r="44" spans="1:14" x14ac:dyDescent="0.2">
      <c r="A44">
        <v>1989</v>
      </c>
      <c r="B44" s="3">
        <f>PrcLk!B46+Run!B96-Evp!B44</f>
        <v>23.029999999999987</v>
      </c>
      <c r="C44" s="3">
        <f>PrcLk!C46+Run!C96-Evp!C44</f>
        <v>-10.019999999999996</v>
      </c>
      <c r="D44" s="3">
        <f>PrcLk!D46+Run!D96-Evp!D44</f>
        <v>16.320000000000007</v>
      </c>
      <c r="E44" s="3">
        <f>PrcLk!E46+Run!E96-Evp!E44</f>
        <v>94.070000000000007</v>
      </c>
      <c r="F44" s="3">
        <f>PrcLk!F46+Run!F96-Evp!F44</f>
        <v>177.01</v>
      </c>
      <c r="G44" s="3">
        <f>PrcLk!G46+Run!G96-Evp!G44</f>
        <v>171.09</v>
      </c>
      <c r="H44" s="3">
        <f>PrcLk!H46+Run!H96-Evp!H44</f>
        <v>67.100000000000009</v>
      </c>
      <c r="I44" s="3">
        <f>PrcLk!I46+Run!I96-Evp!I44</f>
        <v>87.17</v>
      </c>
      <c r="J44" s="3">
        <f>PrcLk!J46+Run!J96-Evp!J44</f>
        <v>22.550000000000011</v>
      </c>
      <c r="K44" s="3">
        <f>PrcLk!K46+Run!K96-Evp!K44</f>
        <v>2.0099999999999909</v>
      </c>
      <c r="L44" s="3">
        <f>PrcLk!L46+Run!L96-Evp!L44</f>
        <v>-39.099999999999994</v>
      </c>
      <c r="M44" s="3">
        <f>PrcLk!M46+Run!M96-Evp!M44</f>
        <v>-50.889999999999986</v>
      </c>
      <c r="N44" s="3">
        <f t="shared" si="0"/>
        <v>560.33999999999992</v>
      </c>
    </row>
    <row r="45" spans="1:14" x14ac:dyDescent="0.2">
      <c r="A45">
        <v>1990</v>
      </c>
      <c r="B45" s="3">
        <f>PrcLk!B47+Run!B97-Evp!B45</f>
        <v>-4.9599999999999937</v>
      </c>
      <c r="C45" s="3">
        <f>PrcLk!C47+Run!C97-Evp!C45</f>
        <v>-21.119999999999997</v>
      </c>
      <c r="D45" s="3">
        <f>PrcLk!D47+Run!D97-Evp!D45</f>
        <v>39.370000000000005</v>
      </c>
      <c r="E45" s="3">
        <f>PrcLk!E47+Run!E97-Evp!E45</f>
        <v>88.86</v>
      </c>
      <c r="F45" s="3">
        <f>PrcLk!F47+Run!F97-Evp!F45</f>
        <v>127.15</v>
      </c>
      <c r="G45" s="3">
        <f>PrcLk!G47+Run!G97-Evp!G45</f>
        <v>166.79</v>
      </c>
      <c r="H45" s="3">
        <f>PrcLk!H47+Run!H97-Evp!H45</f>
        <v>114.11000000000001</v>
      </c>
      <c r="I45" s="3">
        <f>PrcLk!I47+Run!I97-Evp!I45</f>
        <v>70.92</v>
      </c>
      <c r="J45" s="3">
        <f>PrcLk!J47+Run!J97-Evp!J45</f>
        <v>93.1</v>
      </c>
      <c r="K45" s="3">
        <f>PrcLk!K47+Run!K97-Evp!K45</f>
        <v>91.79000000000002</v>
      </c>
      <c r="L45" s="3">
        <f>PrcLk!L47+Run!L97-Evp!L45</f>
        <v>0.38000000000000966</v>
      </c>
      <c r="M45" s="3">
        <f>PrcLk!M47+Run!M97-Evp!M45</f>
        <v>-40.129999999999995</v>
      </c>
      <c r="N45" s="3">
        <f t="shared" si="0"/>
        <v>726.26</v>
      </c>
    </row>
    <row r="46" spans="1:14" x14ac:dyDescent="0.2">
      <c r="A46">
        <v>1991</v>
      </c>
      <c r="B46" s="3">
        <f>PrcLk!B48+Run!B98-Evp!B46</f>
        <v>-15.419999999999987</v>
      </c>
      <c r="C46" s="3">
        <f>PrcLk!C48+Run!C98-Evp!C46</f>
        <v>5.3000000000000043</v>
      </c>
      <c r="D46" s="3">
        <f>PrcLk!D48+Run!D98-Evp!D46</f>
        <v>63.609999999999992</v>
      </c>
      <c r="E46" s="3">
        <f>PrcLk!E48+Run!E98-Evp!E46</f>
        <v>144.66</v>
      </c>
      <c r="F46" s="3">
        <f>PrcLk!F48+Run!F98-Evp!F46</f>
        <v>163.55000000000001</v>
      </c>
      <c r="G46" s="3">
        <f>PrcLk!G48+Run!G98-Evp!G46</f>
        <v>123</v>
      </c>
      <c r="H46" s="3">
        <f>PrcLk!H48+Run!H98-Evp!H46</f>
        <v>141.41</v>
      </c>
      <c r="I46" s="3">
        <f>PrcLk!I48+Run!I98-Evp!I46</f>
        <v>55.8</v>
      </c>
      <c r="J46" s="3">
        <f>PrcLk!J48+Run!J98-Evp!J46</f>
        <v>72.190000000000012</v>
      </c>
      <c r="K46" s="3">
        <f>PrcLk!K48+Run!K98-Evp!K46</f>
        <v>68.349999999999994</v>
      </c>
      <c r="L46" s="3">
        <f>PrcLk!L48+Run!L98-Evp!L46</f>
        <v>60.930000000000007</v>
      </c>
      <c r="M46" s="3">
        <f>PrcLk!M48+Run!M98-Evp!M46</f>
        <v>-11.299999999999997</v>
      </c>
      <c r="N46" s="3">
        <f t="shared" si="0"/>
        <v>872.08000000000015</v>
      </c>
    </row>
    <row r="47" spans="1:14" x14ac:dyDescent="0.2">
      <c r="A47">
        <v>1992</v>
      </c>
      <c r="B47" s="3">
        <f>PrcLk!B49+Run!B99-Evp!B47</f>
        <v>-5.9100000000000108</v>
      </c>
      <c r="C47" s="3">
        <f>PrcLk!C49+Run!C99-Evp!C47</f>
        <v>6.9400000000000048</v>
      </c>
      <c r="D47" s="3">
        <f>PrcLk!D49+Run!D99-Evp!D47</f>
        <v>6.4199999999999946</v>
      </c>
      <c r="E47" s="3">
        <f>PrcLk!E49+Run!E99-Evp!E47</f>
        <v>103.72999999999999</v>
      </c>
      <c r="F47" s="3">
        <f>PrcLk!F49+Run!F99-Evp!F47</f>
        <v>178.08999999999997</v>
      </c>
      <c r="G47" s="3">
        <f>PrcLk!G49+Run!G99-Evp!G47</f>
        <v>103.35</v>
      </c>
      <c r="H47" s="3">
        <f>PrcLk!H49+Run!H99-Evp!H47</f>
        <v>150.49999999999997</v>
      </c>
      <c r="I47" s="3">
        <f>PrcLk!I49+Run!I99-Evp!I47</f>
        <v>98.139999999999986</v>
      </c>
      <c r="J47" s="3">
        <f>PrcLk!J49+Run!J99-Evp!J47</f>
        <v>132.03</v>
      </c>
      <c r="K47" s="3">
        <f>PrcLk!K49+Run!K99-Evp!K47</f>
        <v>52.66</v>
      </c>
      <c r="L47" s="3">
        <f>PrcLk!L49+Run!L99-Evp!L47</f>
        <v>30.060000000000002</v>
      </c>
      <c r="M47" s="3">
        <f>PrcLk!M49+Run!M99-Evp!M47</f>
        <v>7.0499999999999972</v>
      </c>
      <c r="N47" s="3">
        <f t="shared" si="0"/>
        <v>863.06</v>
      </c>
    </row>
    <row r="48" spans="1:14" x14ac:dyDescent="0.2">
      <c r="A48">
        <v>1993</v>
      </c>
      <c r="B48" s="3">
        <f>PrcLk!B50+Run!B100-Evp!B48</f>
        <v>-10.13000000000001</v>
      </c>
      <c r="C48" s="3">
        <f>PrcLk!C50+Run!C100-Evp!C48</f>
        <v>-32.06</v>
      </c>
      <c r="D48" s="3">
        <f>PrcLk!D50+Run!D100-Evp!D48</f>
        <v>10.61</v>
      </c>
      <c r="E48" s="3">
        <f>PrcLk!E50+Run!E100-Evp!E48</f>
        <v>122.18</v>
      </c>
      <c r="F48" s="3">
        <f>PrcLk!F50+Run!F100-Evp!F48</f>
        <v>195.15</v>
      </c>
      <c r="G48" s="3">
        <f>PrcLk!G50+Run!G100-Evp!G48</f>
        <v>147.85</v>
      </c>
      <c r="H48" s="3">
        <f>PrcLk!H50+Run!H100-Evp!H48</f>
        <v>167.32000000000002</v>
      </c>
      <c r="I48" s="3">
        <f>PrcLk!I50+Run!I100-Evp!I48</f>
        <v>107.65</v>
      </c>
      <c r="J48" s="3">
        <f>PrcLk!J50+Run!J100-Evp!J48</f>
        <v>45.75</v>
      </c>
      <c r="K48" s="3">
        <f>PrcLk!K50+Run!K100-Evp!K48</f>
        <v>29.240000000000009</v>
      </c>
      <c r="L48" s="3">
        <f>PrcLk!L50+Run!L100-Evp!L48</f>
        <v>-7.1200000000000045</v>
      </c>
      <c r="M48" s="3">
        <f>PrcLk!M50+Run!M100-Evp!M48</f>
        <v>-18.169999999999987</v>
      </c>
      <c r="N48" s="3">
        <f t="shared" si="0"/>
        <v>758.2700000000001</v>
      </c>
    </row>
    <row r="49" spans="1:14" x14ac:dyDescent="0.2">
      <c r="A49">
        <v>1994</v>
      </c>
      <c r="B49" s="3">
        <f>PrcLk!B51+Run!B101-Evp!B49</f>
        <v>-22.63000000000001</v>
      </c>
      <c r="C49" s="3">
        <f>PrcLk!C51+Run!C101-Evp!C49</f>
        <v>-2.019999999999996</v>
      </c>
      <c r="D49" s="3">
        <f>PrcLk!D51+Run!D101-Evp!D49</f>
        <v>38.129999999999995</v>
      </c>
      <c r="E49" s="3">
        <f>PrcLk!E51+Run!E101-Evp!E49</f>
        <v>116.59000000000002</v>
      </c>
      <c r="F49" s="3">
        <f>PrcLk!F51+Run!F101-Evp!F49</f>
        <v>134.92000000000002</v>
      </c>
      <c r="G49" s="3">
        <f>PrcLk!G51+Run!G101-Evp!G49</f>
        <v>119.97000000000001</v>
      </c>
      <c r="H49" s="3">
        <f>PrcLk!H51+Run!H101-Evp!H49</f>
        <v>110.87</v>
      </c>
      <c r="I49" s="3">
        <f>PrcLk!I51+Run!I101-Evp!I49</f>
        <v>116.98</v>
      </c>
      <c r="J49" s="3">
        <f>PrcLk!J51+Run!J101-Evp!J49</f>
        <v>84.17</v>
      </c>
      <c r="K49" s="3">
        <f>PrcLk!K51+Run!K101-Evp!K49</f>
        <v>27.659999999999997</v>
      </c>
      <c r="L49" s="3">
        <f>PrcLk!L51+Run!L101-Evp!L49</f>
        <v>3.4100000000000108</v>
      </c>
      <c r="M49" s="3">
        <f>PrcLk!M51+Run!M101-Evp!M49</f>
        <v>-25.419999999999995</v>
      </c>
      <c r="N49" s="3">
        <f t="shared" si="0"/>
        <v>702.63</v>
      </c>
    </row>
    <row r="50" spans="1:14" x14ac:dyDescent="0.2">
      <c r="A50">
        <v>1995</v>
      </c>
      <c r="B50" s="3">
        <f>PrcLk!B52+Run!B102-Evp!B50</f>
        <v>-48.24</v>
      </c>
      <c r="C50" s="3">
        <f>PrcLk!C52+Run!C102-Evp!C50</f>
        <v>-29.96</v>
      </c>
      <c r="D50" s="3">
        <f>PrcLk!D52+Run!D102-Evp!D50</f>
        <v>34.590000000000003</v>
      </c>
      <c r="E50" s="3">
        <f>PrcLk!E52+Run!E102-Evp!E50</f>
        <v>64.13</v>
      </c>
      <c r="F50" s="3">
        <f>PrcLk!F52+Run!F102-Evp!F50</f>
        <v>145.72</v>
      </c>
      <c r="G50" s="3">
        <f>PrcLk!G52+Run!G102-Evp!G50</f>
        <v>60.089999999999996</v>
      </c>
      <c r="H50" s="3">
        <f>PrcLk!H52+Run!H102-Evp!H50</f>
        <v>147.89000000000001</v>
      </c>
      <c r="I50" s="3">
        <f>PrcLk!I52+Run!I102-Evp!I50</f>
        <v>94.759999999999991</v>
      </c>
      <c r="J50" s="3">
        <f>PrcLk!J52+Run!J102-Evp!J50</f>
        <v>66.330000000000013</v>
      </c>
      <c r="K50" s="3">
        <f>PrcLk!K52+Run!K102-Evp!K50</f>
        <v>127.41999999999999</v>
      </c>
      <c r="L50" s="3">
        <f>PrcLk!L52+Run!L102-Evp!L50</f>
        <v>-14.730000000000004</v>
      </c>
      <c r="M50" s="3">
        <f>PrcLk!M52+Run!M102-Evp!M50</f>
        <v>11.920000000000002</v>
      </c>
      <c r="N50" s="3">
        <f t="shared" si="0"/>
        <v>659.92</v>
      </c>
    </row>
    <row r="51" spans="1:14" x14ac:dyDescent="0.2">
      <c r="A51">
        <v>1996</v>
      </c>
      <c r="B51" s="3">
        <f>PrcLk!B53+Run!B103-Evp!B51</f>
        <v>14.960000000000008</v>
      </c>
      <c r="C51" s="3">
        <f>PrcLk!C53+Run!C103-Evp!C51</f>
        <v>25.159999999999997</v>
      </c>
      <c r="D51" s="3">
        <f>PrcLk!D53+Run!D103-Evp!D51</f>
        <v>18.729999999999997</v>
      </c>
      <c r="E51" s="3">
        <f>PrcLk!E53+Run!E103-Evp!E51</f>
        <v>138.57</v>
      </c>
      <c r="F51" s="3">
        <f>PrcLk!F53+Run!F103-Evp!F51</f>
        <v>247.47000000000003</v>
      </c>
      <c r="G51" s="3">
        <f>PrcLk!G53+Run!G103-Evp!G51</f>
        <v>199.25</v>
      </c>
      <c r="H51" s="3">
        <f>PrcLk!H53+Run!H103-Evp!H51</f>
        <v>179.71</v>
      </c>
      <c r="I51" s="3">
        <f>PrcLk!I53+Run!I103-Evp!I51</f>
        <v>130.41999999999999</v>
      </c>
      <c r="J51" s="3">
        <f>PrcLk!J53+Run!J103-Evp!J51</f>
        <v>80.100000000000009</v>
      </c>
      <c r="K51" s="3">
        <f>PrcLk!K53+Run!K103-Evp!K51</f>
        <v>68.150000000000006</v>
      </c>
      <c r="L51" s="3">
        <f>PrcLk!L53+Run!L103-Evp!L51</f>
        <v>28.370000000000005</v>
      </c>
      <c r="M51" s="3">
        <f>PrcLk!M53+Run!M103-Evp!M51</f>
        <v>13.769999999999996</v>
      </c>
      <c r="N51" s="3">
        <f t="shared" si="0"/>
        <v>1144.6599999999999</v>
      </c>
    </row>
    <row r="52" spans="1:14" x14ac:dyDescent="0.2">
      <c r="A52">
        <v>1997</v>
      </c>
      <c r="B52" s="3">
        <f>PrcLk!B54+Run!B104-Evp!B52</f>
        <v>27.759999999999991</v>
      </c>
      <c r="C52" s="3">
        <f>PrcLk!C54+Run!C104-Evp!C52</f>
        <v>-0.80000000000000426</v>
      </c>
      <c r="D52" s="3">
        <f>PrcLk!D54+Run!D104-Evp!D52</f>
        <v>66.960000000000008</v>
      </c>
      <c r="E52" s="3">
        <f>PrcLk!E54+Run!E104-Evp!E52</f>
        <v>132.16000000000003</v>
      </c>
      <c r="F52" s="3">
        <f>PrcLk!F54+Run!F104-Evp!F52</f>
        <v>179.63</v>
      </c>
      <c r="G52" s="3">
        <f>PrcLk!G54+Run!G104-Evp!G52</f>
        <v>113.32000000000001</v>
      </c>
      <c r="H52" s="3">
        <f>PrcLk!H54+Run!H104-Evp!H52</f>
        <v>114.83999999999999</v>
      </c>
      <c r="I52" s="3">
        <f>PrcLk!I54+Run!I104-Evp!I52</f>
        <v>68.02</v>
      </c>
      <c r="J52" s="3">
        <f>PrcLk!J54+Run!J104-Evp!J52</f>
        <v>40.67</v>
      </c>
      <c r="K52" s="3">
        <f>PrcLk!K54+Run!K104-Evp!K52</f>
        <v>22.689999999999991</v>
      </c>
      <c r="L52" s="3">
        <f>PrcLk!L54+Run!L104-Evp!L52</f>
        <v>-3.8400000000000034</v>
      </c>
      <c r="M52" s="3">
        <f>PrcLk!M54+Run!M104-Evp!M52</f>
        <v>-18.590000000000003</v>
      </c>
      <c r="N52" s="3">
        <f t="shared" si="0"/>
        <v>742.81999999999994</v>
      </c>
    </row>
    <row r="53" spans="1:14" x14ac:dyDescent="0.2">
      <c r="A53">
        <v>1998</v>
      </c>
      <c r="B53" s="3">
        <f>PrcLk!B55+Run!B105-Evp!B53</f>
        <v>-18.519999999999996</v>
      </c>
      <c r="C53" s="3">
        <f>PrcLk!C55+Run!C105-Evp!C53</f>
        <v>18.23</v>
      </c>
      <c r="D53" s="3">
        <f>PrcLk!D55+Run!D105-Evp!D53</f>
        <v>56.64</v>
      </c>
      <c r="E53" s="3">
        <f>PrcLk!E55+Run!E105-Evp!E53</f>
        <v>90.289999999999992</v>
      </c>
      <c r="F53" s="3">
        <f>PrcLk!F55+Run!F105-Evp!F53</f>
        <v>72.7</v>
      </c>
      <c r="G53" s="3">
        <f>PrcLk!G55+Run!G105-Evp!G53</f>
        <v>122.19</v>
      </c>
      <c r="H53" s="3">
        <f>PrcLk!H55+Run!H105-Evp!H53</f>
        <v>47.160000000000004</v>
      </c>
      <c r="I53" s="3">
        <f>PrcLk!I55+Run!I105-Evp!I53</f>
        <v>39.769999999999996</v>
      </c>
      <c r="J53" s="3">
        <f>PrcLk!J55+Run!J105-Evp!J53</f>
        <v>11.950000000000003</v>
      </c>
      <c r="K53" s="3">
        <f>PrcLk!K55+Run!K105-Evp!K53</f>
        <v>22.590000000000003</v>
      </c>
      <c r="L53" s="3">
        <f>PrcLk!L55+Run!L105-Evp!L53</f>
        <v>11.799999999999997</v>
      </c>
      <c r="M53" s="3">
        <f>PrcLk!M55+Run!M105-Evp!M53</f>
        <v>-37.719999999999985</v>
      </c>
      <c r="N53" s="3">
        <f t="shared" si="0"/>
        <v>437.08000000000004</v>
      </c>
    </row>
    <row r="54" spans="1:14" x14ac:dyDescent="0.2">
      <c r="A54">
        <v>1999</v>
      </c>
      <c r="B54" s="3">
        <f>PrcLk!B56+Run!B106-Evp!B54</f>
        <v>-14.849999999999994</v>
      </c>
      <c r="C54" s="3">
        <f>PrcLk!C56+Run!C106-Evp!C54</f>
        <v>10.489999999999995</v>
      </c>
      <c r="D54" s="3">
        <f>PrcLk!D56+Run!D106-Evp!D54</f>
        <v>6.2699999999999889</v>
      </c>
      <c r="E54" s="3">
        <f>PrcLk!E56+Run!E106-Evp!E54</f>
        <v>141.5</v>
      </c>
      <c r="F54" s="3">
        <f>PrcLk!F56+Run!F106-Evp!F54</f>
        <v>203.22</v>
      </c>
      <c r="G54" s="3">
        <f>PrcLk!G56+Run!G106-Evp!G54</f>
        <v>139.22</v>
      </c>
      <c r="H54" s="3">
        <f>PrcLk!H56+Run!H106-Evp!H54</f>
        <v>196.07</v>
      </c>
      <c r="I54" s="3">
        <f>PrcLk!I56+Run!I106-Evp!I54</f>
        <v>90.990000000000009</v>
      </c>
      <c r="J54" s="3">
        <f>PrcLk!J56+Run!J106-Evp!J54</f>
        <v>78.12</v>
      </c>
      <c r="K54" s="3">
        <f>PrcLk!K56+Run!K106-Evp!K54</f>
        <v>55.160000000000011</v>
      </c>
      <c r="L54" s="3">
        <f>PrcLk!L56+Run!L106-Evp!L54</f>
        <v>-10.329999999999998</v>
      </c>
      <c r="M54" s="3">
        <f>PrcLk!M56+Run!M106-Evp!M54</f>
        <v>-55.350000000000009</v>
      </c>
      <c r="N54" s="3">
        <f t="shared" si="0"/>
        <v>840.51</v>
      </c>
    </row>
    <row r="55" spans="1:14" x14ac:dyDescent="0.2">
      <c r="A55">
        <v>2000</v>
      </c>
      <c r="B55" s="3">
        <f>PrcLk!B57+Run!B107-Evp!B55</f>
        <v>-48.239999999999995</v>
      </c>
      <c r="C55" s="3">
        <f>PrcLk!C57+Run!C107-Evp!C55</f>
        <v>-10.700000000000003</v>
      </c>
      <c r="D55" s="3">
        <f>PrcLk!D57+Run!D107-Evp!D55</f>
        <v>83.669999999999987</v>
      </c>
      <c r="E55" s="3">
        <f>PrcLk!E57+Run!E107-Evp!E55</f>
        <v>68.150000000000006</v>
      </c>
      <c r="F55" s="3">
        <f>PrcLk!F57+Run!F107-Evp!F55</f>
        <v>121.68</v>
      </c>
      <c r="G55" s="3">
        <f>PrcLk!G57+Run!G107-Evp!G55</f>
        <v>181.41</v>
      </c>
      <c r="H55" s="3">
        <f>PrcLk!H57+Run!H107-Evp!H55</f>
        <v>87.23</v>
      </c>
      <c r="I55" s="3">
        <f>PrcLk!I57+Run!I107-Evp!I55</f>
        <v>62.38</v>
      </c>
      <c r="J55" s="3">
        <f>PrcLk!J57+Run!J107-Evp!J55</f>
        <v>18.519999999999996</v>
      </c>
      <c r="K55" s="3">
        <f>PrcLk!K57+Run!K107-Evp!K55</f>
        <v>1.7099999999999937</v>
      </c>
      <c r="L55" s="3">
        <f>PrcLk!L57+Run!L107-Evp!L55</f>
        <v>-10.040000000000006</v>
      </c>
      <c r="M55" s="3">
        <f>PrcLk!M57+Run!M107-Evp!M55</f>
        <v>-100.87</v>
      </c>
      <c r="N55" s="3">
        <f t="shared" si="0"/>
        <v>454.90000000000009</v>
      </c>
    </row>
    <row r="56" spans="1:14" x14ac:dyDescent="0.2">
      <c r="A56">
        <v>2001</v>
      </c>
      <c r="B56" s="3">
        <f>PrcLk!B58+Run!B108-Evp!B56</f>
        <v>-26.03</v>
      </c>
      <c r="C56" s="3">
        <f>PrcLk!C58+Run!C108-Evp!C56</f>
        <v>-20.690000000000012</v>
      </c>
      <c r="D56" s="3">
        <f>PrcLk!D58+Run!D108-Evp!D56</f>
        <v>-2.3399999999999963</v>
      </c>
      <c r="E56" s="3">
        <f>PrcLk!E58+Run!E108-Evp!E56</f>
        <v>311.12</v>
      </c>
      <c r="F56" s="3">
        <f>PrcLk!F58+Run!F108-Evp!F56</f>
        <v>209.51</v>
      </c>
      <c r="G56" s="3">
        <f>PrcLk!G58+Run!G108-Evp!G56</f>
        <v>126</v>
      </c>
      <c r="H56" s="3">
        <f>PrcLk!H58+Run!H108-Evp!H56</f>
        <v>82.179999999999993</v>
      </c>
      <c r="I56" s="3">
        <f>PrcLk!I58+Run!I108-Evp!I56</f>
        <v>66.22</v>
      </c>
      <c r="J56" s="3">
        <f>PrcLk!J58+Run!J108-Evp!J56</f>
        <v>5.9500000000000028</v>
      </c>
      <c r="K56" s="3">
        <f>PrcLk!K58+Run!K108-Evp!K56</f>
        <v>40.680000000000007</v>
      </c>
      <c r="L56" s="3">
        <f>PrcLk!L58+Run!L108-Evp!L56</f>
        <v>46.509999999999991</v>
      </c>
      <c r="M56" s="3">
        <f>PrcLk!M58+Run!M108-Evp!M56</f>
        <v>-5.9899999999999949</v>
      </c>
      <c r="N56" s="3">
        <f t="shared" si="0"/>
        <v>833.11999999999989</v>
      </c>
    </row>
    <row r="57" spans="1:14" x14ac:dyDescent="0.2">
      <c r="A57">
        <v>2002</v>
      </c>
      <c r="B57" s="3">
        <f>PrcLk!B59+Run!B109-Evp!B57</f>
        <v>-56.05</v>
      </c>
      <c r="C57" s="3">
        <f>PrcLk!C59+Run!C109-Evp!C57</f>
        <v>-28.120000000000005</v>
      </c>
      <c r="D57" s="3">
        <f>PrcLk!D59+Run!D109-Evp!D57</f>
        <v>-1.980000000000004</v>
      </c>
      <c r="E57" s="3">
        <f>PrcLk!E59+Run!E109-Evp!E57</f>
        <v>161.79</v>
      </c>
      <c r="F57" s="3">
        <f>PrcLk!F59+Run!F109-Evp!F57</f>
        <v>150.32000000000002</v>
      </c>
      <c r="G57" s="3">
        <f>PrcLk!G59+Run!G109-Evp!G57</f>
        <v>130.03</v>
      </c>
      <c r="H57" s="3">
        <f>PrcLk!H59+Run!H109-Evp!H57</f>
        <v>102.83999999999999</v>
      </c>
      <c r="I57" s="3">
        <f>PrcLk!I59+Run!I109-Evp!I57</f>
        <v>86.35</v>
      </c>
      <c r="J57" s="3">
        <f>PrcLk!J59+Run!J109-Evp!J57</f>
        <v>94.35</v>
      </c>
      <c r="K57" s="3">
        <f>PrcLk!K59+Run!K109-Evp!K57</f>
        <v>58.649999999999977</v>
      </c>
      <c r="L57" s="3">
        <f>PrcLk!L59+Run!L109-Evp!L57</f>
        <v>-41.67</v>
      </c>
      <c r="M57" s="3">
        <f>PrcLk!M59+Run!M109-Evp!M57</f>
        <v>-87.929999999999993</v>
      </c>
      <c r="N57" s="3">
        <f t="shared" si="0"/>
        <v>568.58000000000004</v>
      </c>
    </row>
    <row r="58" spans="1:14" x14ac:dyDescent="0.2">
      <c r="A58">
        <v>2003</v>
      </c>
      <c r="B58" s="3">
        <f>PrcLk!B60+Run!B110-Evp!B58</f>
        <v>-69.010000000000005</v>
      </c>
      <c r="C58" s="3">
        <f>PrcLk!C60+Run!C110-Evp!C58</f>
        <v>2.3500000000000085</v>
      </c>
      <c r="D58" s="3">
        <f>PrcLk!D60+Run!D110-Evp!D58</f>
        <v>49.459999999999987</v>
      </c>
      <c r="E58" s="3">
        <f>PrcLk!E60+Run!E110-Evp!E58</f>
        <v>125.47999999999999</v>
      </c>
      <c r="F58" s="3">
        <f>PrcLk!F60+Run!F110-Evp!F58</f>
        <v>182.05999999999997</v>
      </c>
      <c r="G58" s="3">
        <f>PrcLk!G60+Run!G110-Evp!G58</f>
        <v>75.94</v>
      </c>
      <c r="H58" s="3">
        <f>PrcLk!H60+Run!H110-Evp!H58</f>
        <v>130.42999999999998</v>
      </c>
      <c r="I58" s="3">
        <f>PrcLk!I60+Run!I110-Evp!I58</f>
        <v>83.53</v>
      </c>
      <c r="J58" s="3">
        <f>PrcLk!J60+Run!J110-Evp!J58</f>
        <v>89.87</v>
      </c>
      <c r="K58" s="3">
        <f>PrcLk!K60+Run!K110-Evp!K58</f>
        <v>35.32</v>
      </c>
      <c r="L58" s="3">
        <f>PrcLk!L60+Run!L110-Evp!L58</f>
        <v>16.340000000000003</v>
      </c>
      <c r="M58" s="3">
        <f>PrcLk!M60+Run!M110-Evp!M58</f>
        <v>-12.030000000000001</v>
      </c>
      <c r="N58" s="3">
        <f t="shared" si="0"/>
        <v>709.74</v>
      </c>
    </row>
    <row r="59" spans="1:14" x14ac:dyDescent="0.2">
      <c r="A59">
        <v>2004</v>
      </c>
      <c r="B59" s="3">
        <f>PrcLk!B61+Run!B111-Evp!B59</f>
        <v>-29.810000000000002</v>
      </c>
      <c r="C59" s="3">
        <f>PrcLk!C61+Run!C111-Evp!C59</f>
        <v>14.579999999999998</v>
      </c>
      <c r="D59" s="3">
        <f>PrcLk!D61+Run!D111-Evp!D59</f>
        <v>60.839999999999996</v>
      </c>
      <c r="E59" s="3">
        <f>PrcLk!E61+Run!E111-Evp!E59</f>
        <v>159.01</v>
      </c>
      <c r="F59" s="3">
        <f>PrcLk!F61+Run!F111-Evp!F59</f>
        <v>180.48</v>
      </c>
      <c r="G59" s="3">
        <f>PrcLk!G61+Run!G111-Evp!G59</f>
        <v>116.46000000000001</v>
      </c>
      <c r="H59" s="3">
        <f>PrcLk!H61+Run!H111-Evp!H59</f>
        <v>94.88000000000001</v>
      </c>
      <c r="I59" s="3">
        <f>PrcLk!I61+Run!I111-Evp!I59</f>
        <v>78.989999999999995</v>
      </c>
      <c r="J59" s="3">
        <f>PrcLk!J61+Run!J111-Evp!J59</f>
        <v>68.13</v>
      </c>
      <c r="K59" s="3">
        <f>PrcLk!K61+Run!K111-Evp!K59</f>
        <v>79.899999999999977</v>
      </c>
      <c r="L59" s="3">
        <f>PrcLk!L61+Run!L111-Evp!L59</f>
        <v>-12.510000000000005</v>
      </c>
      <c r="M59" s="3">
        <f>PrcLk!M61+Run!M111-Evp!M59</f>
        <v>-49.28</v>
      </c>
      <c r="N59" s="3">
        <f t="shared" si="0"/>
        <v>761.67</v>
      </c>
    </row>
    <row r="60" spans="1:14" x14ac:dyDescent="0.2">
      <c r="A60">
        <v>2005</v>
      </c>
      <c r="B60" s="3">
        <f>PrcLk!B62+Run!B112-Evp!B60</f>
        <v>-38.799999999999997</v>
      </c>
      <c r="C60" s="3">
        <f>PrcLk!C62+Run!C112-Evp!C60</f>
        <v>-0.50999999999999801</v>
      </c>
      <c r="D60" s="3">
        <f>PrcLk!D62+Run!D112-Evp!D60</f>
        <v>-2.4099999999999966</v>
      </c>
      <c r="E60" s="3">
        <f>PrcLk!E62+Run!E112-Evp!E60</f>
        <v>124.61999999999999</v>
      </c>
      <c r="F60" s="3">
        <f>PrcLk!F62+Run!F112-Evp!F60</f>
        <v>121.36</v>
      </c>
      <c r="G60" s="3">
        <f>PrcLk!G62+Run!G112-Evp!G60</f>
        <v>138.63</v>
      </c>
      <c r="H60" s="3">
        <f>PrcLk!H62+Run!H112-Evp!H60</f>
        <v>57.5</v>
      </c>
      <c r="I60" s="3">
        <f>PrcLk!I62+Run!I112-Evp!I60</f>
        <v>39.819999999999993</v>
      </c>
      <c r="J60" s="3">
        <f>PrcLk!J62+Run!J112-Evp!J60</f>
        <v>66.990000000000009</v>
      </c>
      <c r="K60" s="3">
        <f>PrcLk!K62+Run!K112-Evp!K60</f>
        <v>118.64000000000001</v>
      </c>
      <c r="L60" s="3">
        <f>PrcLk!L62+Run!L112-Evp!L60</f>
        <v>69.3</v>
      </c>
      <c r="M60" s="3">
        <f>PrcLk!M62+Run!M112-Evp!M60</f>
        <v>-1.5000000000000142</v>
      </c>
      <c r="N60" s="3">
        <f t="shared" si="0"/>
        <v>693.64</v>
      </c>
    </row>
    <row r="61" spans="1:14" x14ac:dyDescent="0.2">
      <c r="A61">
        <v>2006</v>
      </c>
      <c r="B61" s="3">
        <f>PrcLk!B63+Run!B113-Evp!B61</f>
        <v>3.230000000000004</v>
      </c>
      <c r="C61" s="3">
        <f>PrcLk!C63+Run!C113-Evp!C61</f>
        <v>-29.02000000000001</v>
      </c>
      <c r="D61" s="3">
        <f>PrcLk!D63+Run!D113-Evp!D61</f>
        <v>44.629999999999995</v>
      </c>
      <c r="E61" s="3">
        <f>PrcLk!E63+Run!E113-Evp!E61</f>
        <v>142.15</v>
      </c>
      <c r="F61" s="3">
        <f>PrcLk!F63+Run!F113-Evp!F61</f>
        <v>174.47</v>
      </c>
      <c r="G61" s="3">
        <f>PrcLk!G63+Run!G113-Evp!G61</f>
        <v>64.88</v>
      </c>
      <c r="H61" s="3">
        <f>PrcLk!H63+Run!H113-Evp!H61</f>
        <v>81.859999999999985</v>
      </c>
      <c r="I61" s="3">
        <f>PrcLk!I63+Run!I113-Evp!I61</f>
        <v>15.650000000000002</v>
      </c>
      <c r="J61" s="3">
        <f>PrcLk!J63+Run!J113-Evp!J61</f>
        <v>12.200000000000003</v>
      </c>
      <c r="K61" s="3">
        <f>PrcLk!K63+Run!K113-Evp!K61</f>
        <v>-22.700000000000003</v>
      </c>
      <c r="L61" s="3">
        <f>PrcLk!L63+Run!L113-Evp!L61</f>
        <v>-21.409999999999997</v>
      </c>
      <c r="M61" s="3">
        <f>PrcLk!M63+Run!M113-Evp!M61</f>
        <v>-5.1799999999999926</v>
      </c>
      <c r="N61" s="3">
        <f t="shared" ref="N61:N65" si="1">SUM(B61:M61)</f>
        <v>460.76000000000005</v>
      </c>
    </row>
    <row r="62" spans="1:14" x14ac:dyDescent="0.2">
      <c r="A62">
        <v>2007</v>
      </c>
      <c r="B62" s="3">
        <f>PrcLk!B64+Run!B114-Evp!B62</f>
        <v>-53.529999999999994</v>
      </c>
      <c r="C62" s="3">
        <f>PrcLk!C64+Run!C114-Evp!C62</f>
        <v>-58.5</v>
      </c>
      <c r="D62" s="3">
        <f>PrcLk!D64+Run!D114-Evp!D62</f>
        <v>59.570000000000007</v>
      </c>
      <c r="E62" s="3">
        <f>PrcLk!E64+Run!E114-Evp!E62</f>
        <v>83.62</v>
      </c>
      <c r="F62" s="3">
        <f>PrcLk!F64+Run!F114-Evp!F62</f>
        <v>83.86</v>
      </c>
      <c r="G62" s="3">
        <f>PrcLk!G64+Run!G114-Evp!G62</f>
        <v>107.23999999999998</v>
      </c>
      <c r="H62" s="3">
        <f>PrcLk!H64+Run!H114-Evp!H62</f>
        <v>84.82</v>
      </c>
      <c r="I62" s="3">
        <f>PrcLk!I64+Run!I114-Evp!I62</f>
        <v>29.070000000000004</v>
      </c>
      <c r="J62" s="3">
        <f>PrcLk!J64+Run!J114-Evp!J62</f>
        <v>126.55000000000001</v>
      </c>
      <c r="K62" s="3">
        <f>PrcLk!K64+Run!K114-Evp!K62</f>
        <v>185.68</v>
      </c>
      <c r="L62" s="3">
        <f>PrcLk!L64+Run!L114-Evp!L62</f>
        <v>-27.739999999999995</v>
      </c>
      <c r="M62" s="3">
        <f>PrcLk!M64+Run!M114-Evp!M62</f>
        <v>-17.54000000000002</v>
      </c>
      <c r="N62" s="3">
        <f t="shared" si="1"/>
        <v>603.09999999999991</v>
      </c>
    </row>
    <row r="63" spans="1:14" x14ac:dyDescent="0.2">
      <c r="A63">
        <v>2008</v>
      </c>
      <c r="B63" s="3">
        <f>PrcLk!B65+Run!B115-Evp!B63</f>
        <v>-8.4499999999999886</v>
      </c>
      <c r="C63" s="3">
        <f>PrcLk!C65+Run!C115-Evp!C63</f>
        <v>-11.420000000000002</v>
      </c>
      <c r="D63" s="3">
        <f>PrcLk!D65+Run!D115-Evp!D63</f>
        <v>11.190000000000005</v>
      </c>
      <c r="E63" s="3">
        <f>PrcLk!E65+Run!E115-Evp!E63</f>
        <v>177.34</v>
      </c>
      <c r="F63" s="3">
        <f>PrcLk!F65+Run!F115-Evp!F63</f>
        <v>165.9</v>
      </c>
      <c r="G63" s="3">
        <f>PrcLk!G65+Run!G115-Evp!G63</f>
        <v>198.47</v>
      </c>
      <c r="H63" s="3">
        <f>PrcLk!H65+Run!H115-Evp!H63</f>
        <v>149.14000000000001</v>
      </c>
      <c r="I63" s="3">
        <f>PrcLk!I65+Run!I115-Evp!I63</f>
        <v>64.56</v>
      </c>
      <c r="J63" s="3">
        <f>PrcLk!J65+Run!J115-Evp!J63</f>
        <v>67.059999999999988</v>
      </c>
      <c r="K63" s="3">
        <f>PrcLk!K65+Run!K115-Evp!K63</f>
        <v>11.620000000000005</v>
      </c>
      <c r="L63" s="3">
        <f>PrcLk!L65+Run!L115-Evp!L63</f>
        <v>15.510000000000005</v>
      </c>
      <c r="M63" s="3">
        <f>PrcLk!M65+Run!M115-Evp!M63</f>
        <v>-32.58</v>
      </c>
      <c r="N63" s="3">
        <f t="shared" si="1"/>
        <v>808.33999999999992</v>
      </c>
    </row>
    <row r="64" spans="1:14" x14ac:dyDescent="0.2">
      <c r="A64">
        <v>2009</v>
      </c>
      <c r="B64" s="3">
        <f>PrcLk!B66+Run!B116-Evp!B64</f>
        <v>-21.620000000000005</v>
      </c>
      <c r="C64" s="3">
        <f>PrcLk!C66+Run!C116-Evp!C64</f>
        <v>20.489999999999995</v>
      </c>
      <c r="D64" s="3">
        <f>PrcLk!D66+Run!D116-Evp!D64</f>
        <v>50.769999999999996</v>
      </c>
      <c r="E64" s="3">
        <f>PrcLk!E66+Run!E116-Evp!E64</f>
        <v>137.21</v>
      </c>
      <c r="F64" s="3">
        <f>PrcLk!F66+Run!F116-Evp!F64</f>
        <v>139.25000000000003</v>
      </c>
      <c r="G64" s="3">
        <f>PrcLk!G66+Run!G116-Evp!G64</f>
        <v>115.47999999999999</v>
      </c>
      <c r="H64" s="3">
        <f>PrcLk!H66+Run!H116-Evp!H64</f>
        <v>112.26</v>
      </c>
      <c r="I64" s="3">
        <f>PrcLk!I66+Run!I116-Evp!I64</f>
        <v>149.34</v>
      </c>
      <c r="J64" s="3">
        <f>PrcLk!J66+Run!J116-Evp!J64</f>
        <v>46.23</v>
      </c>
      <c r="K64" s="3">
        <f>PrcLk!K66+Run!K116-Evp!K64</f>
        <v>59.319999999999993</v>
      </c>
      <c r="L64" s="3">
        <f>PrcLk!L66+Run!L116-Evp!L64</f>
        <v>36.909999999999997</v>
      </c>
      <c r="M64" s="3">
        <f>PrcLk!M66+Run!M116-Evp!M64</f>
        <v>-24.490000000000009</v>
      </c>
      <c r="N64" s="3">
        <f t="shared" si="1"/>
        <v>821.15</v>
      </c>
    </row>
    <row r="65" spans="1:14" x14ac:dyDescent="0.2">
      <c r="A65">
        <v>2010</v>
      </c>
      <c r="B65" s="3">
        <f>PrcLk!B67+Run!B117-Evp!B65</f>
        <v>-25.39</v>
      </c>
      <c r="C65" s="3">
        <f>PrcLk!C67+Run!C117-Evp!C65</f>
        <v>-21.230000000000004</v>
      </c>
      <c r="D65" s="3">
        <f>PrcLk!D67+Run!D117-Evp!D65</f>
        <v>40.089999999999996</v>
      </c>
      <c r="E65" s="3">
        <f>PrcLk!E67+Run!E117-Evp!E65</f>
        <v>41.29</v>
      </c>
      <c r="F65" s="3">
        <f>PrcLk!F67+Run!F117-Evp!F65</f>
        <v>67.610000000000014</v>
      </c>
      <c r="G65" s="3">
        <f>PrcLk!G67+Run!G117-Evp!G65</f>
        <v>124.07</v>
      </c>
      <c r="H65" s="3">
        <f>PrcLk!H67+Run!H117-Evp!H65</f>
        <v>84.52000000000001</v>
      </c>
      <c r="I65" s="3">
        <f>PrcLk!I67+Run!I117-Evp!I65</f>
        <v>77.069999999999993</v>
      </c>
      <c r="J65" s="3">
        <f>PrcLk!J67+Run!J117-Evp!J65</f>
        <v>89.73</v>
      </c>
      <c r="K65" s="3">
        <f>PrcLk!K67+Run!K117-Evp!K65</f>
        <v>21.42</v>
      </c>
      <c r="L65" s="3">
        <f>PrcLk!L67+Run!L117-Evp!L65</f>
        <v>16.13000000000001</v>
      </c>
      <c r="M65" s="3">
        <f>PrcLk!M67+Run!M117-Evp!M65</f>
        <v>-55.740000000000009</v>
      </c>
      <c r="N65" s="3">
        <f t="shared" si="1"/>
        <v>459.57000000000005</v>
      </c>
    </row>
    <row r="66" spans="1:14" x14ac:dyDescent="0.2">
      <c r="A66">
        <v>2011</v>
      </c>
      <c r="B66" s="3">
        <f>PrcLk!B68+Run!B118-Evp!B66</f>
        <v>-35.950000000000003</v>
      </c>
      <c r="C66" s="3">
        <f>PrcLk!C68+Run!C118-Evp!C66</f>
        <v>-29.879999999999995</v>
      </c>
      <c r="D66" s="3">
        <f>PrcLk!D68+Run!D118-Evp!D66</f>
        <v>8.6499999999999986</v>
      </c>
      <c r="E66" s="3">
        <f>PrcLk!E68+Run!E118-Evp!E66</f>
        <v>141.41</v>
      </c>
      <c r="F66" s="3">
        <f>PrcLk!F68+Run!F118-Evp!F66</f>
        <v>160.77000000000001</v>
      </c>
      <c r="G66" s="3">
        <f>PrcLk!G68+Run!G118-Evp!G66</f>
        <v>143.85</v>
      </c>
      <c r="H66" s="3">
        <f>PrcLk!H68+Run!H118-Evp!H66</f>
        <v>99.22</v>
      </c>
      <c r="I66" s="3">
        <f>PrcLk!I68+Run!I118-Evp!I66</f>
        <v>39.330000000000005</v>
      </c>
      <c r="J66" s="3">
        <f>PrcLk!J68+Run!J118-Evp!J66</f>
        <v>26.040000000000006</v>
      </c>
      <c r="K66" s="3">
        <f>PrcLk!K68+Run!K118-Evp!K66</f>
        <v>10.239999999999995</v>
      </c>
      <c r="L66" s="3">
        <f>PrcLk!L68+Run!L118-Evp!L66</f>
        <v>2.519999999999996</v>
      </c>
      <c r="M66" s="3">
        <f>PrcLk!M68+Run!M118-Evp!M66</f>
        <v>-20.339999999999989</v>
      </c>
      <c r="N66" s="3">
        <f t="shared" ref="N66:N69" si="2">SUM(B66:M66)</f>
        <v>545.86</v>
      </c>
    </row>
    <row r="67" spans="1:14" x14ac:dyDescent="0.2">
      <c r="A67">
        <v>2012</v>
      </c>
      <c r="B67" s="3">
        <f>PrcLk!B69+Run!B119-Evp!B67</f>
        <v>-29.97</v>
      </c>
      <c r="C67" s="3">
        <f>PrcLk!C69+Run!C119-Evp!C67</f>
        <v>-12.829999999999998</v>
      </c>
      <c r="D67" s="3">
        <f>PrcLk!D69+Run!D119-Evp!D67</f>
        <v>100.11000000000001</v>
      </c>
      <c r="E67" s="3">
        <f>PrcLk!E69+Run!E119-Evp!E67</f>
        <v>86.65</v>
      </c>
      <c r="F67" s="3">
        <f>PrcLk!F69+Run!F119-Evp!F67</f>
        <v>146.27000000000001</v>
      </c>
      <c r="G67" s="3">
        <f>PrcLk!G69+Run!G119-Evp!G67</f>
        <v>173.36</v>
      </c>
      <c r="H67" s="3">
        <f>PrcLk!H69+Run!H119-Evp!H67</f>
        <v>89.14</v>
      </c>
      <c r="I67" s="3">
        <f>PrcLk!I69+Run!I119-Evp!I67</f>
        <v>10.469999999999999</v>
      </c>
      <c r="J67" s="3">
        <f>PrcLk!J69+Run!J119-Evp!J67</f>
        <v>-11.170000000000002</v>
      </c>
      <c r="K67" s="3">
        <f>PrcLk!K69+Run!K119-Evp!K67</f>
        <v>48.13000000000001</v>
      </c>
      <c r="L67" s="3">
        <f>PrcLk!L69+Run!L119-Evp!L67</f>
        <v>-9.1200000000000045</v>
      </c>
      <c r="M67" s="3">
        <f>PrcLk!M69+Run!M119-Evp!M67</f>
        <v>-37.94</v>
      </c>
      <c r="N67" s="3">
        <f t="shared" si="2"/>
        <v>553.10000000000014</v>
      </c>
    </row>
    <row r="68" spans="1:14" x14ac:dyDescent="0.2">
      <c r="A68">
        <v>2013</v>
      </c>
      <c r="B68" s="3">
        <f>PrcLk!B70+Run!B120-Evp!B68</f>
        <v>-48.919999999999987</v>
      </c>
      <c r="C68" s="3">
        <f>PrcLk!C70+Run!C120-Evp!C68</f>
        <v>13.230000000000004</v>
      </c>
      <c r="D68" s="3">
        <f>PrcLk!D70+Run!D120-Evp!D68</f>
        <v>7.2700000000000102</v>
      </c>
      <c r="E68" s="3">
        <f>PrcLk!E70+Run!E120-Evp!E68</f>
        <v>116.19999999999999</v>
      </c>
      <c r="F68" s="3">
        <f>PrcLk!F70+Run!F120-Evp!F68</f>
        <v>268.08</v>
      </c>
      <c r="G68" s="3">
        <f>PrcLk!G70+Run!G120-Evp!G68</f>
        <v>156.22</v>
      </c>
      <c r="H68" s="3">
        <f>PrcLk!H70+Run!H120-Evp!H68</f>
        <v>192.89</v>
      </c>
      <c r="I68" s="3">
        <f>PrcLk!I70+Run!I120-Evp!I68</f>
        <v>106.58000000000001</v>
      </c>
      <c r="J68" s="3">
        <f>PrcLk!J70+Run!J120-Evp!J68</f>
        <v>71.890000000000015</v>
      </c>
      <c r="K68" s="3">
        <f>PrcLk!K70+Run!K120-Evp!K68</f>
        <v>42.990000000000009</v>
      </c>
      <c r="L68" s="3">
        <f>PrcLk!L70+Run!L120-Evp!L68</f>
        <v>22.149999999999991</v>
      </c>
      <c r="M68" s="3">
        <f>PrcLk!M70+Run!M120-Evp!M68</f>
        <v>-35.049999999999983</v>
      </c>
      <c r="N68" s="3">
        <f t="shared" si="2"/>
        <v>913.53000000000009</v>
      </c>
    </row>
    <row r="69" spans="1:14" x14ac:dyDescent="0.2">
      <c r="A69">
        <v>2014</v>
      </c>
      <c r="B69" s="3">
        <f>PrcLk!B71+Run!B121-Evp!B69</f>
        <v>-26.039999999999992</v>
      </c>
      <c r="C69" s="3">
        <f>PrcLk!C71+Run!C121-Evp!C69</f>
        <v>6.0300000000000011</v>
      </c>
      <c r="D69" s="3">
        <f>PrcLk!D71+Run!D121-Evp!D69</f>
        <v>20.090000000000003</v>
      </c>
      <c r="E69" s="3">
        <f>PrcLk!E71+Run!E121-Evp!E69</f>
        <v>214.95</v>
      </c>
      <c r="F69" s="3">
        <f>PrcLk!F71+Run!F121-Evp!F69</f>
        <v>283.12</v>
      </c>
      <c r="G69" s="3">
        <f>PrcLk!G71+Run!G121-Evp!G69</f>
        <v>173.69</v>
      </c>
      <c r="H69" s="3">
        <f>PrcLk!H71+Run!H121-Evp!H69</f>
        <v>117.75999999999999</v>
      </c>
      <c r="I69" s="3">
        <f>PrcLk!I71+Run!I121-Evp!I69</f>
        <v>107.72000000000001</v>
      </c>
      <c r="J69" s="3">
        <f>PrcLk!J71+Run!J121-Evp!J69</f>
        <v>92.9</v>
      </c>
      <c r="K69" s="3">
        <f>PrcLk!K71+Run!K121-Evp!K69</f>
        <v>71.98</v>
      </c>
      <c r="L69" s="3">
        <f>PrcLk!L71+Run!L121-Evp!L69</f>
        <v>13.189999999999984</v>
      </c>
      <c r="M69" s="3">
        <f>PrcLk!M71+Run!M121-Evp!M69</f>
        <v>42.05</v>
      </c>
      <c r="N69" s="3">
        <f t="shared" si="2"/>
        <v>1117.4399999999998</v>
      </c>
    </row>
    <row r="70" spans="1:14" x14ac:dyDescent="0.2">
      <c r="A70">
        <v>2015</v>
      </c>
      <c r="B70" s="3">
        <f>PrcLk!B72+Run!B122-Evp!B70</f>
        <v>-20.956754689403169</v>
      </c>
      <c r="C70" s="3">
        <f>PrcLk!C72+Run!C122-Evp!C70</f>
        <v>-9.2495444579780681</v>
      </c>
      <c r="D70" s="3">
        <f>PrcLk!D72+Run!D122-Evp!D70</f>
        <v>45.6201485992692</v>
      </c>
      <c r="E70" s="3">
        <f>PrcLk!E72+Run!E122-Evp!E70</f>
        <v>116.91000487210718</v>
      </c>
      <c r="F70" s="3">
        <f>PrcLk!F72+Run!F122-Evp!F70</f>
        <v>190.21528477466504</v>
      </c>
      <c r="G70" s="3">
        <f>PrcLk!G72+Run!G122-Evp!G70</f>
        <v>143.58393179049938</v>
      </c>
      <c r="H70" s="3">
        <f>PrcLk!H72+Run!H122-Evp!H70</f>
        <v>105.32644677222899</v>
      </c>
      <c r="I70" s="3">
        <f>PrcLk!I72+Run!I122-Evp!I70</f>
        <v>98.568438002436054</v>
      </c>
      <c r="J70" s="3">
        <f>PrcLk!J72+Run!J122-Evp!J70</f>
        <v>74.17149086479904</v>
      </c>
      <c r="K70" s="3">
        <f>PrcLk!K72+Run!K122-Evp!K70</f>
        <v>28.192730328867228</v>
      </c>
      <c r="L70" s="3">
        <f>PrcLk!L72+Run!L122-Evp!L70</f>
        <v>73.932104750304489</v>
      </c>
      <c r="M70" s="3">
        <f>PrcLk!M72+Run!M122-Evp!M70</f>
        <v>73.584765408038976</v>
      </c>
      <c r="N70" s="3">
        <f t="shared" ref="N70" si="3">SUM(B70:M70)</f>
        <v>919.8990470158343</v>
      </c>
    </row>
    <row r="71" spans="1:14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">
      <c r="N72" s="3"/>
    </row>
    <row r="73" spans="1:14" x14ac:dyDescent="0.2">
      <c r="A73" s="8" t="s">
        <v>49</v>
      </c>
      <c r="B73" s="3">
        <f t="shared" ref="B73:N73" si="4">AVERAGE(B5:B71)</f>
        <v>-12.4817690104455</v>
      </c>
      <c r="C73" s="3">
        <f t="shared" si="4"/>
        <v>5.7194008415457889</v>
      </c>
      <c r="D73" s="3">
        <f t="shared" si="4"/>
        <v>41.480153766655611</v>
      </c>
      <c r="E73" s="3">
        <f t="shared" si="4"/>
        <v>125.95166674048643</v>
      </c>
      <c r="F73" s="3">
        <f t="shared" si="4"/>
        <v>166.08189825416162</v>
      </c>
      <c r="G73" s="3">
        <f t="shared" si="4"/>
        <v>139.18839290591666</v>
      </c>
      <c r="H73" s="3">
        <f t="shared" si="4"/>
        <v>118.97343101170044</v>
      </c>
      <c r="I73" s="3">
        <f t="shared" si="4"/>
        <v>96.783764212158133</v>
      </c>
      <c r="J73" s="3">
        <f t="shared" si="4"/>
        <v>69.819113497951506</v>
      </c>
      <c r="K73" s="3">
        <f t="shared" si="4"/>
        <v>49.38004136861921</v>
      </c>
      <c r="L73" s="3">
        <f t="shared" si="4"/>
        <v>14.020031890156124</v>
      </c>
      <c r="M73" s="3">
        <f t="shared" si="4"/>
        <v>-18.954776281696379</v>
      </c>
      <c r="N73" s="3">
        <f t="shared" si="4"/>
        <v>795.96134919720964</v>
      </c>
    </row>
    <row r="74" spans="1:14" x14ac:dyDescent="0.2">
      <c r="A74" s="8" t="s">
        <v>50</v>
      </c>
      <c r="B74" s="3">
        <f t="shared" ref="B74:N74" si="5">MAX(B5:B71)</f>
        <v>57.91</v>
      </c>
      <c r="C74" s="3">
        <f t="shared" si="5"/>
        <v>68.66</v>
      </c>
      <c r="D74" s="3">
        <f t="shared" si="5"/>
        <v>122.64999999999998</v>
      </c>
      <c r="E74" s="3">
        <f t="shared" si="5"/>
        <v>311.12</v>
      </c>
      <c r="F74" s="3">
        <f t="shared" si="5"/>
        <v>334.98</v>
      </c>
      <c r="G74" s="3">
        <f t="shared" si="5"/>
        <v>227.6</v>
      </c>
      <c r="H74" s="3">
        <f t="shared" si="5"/>
        <v>211.56</v>
      </c>
      <c r="I74" s="3">
        <f t="shared" si="5"/>
        <v>188.56000000000003</v>
      </c>
      <c r="J74" s="3">
        <f t="shared" si="5"/>
        <v>206.33</v>
      </c>
      <c r="K74" s="3">
        <f t="shared" si="5"/>
        <v>185.68</v>
      </c>
      <c r="L74" s="3">
        <f t="shared" si="5"/>
        <v>92.47999999999999</v>
      </c>
      <c r="M74" s="3">
        <f t="shared" si="5"/>
        <v>73.584765408038976</v>
      </c>
      <c r="N74" s="3">
        <f t="shared" si="5"/>
        <v>1217.1499999999999</v>
      </c>
    </row>
    <row r="75" spans="1:14" x14ac:dyDescent="0.2">
      <c r="A75" s="8" t="s">
        <v>51</v>
      </c>
      <c r="B75" s="3">
        <f t="shared" ref="B75:N75" si="6">MIN(B5:B71)</f>
        <v>-69.010000000000005</v>
      </c>
      <c r="C75" s="3">
        <f t="shared" si="6"/>
        <v>-58.5</v>
      </c>
      <c r="D75" s="3">
        <f t="shared" si="6"/>
        <v>-2.4099999999999966</v>
      </c>
      <c r="E75" s="3">
        <f t="shared" si="6"/>
        <v>41.29</v>
      </c>
      <c r="F75" s="3">
        <f t="shared" si="6"/>
        <v>67.610000000000014</v>
      </c>
      <c r="G75" s="3">
        <f t="shared" si="6"/>
        <v>60.089999999999996</v>
      </c>
      <c r="H75" s="3">
        <f t="shared" si="6"/>
        <v>47.160000000000004</v>
      </c>
      <c r="I75" s="3">
        <f t="shared" si="6"/>
        <v>10.469999999999999</v>
      </c>
      <c r="J75" s="3">
        <f t="shared" si="6"/>
        <v>-11.89</v>
      </c>
      <c r="K75" s="3">
        <f t="shared" si="6"/>
        <v>-47.629999999999995</v>
      </c>
      <c r="L75" s="3">
        <f t="shared" si="6"/>
        <v>-56.32</v>
      </c>
      <c r="M75" s="3">
        <f t="shared" si="6"/>
        <v>-100.87</v>
      </c>
      <c r="N75" s="3">
        <f t="shared" si="6"/>
        <v>382.78999999999996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3" workbookViewId="0">
      <selection activeCell="A71" sqref="A71"/>
    </sheetView>
  </sheetViews>
  <sheetFormatPr defaultRowHeight="12.75" x14ac:dyDescent="0.2"/>
  <sheetData>
    <row r="1" spans="1:14" x14ac:dyDescent="0.2">
      <c r="A1" t="s">
        <v>18</v>
      </c>
    </row>
    <row r="2" spans="1:14" x14ac:dyDescent="0.2">
      <c r="A2" t="s">
        <v>20</v>
      </c>
    </row>
    <row r="3" spans="1:14" x14ac:dyDescent="0.2">
      <c r="N3" s="1" t="s">
        <v>108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98</v>
      </c>
    </row>
    <row r="5" spans="1:14" x14ac:dyDescent="0.2">
      <c r="A5">
        <v>1950</v>
      </c>
      <c r="B5" s="3">
        <f>PrcLd!B7+Run!B57-Evp!B5</f>
        <v>-21.75</v>
      </c>
      <c r="C5" s="3">
        <f>PrcLd!C7+Run!C57-Evp!C5</f>
        <v>6.970000000000006</v>
      </c>
      <c r="D5" s="3">
        <f>PrcLd!D7+Run!D57-Evp!D5</f>
        <v>34.71</v>
      </c>
      <c r="E5" s="3">
        <f>PrcLd!E7+Run!E57-Evp!E5</f>
        <v>114.77000000000001</v>
      </c>
      <c r="F5" s="3">
        <f>PrcLd!F7+Run!F57-Evp!F5</f>
        <v>345.78999999999996</v>
      </c>
      <c r="G5" s="3">
        <f>PrcLd!G7+Run!G57-Evp!G5</f>
        <v>205.4</v>
      </c>
      <c r="H5" s="3">
        <f>PrcLd!H7+Run!H57-Evp!H5</f>
        <v>168.07</v>
      </c>
      <c r="I5" s="3">
        <f>PrcLd!I7+Run!I57-Evp!I5</f>
        <v>118.28</v>
      </c>
      <c r="J5" s="3">
        <f>PrcLd!J7+Run!J57-Evp!J5</f>
        <v>64.540000000000006</v>
      </c>
      <c r="K5" s="3">
        <f>PrcLd!K7+Run!K57-Evp!K5</f>
        <v>79.580000000000013</v>
      </c>
      <c r="L5" s="3">
        <f>PrcLd!L7+Run!L57-Evp!L5</f>
        <v>25.200000000000003</v>
      </c>
      <c r="M5" s="3">
        <f>PrcLd!M7+Run!M57-Evp!M5</f>
        <v>-15.709999999999994</v>
      </c>
      <c r="N5" s="3">
        <f t="shared" ref="N5:N61" si="0">SUM(B5:M5)</f>
        <v>1125.8499999999999</v>
      </c>
    </row>
    <row r="6" spans="1:14" x14ac:dyDescent="0.2">
      <c r="A6">
        <v>1951</v>
      </c>
      <c r="B6" s="3">
        <f>PrcLd!B8+Run!B58-Evp!B6</f>
        <v>-7.4000000000000057</v>
      </c>
      <c r="C6" s="3">
        <f>PrcLd!C8+Run!C58-Evp!C6</f>
        <v>61.59</v>
      </c>
      <c r="D6" s="3">
        <f>PrcLd!D8+Run!D58-Evp!D6</f>
        <v>93.28</v>
      </c>
      <c r="E6" s="3">
        <f>PrcLd!E8+Run!E58-Evp!E6</f>
        <v>169.57</v>
      </c>
      <c r="F6" s="3">
        <f>PrcLd!F8+Run!F58-Evp!F6</f>
        <v>172.70000000000002</v>
      </c>
      <c r="G6" s="3">
        <f>PrcLd!G8+Run!G58-Evp!G6</f>
        <v>188.35999999999999</v>
      </c>
      <c r="H6" s="3">
        <f>PrcLd!H8+Run!H58-Evp!H6</f>
        <v>116.32</v>
      </c>
      <c r="I6" s="3">
        <f>PrcLd!I8+Run!I58-Evp!I6</f>
        <v>144.55000000000001</v>
      </c>
      <c r="J6" s="3">
        <f>PrcLd!J8+Run!J58-Evp!J6</f>
        <v>141.53</v>
      </c>
      <c r="K6" s="3">
        <f>PrcLd!K8+Run!K58-Evp!K6</f>
        <v>91.939999999999984</v>
      </c>
      <c r="L6" s="3">
        <f>PrcLd!L8+Run!L58-Evp!L6</f>
        <v>17.809999999999988</v>
      </c>
      <c r="M6" s="3">
        <f>PrcLd!M8+Run!M58-Evp!M6</f>
        <v>-1.3700000000000045</v>
      </c>
      <c r="N6" s="3">
        <f t="shared" si="0"/>
        <v>1188.8800000000001</v>
      </c>
    </row>
    <row r="7" spans="1:14" x14ac:dyDescent="0.2">
      <c r="A7">
        <v>1952</v>
      </c>
      <c r="B7" s="3">
        <f>PrcLd!B9+Run!B59-Evp!B7</f>
        <v>15.180000000000007</v>
      </c>
      <c r="C7" s="3">
        <f>PrcLd!C9+Run!C59-Evp!C7</f>
        <v>26.319999999999993</v>
      </c>
      <c r="D7" s="3">
        <f>PrcLd!D9+Run!D59-Evp!D7</f>
        <v>63.460000000000008</v>
      </c>
      <c r="E7" s="3">
        <f>PrcLd!E9+Run!E59-Evp!E7</f>
        <v>140.66000000000003</v>
      </c>
      <c r="F7" s="3">
        <f>PrcLd!F9+Run!F59-Evp!F7</f>
        <v>114.81</v>
      </c>
      <c r="G7" s="3">
        <f>PrcLd!G9+Run!G59-Evp!G7</f>
        <v>170.85000000000002</v>
      </c>
      <c r="H7" s="3">
        <f>PrcLd!H9+Run!H59-Evp!H7</f>
        <v>238.86</v>
      </c>
      <c r="I7" s="3">
        <f>PrcLd!I9+Run!I59-Evp!I7</f>
        <v>136.95000000000002</v>
      </c>
      <c r="J7" s="3">
        <f>PrcLd!J9+Run!J59-Evp!J7</f>
        <v>43.079999999999991</v>
      </c>
      <c r="K7" s="3">
        <f>PrcLd!K9+Run!K59-Evp!K7</f>
        <v>-44.36</v>
      </c>
      <c r="L7" s="3">
        <f>PrcLd!L9+Run!L59-Evp!L7</f>
        <v>6.9699999999999989</v>
      </c>
      <c r="M7" s="3">
        <f>PrcLd!M9+Run!M59-Evp!M7</f>
        <v>-18.240000000000009</v>
      </c>
      <c r="N7" s="3">
        <f t="shared" si="0"/>
        <v>894.54000000000019</v>
      </c>
    </row>
    <row r="8" spans="1:14" x14ac:dyDescent="0.2">
      <c r="A8">
        <v>1953</v>
      </c>
      <c r="B8" s="3">
        <f>PrcLd!B10+Run!B60-Evp!B8</f>
        <v>-2.6199999999999903</v>
      </c>
      <c r="C8" s="3">
        <f>PrcLd!C10+Run!C60-Evp!C8</f>
        <v>10.179999999999993</v>
      </c>
      <c r="D8" s="3">
        <f>PrcLd!D10+Run!D60-Evp!D8</f>
        <v>62.72</v>
      </c>
      <c r="E8" s="3">
        <f>PrcLd!E10+Run!E60-Evp!E8</f>
        <v>104.96</v>
      </c>
      <c r="F8" s="3">
        <f>PrcLd!F10+Run!F60-Evp!F8</f>
        <v>208.56999999999996</v>
      </c>
      <c r="G8" s="3">
        <f>PrcLd!G10+Run!G60-Evp!G8</f>
        <v>222.25</v>
      </c>
      <c r="H8" s="3">
        <f>PrcLd!H10+Run!H60-Evp!H8</f>
        <v>168.75</v>
      </c>
      <c r="I8" s="3">
        <f>PrcLd!I10+Run!I60-Evp!I8</f>
        <v>144.33000000000001</v>
      </c>
      <c r="J8" s="3">
        <f>PrcLd!J10+Run!J60-Evp!J8</f>
        <v>52.91</v>
      </c>
      <c r="K8" s="3">
        <f>PrcLd!K10+Run!K60-Evp!K8</f>
        <v>3.730000000000004</v>
      </c>
      <c r="L8" s="3">
        <f>PrcLd!L10+Run!L60-Evp!L8</f>
        <v>3.3400000000000034</v>
      </c>
      <c r="M8" s="3">
        <f>PrcLd!M10+Run!M60-Evp!M8</f>
        <v>-20.230000000000004</v>
      </c>
      <c r="N8" s="3">
        <f t="shared" si="0"/>
        <v>958.89</v>
      </c>
    </row>
    <row r="9" spans="1:14" x14ac:dyDescent="0.2">
      <c r="A9">
        <v>1954</v>
      </c>
      <c r="B9" s="3">
        <f>PrcLd!B11+Run!B61-Evp!B9</f>
        <v>-25.299999999999997</v>
      </c>
      <c r="C9" s="3">
        <f>PrcLd!C11+Run!C61-Evp!C9</f>
        <v>30.020000000000003</v>
      </c>
      <c r="D9" s="3">
        <f>PrcLd!D11+Run!D61-Evp!D9</f>
        <v>15.039999999999992</v>
      </c>
      <c r="E9" s="3">
        <f>PrcLd!E11+Run!E61-Evp!E9</f>
        <v>172.64999999999998</v>
      </c>
      <c r="F9" s="3">
        <f>PrcLd!F11+Run!F61-Evp!F9</f>
        <v>239.16</v>
      </c>
      <c r="G9" s="3">
        <f>PrcLd!G11+Run!G61-Evp!G9</f>
        <v>173.76</v>
      </c>
      <c r="H9" s="3">
        <f>PrcLd!H11+Run!H61-Evp!H9</f>
        <v>99.759999999999991</v>
      </c>
      <c r="I9" s="3">
        <f>PrcLd!I11+Run!I61-Evp!I9</f>
        <v>92.899999999999991</v>
      </c>
      <c r="J9" s="3">
        <f>PrcLd!J11+Run!J61-Evp!J9</f>
        <v>81.700000000000017</v>
      </c>
      <c r="K9" s="3">
        <f>PrcLd!K11+Run!K61-Evp!K9</f>
        <v>46.429999999999993</v>
      </c>
      <c r="L9" s="3">
        <f>PrcLd!L11+Run!L61-Evp!L9</f>
        <v>-2.5600000000000023</v>
      </c>
      <c r="M9" s="3">
        <f>PrcLd!M11+Run!M61-Evp!M9</f>
        <v>-47.529999999999994</v>
      </c>
      <c r="N9" s="3">
        <f t="shared" si="0"/>
        <v>876.03</v>
      </c>
    </row>
    <row r="10" spans="1:14" x14ac:dyDescent="0.2">
      <c r="A10">
        <v>1955</v>
      </c>
      <c r="B10" s="3">
        <f>PrcLd!B12+Run!B62-Evp!B10</f>
        <v>-23.209999999999994</v>
      </c>
      <c r="C10" s="3">
        <f>PrcLd!C12+Run!C62-Evp!C10</f>
        <v>5.9900000000000091</v>
      </c>
      <c r="D10" s="3">
        <f>PrcLd!D12+Run!D62-Evp!D10</f>
        <v>44.8</v>
      </c>
      <c r="E10" s="3">
        <f>PrcLd!E12+Run!E62-Evp!E10</f>
        <v>130.97</v>
      </c>
      <c r="F10" s="3">
        <f>PrcLd!F12+Run!F62-Evp!F10</f>
        <v>125.39</v>
      </c>
      <c r="G10" s="3">
        <f>PrcLd!G12+Run!G62-Evp!G10</f>
        <v>100.2</v>
      </c>
      <c r="H10" s="3">
        <f>PrcLd!H12+Run!H62-Evp!H10</f>
        <v>137.19999999999999</v>
      </c>
      <c r="I10" s="3">
        <f>PrcLd!I12+Run!I62-Evp!I10</f>
        <v>108.85</v>
      </c>
      <c r="J10" s="3">
        <f>PrcLd!J12+Run!J62-Evp!J10</f>
        <v>55.820000000000007</v>
      </c>
      <c r="K10" s="3">
        <f>PrcLd!K12+Run!K62-Evp!K10</f>
        <v>73.64</v>
      </c>
      <c r="L10" s="3">
        <f>PrcLd!L12+Run!L62-Evp!L10</f>
        <v>14.599999999999994</v>
      </c>
      <c r="M10" s="3">
        <f>PrcLd!M12+Run!M62-Evp!M10</f>
        <v>-34.049999999999997</v>
      </c>
      <c r="N10" s="3">
        <f t="shared" si="0"/>
        <v>740.2</v>
      </c>
    </row>
    <row r="11" spans="1:14" x14ac:dyDescent="0.2">
      <c r="A11">
        <v>1956</v>
      </c>
      <c r="B11" s="3">
        <f>PrcLd!B13+Run!B63-Evp!B11</f>
        <v>-1.0400000000000063</v>
      </c>
      <c r="C11" s="3">
        <f>PrcLd!C13+Run!C63-Evp!C11</f>
        <v>2.1899999999999977</v>
      </c>
      <c r="D11" s="3">
        <f>PrcLd!D13+Run!D63-Evp!D11</f>
        <v>16.439999999999998</v>
      </c>
      <c r="E11" s="3">
        <f>PrcLd!E13+Run!E63-Evp!E11</f>
        <v>106.42999999999998</v>
      </c>
      <c r="F11" s="3">
        <f>PrcLd!F13+Run!F63-Evp!F11</f>
        <v>167.79999999999998</v>
      </c>
      <c r="G11" s="3">
        <f>PrcLd!G13+Run!G63-Evp!G11</f>
        <v>130.57999999999998</v>
      </c>
      <c r="H11" s="3">
        <f>PrcLd!H13+Run!H63-Evp!H11</f>
        <v>121.69</v>
      </c>
      <c r="I11" s="3">
        <f>PrcLd!I13+Run!I63-Evp!I11</f>
        <v>116.55</v>
      </c>
      <c r="J11" s="3">
        <f>PrcLd!J13+Run!J63-Evp!J11</f>
        <v>66.5</v>
      </c>
      <c r="K11" s="3">
        <f>PrcLd!K13+Run!K63-Evp!K11</f>
        <v>29.480000000000004</v>
      </c>
      <c r="L11" s="3">
        <f>PrcLd!L13+Run!L63-Evp!L11</f>
        <v>16.329999999999998</v>
      </c>
      <c r="M11" s="3">
        <f>PrcLd!M13+Run!M63-Evp!M11</f>
        <v>15.489999999999995</v>
      </c>
      <c r="N11" s="3">
        <f t="shared" si="0"/>
        <v>788.43999999999994</v>
      </c>
    </row>
    <row r="12" spans="1:14" x14ac:dyDescent="0.2">
      <c r="A12">
        <v>1957</v>
      </c>
      <c r="B12" s="3">
        <f>PrcLd!B14+Run!B64-Evp!B12</f>
        <v>-11.339999999999989</v>
      </c>
      <c r="C12" s="3">
        <f>PrcLd!C14+Run!C64-Evp!C12</f>
        <v>39.209999999999994</v>
      </c>
      <c r="D12" s="3">
        <f>PrcLd!D14+Run!D64-Evp!D12</f>
        <v>52.04</v>
      </c>
      <c r="E12" s="3">
        <f>PrcLd!E14+Run!E64-Evp!E12</f>
        <v>145.06</v>
      </c>
      <c r="F12" s="3">
        <f>PrcLd!F14+Run!F64-Evp!F12</f>
        <v>120.38000000000001</v>
      </c>
      <c r="G12" s="3">
        <f>PrcLd!G14+Run!G64-Evp!G12</f>
        <v>159.76</v>
      </c>
      <c r="H12" s="3">
        <f>PrcLd!H14+Run!H64-Evp!H12</f>
        <v>135.42999999999998</v>
      </c>
      <c r="I12" s="3">
        <f>PrcLd!I14+Run!I64-Evp!I12</f>
        <v>75.669999999999987</v>
      </c>
      <c r="J12" s="3">
        <f>PrcLd!J14+Run!J64-Evp!J12</f>
        <v>110.91999999999999</v>
      </c>
      <c r="K12" s="3">
        <f>PrcLd!K14+Run!K64-Evp!K12</f>
        <v>6.4199999999999946</v>
      </c>
      <c r="L12" s="3">
        <f>PrcLd!L14+Run!L64-Evp!L12</f>
        <v>41.420000000000016</v>
      </c>
      <c r="M12" s="3">
        <f>PrcLd!M14+Run!M64-Evp!M12</f>
        <v>-18.730000000000004</v>
      </c>
      <c r="N12" s="3">
        <f t="shared" si="0"/>
        <v>856.23999999999978</v>
      </c>
    </row>
    <row r="13" spans="1:14" x14ac:dyDescent="0.2">
      <c r="A13">
        <v>1958</v>
      </c>
      <c r="B13" s="3">
        <f>PrcLd!B15+Run!B65-Evp!B13</f>
        <v>8.2200000000000131</v>
      </c>
      <c r="C13" s="3">
        <f>PrcLd!C15+Run!C65-Evp!C13</f>
        <v>-11.409999999999997</v>
      </c>
      <c r="D13" s="3">
        <f>PrcLd!D15+Run!D65-Evp!D13</f>
        <v>34.379999999999995</v>
      </c>
      <c r="E13" s="3">
        <f>PrcLd!E15+Run!E65-Evp!E13</f>
        <v>77.23</v>
      </c>
      <c r="F13" s="3">
        <f>PrcLd!F15+Run!F65-Evp!F13</f>
        <v>88.1</v>
      </c>
      <c r="G13" s="3">
        <f>PrcLd!G15+Run!G65-Evp!G13</f>
        <v>144.82999999999998</v>
      </c>
      <c r="H13" s="3">
        <f>PrcLd!H15+Run!H65-Evp!H13</f>
        <v>150.63</v>
      </c>
      <c r="I13" s="3">
        <f>PrcLd!I15+Run!I65-Evp!I13</f>
        <v>110.71000000000001</v>
      </c>
      <c r="J13" s="3">
        <f>PrcLd!J15+Run!J65-Evp!J13</f>
        <v>87.269999999999982</v>
      </c>
      <c r="K13" s="3">
        <f>PrcLd!K15+Run!K65-Evp!K13</f>
        <v>28.730000000000004</v>
      </c>
      <c r="L13" s="3">
        <f>PrcLd!L15+Run!L65-Evp!L13</f>
        <v>35.309999999999988</v>
      </c>
      <c r="M13" s="3">
        <f>PrcLd!M15+Run!M65-Evp!M13</f>
        <v>-42.889999999999986</v>
      </c>
      <c r="N13" s="3">
        <f t="shared" si="0"/>
        <v>711.11</v>
      </c>
    </row>
    <row r="14" spans="1:14" x14ac:dyDescent="0.2">
      <c r="A14">
        <v>1959</v>
      </c>
      <c r="B14" s="3">
        <f>PrcLd!B16+Run!B66-Evp!B14</f>
        <v>-31.350000000000009</v>
      </c>
      <c r="C14" s="3">
        <f>PrcLd!C16+Run!C66-Evp!C14</f>
        <v>17.920000000000002</v>
      </c>
      <c r="D14" s="3">
        <f>PrcLd!D16+Run!D66-Evp!D14</f>
        <v>43.06</v>
      </c>
      <c r="E14" s="3">
        <f>PrcLd!E16+Run!E66-Evp!E14</f>
        <v>81.89</v>
      </c>
      <c r="F14" s="3">
        <f>PrcLd!F16+Run!F66-Evp!F14</f>
        <v>189.98000000000002</v>
      </c>
      <c r="G14" s="3">
        <f>PrcLd!G16+Run!G66-Evp!G14</f>
        <v>125.71000000000001</v>
      </c>
      <c r="H14" s="3">
        <f>PrcLd!H16+Run!H66-Evp!H14</f>
        <v>115.55999999999999</v>
      </c>
      <c r="I14" s="3">
        <f>PrcLd!I16+Run!I66-Evp!I14</f>
        <v>173.07000000000002</v>
      </c>
      <c r="J14" s="3">
        <f>PrcLd!J16+Run!J66-Evp!J14</f>
        <v>122.18</v>
      </c>
      <c r="K14" s="3">
        <f>PrcLd!K16+Run!K66-Evp!K14</f>
        <v>65.59</v>
      </c>
      <c r="L14" s="3">
        <f>PrcLd!L16+Run!L66-Evp!L14</f>
        <v>-11.739999999999995</v>
      </c>
      <c r="M14" s="3">
        <f>PrcLd!M16+Run!M66-Evp!M14</f>
        <v>-8.1899999999999977</v>
      </c>
      <c r="N14" s="3">
        <f t="shared" si="0"/>
        <v>883.68000000000006</v>
      </c>
    </row>
    <row r="15" spans="1:14" x14ac:dyDescent="0.2">
      <c r="A15">
        <v>1960</v>
      </c>
      <c r="B15" s="3">
        <f>PrcLd!B17+Run!B67-Evp!B15</f>
        <v>5.5200000000000102</v>
      </c>
      <c r="C15" s="3">
        <f>PrcLd!C17+Run!C67-Evp!C15</f>
        <v>6.4699999999999989</v>
      </c>
      <c r="D15" s="3">
        <f>PrcLd!D17+Run!D67-Evp!D15</f>
        <v>20.429999999999993</v>
      </c>
      <c r="E15" s="3">
        <f>PrcLd!E17+Run!E67-Evp!E15</f>
        <v>192.44</v>
      </c>
      <c r="F15" s="3">
        <f>PrcLd!F17+Run!F67-Evp!F15</f>
        <v>216.75</v>
      </c>
      <c r="G15" s="3">
        <f>PrcLd!G17+Run!G67-Evp!G15</f>
        <v>131.43</v>
      </c>
      <c r="H15" s="3">
        <f>PrcLd!H17+Run!H67-Evp!H15</f>
        <v>98.62</v>
      </c>
      <c r="I15" s="3">
        <f>PrcLd!I17+Run!I67-Evp!I15</f>
        <v>105.71</v>
      </c>
      <c r="J15" s="3">
        <f>PrcLd!J17+Run!J67-Evp!J15</f>
        <v>58.65</v>
      </c>
      <c r="K15" s="3">
        <f>PrcLd!K17+Run!K67-Evp!K15</f>
        <v>27.61</v>
      </c>
      <c r="L15" s="3">
        <f>PrcLd!L17+Run!L67-Evp!L15</f>
        <v>30.180000000000007</v>
      </c>
      <c r="M15" s="3">
        <f>PrcLd!M17+Run!M67-Evp!M15</f>
        <v>-41.879999999999995</v>
      </c>
      <c r="N15" s="3">
        <f t="shared" si="0"/>
        <v>851.93</v>
      </c>
    </row>
    <row r="16" spans="1:14" x14ac:dyDescent="0.2">
      <c r="A16">
        <v>1961</v>
      </c>
      <c r="B16" s="3">
        <f>PrcLd!B18+Run!B68-Evp!B16</f>
        <v>-29.409999999999997</v>
      </c>
      <c r="C16" s="3">
        <f>PrcLd!C18+Run!C68-Evp!C16</f>
        <v>38.099999999999994</v>
      </c>
      <c r="D16" s="3">
        <f>PrcLd!D18+Run!D68-Evp!D16</f>
        <v>61.44</v>
      </c>
      <c r="E16" s="3">
        <f>PrcLd!E18+Run!E68-Evp!E16</f>
        <v>107.75999999999999</v>
      </c>
      <c r="F16" s="3">
        <f>PrcLd!F18+Run!F68-Evp!F16</f>
        <v>165.22</v>
      </c>
      <c r="G16" s="3">
        <f>PrcLd!G18+Run!G68-Evp!G16</f>
        <v>107.37</v>
      </c>
      <c r="H16" s="3">
        <f>PrcLd!H18+Run!H68-Evp!H16</f>
        <v>125.24000000000001</v>
      </c>
      <c r="I16" s="3">
        <f>PrcLd!I18+Run!I68-Evp!I16</f>
        <v>76.210000000000008</v>
      </c>
      <c r="J16" s="3">
        <f>PrcLd!J18+Run!J68-Evp!J16</f>
        <v>102.79</v>
      </c>
      <c r="K16" s="3">
        <f>PrcLd!K18+Run!K68-Evp!K16</f>
        <v>47.790000000000006</v>
      </c>
      <c r="L16" s="3">
        <f>PrcLd!L18+Run!L68-Evp!L16</f>
        <v>20.11</v>
      </c>
      <c r="M16" s="3">
        <f>PrcLd!M18+Run!M68-Evp!M16</f>
        <v>-11.710000000000008</v>
      </c>
      <c r="N16" s="3">
        <f t="shared" si="0"/>
        <v>810.91</v>
      </c>
    </row>
    <row r="17" spans="1:14" x14ac:dyDescent="0.2">
      <c r="A17">
        <v>1962</v>
      </c>
      <c r="B17" s="3">
        <f>PrcLd!B19+Run!B69-Evp!B17</f>
        <v>-23.64</v>
      </c>
      <c r="C17" s="3">
        <f>PrcLd!C19+Run!C69-Evp!C17</f>
        <v>42.169999999999995</v>
      </c>
      <c r="D17" s="3">
        <f>PrcLd!D19+Run!D69-Evp!D17</f>
        <v>41.289999999999992</v>
      </c>
      <c r="E17" s="3">
        <f>PrcLd!E19+Run!E69-Evp!E17</f>
        <v>94.12</v>
      </c>
      <c r="F17" s="3">
        <f>PrcLd!F19+Run!F69-Evp!F17</f>
        <v>189.07</v>
      </c>
      <c r="G17" s="3">
        <f>PrcLd!G19+Run!G69-Evp!G17</f>
        <v>107.66</v>
      </c>
      <c r="H17" s="3">
        <f>PrcLd!H19+Run!H69-Evp!H17</f>
        <v>104.24000000000001</v>
      </c>
      <c r="I17" s="3">
        <f>PrcLd!I19+Run!I69-Evp!I17</f>
        <v>140.42000000000002</v>
      </c>
      <c r="J17" s="3">
        <f>PrcLd!J19+Run!J69-Evp!J17</f>
        <v>73.97999999999999</v>
      </c>
      <c r="K17" s="3">
        <f>PrcLd!K19+Run!K69-Evp!K17</f>
        <v>11.219999999999992</v>
      </c>
      <c r="L17" s="3">
        <f>PrcLd!L19+Run!L69-Evp!L17</f>
        <v>-6.3299999999999983</v>
      </c>
      <c r="M17" s="3">
        <f>PrcLd!M19+Run!M69-Evp!M17</f>
        <v>-32.67</v>
      </c>
      <c r="N17" s="3">
        <f t="shared" si="0"/>
        <v>741.53</v>
      </c>
    </row>
    <row r="18" spans="1:14" x14ac:dyDescent="0.2">
      <c r="A18">
        <v>1963</v>
      </c>
      <c r="B18" s="3">
        <f>PrcLd!B20+Run!B70-Evp!B18</f>
        <v>-31.439999999999991</v>
      </c>
      <c r="C18" s="3">
        <f>PrcLd!C20+Run!C70-Evp!C18</f>
        <v>21.46</v>
      </c>
      <c r="D18" s="3">
        <f>PrcLd!D20+Run!D70-Evp!D18</f>
        <v>51</v>
      </c>
      <c r="E18" s="3">
        <f>PrcLd!E20+Run!E70-Evp!E18</f>
        <v>106.10000000000001</v>
      </c>
      <c r="F18" s="3">
        <f>PrcLd!F20+Run!F70-Evp!F18</f>
        <v>126.31</v>
      </c>
      <c r="G18" s="3">
        <f>PrcLd!G20+Run!G70-Evp!G18</f>
        <v>179.64</v>
      </c>
      <c r="H18" s="3">
        <f>PrcLd!H20+Run!H70-Evp!H18</f>
        <v>107.92</v>
      </c>
      <c r="I18" s="3">
        <f>PrcLd!I20+Run!I70-Evp!I18</f>
        <v>106.3</v>
      </c>
      <c r="J18" s="3">
        <f>PrcLd!J20+Run!J70-Evp!J18</f>
        <v>58.179999999999993</v>
      </c>
      <c r="K18" s="3">
        <f>PrcLd!K20+Run!K70-Evp!K18</f>
        <v>25.189999999999998</v>
      </c>
      <c r="L18" s="3">
        <f>PrcLd!L20+Run!L70-Evp!L18</f>
        <v>11.11999999999999</v>
      </c>
      <c r="M18" s="3">
        <f>PrcLd!M20+Run!M70-Evp!M18</f>
        <v>-57.680000000000007</v>
      </c>
      <c r="N18" s="3">
        <f t="shared" si="0"/>
        <v>704.09999999999991</v>
      </c>
    </row>
    <row r="19" spans="1:14" x14ac:dyDescent="0.2">
      <c r="A19">
        <v>1964</v>
      </c>
      <c r="B19" s="3">
        <f>PrcLd!B21+Run!B71-Evp!B19</f>
        <v>9.789999999999992</v>
      </c>
      <c r="C19" s="3">
        <f>PrcLd!C21+Run!C71-Evp!C19</f>
        <v>-2.7800000000000011</v>
      </c>
      <c r="D19" s="3">
        <f>PrcLd!D21+Run!D71-Evp!D19</f>
        <v>19.759999999999998</v>
      </c>
      <c r="E19" s="3">
        <f>PrcLd!E21+Run!E71-Evp!E19</f>
        <v>142.70999999999998</v>
      </c>
      <c r="F19" s="3">
        <f>PrcLd!F21+Run!F71-Evp!F19</f>
        <v>227.85999999999999</v>
      </c>
      <c r="G19" s="3">
        <f>PrcLd!G21+Run!G71-Evp!G19</f>
        <v>206.57999999999998</v>
      </c>
      <c r="H19" s="3">
        <f>PrcLd!H21+Run!H71-Evp!H19</f>
        <v>114.36999999999999</v>
      </c>
      <c r="I19" s="3">
        <f>PrcLd!I21+Run!I71-Evp!I19</f>
        <v>134.69999999999999</v>
      </c>
      <c r="J19" s="3">
        <f>PrcLd!J21+Run!J71-Evp!J19</f>
        <v>106.57999999999998</v>
      </c>
      <c r="K19" s="3">
        <f>PrcLd!K21+Run!K71-Evp!K19</f>
        <v>43.81</v>
      </c>
      <c r="L19" s="3">
        <f>PrcLd!L21+Run!L71-Evp!L19</f>
        <v>25.86</v>
      </c>
      <c r="M19" s="3">
        <f>PrcLd!M21+Run!M71-Evp!M19</f>
        <v>-12.579999999999998</v>
      </c>
      <c r="N19" s="3">
        <f t="shared" si="0"/>
        <v>1016.6599999999995</v>
      </c>
    </row>
    <row r="20" spans="1:14" x14ac:dyDescent="0.2">
      <c r="A20">
        <v>1965</v>
      </c>
      <c r="B20" s="3">
        <f>PrcLd!B22+Run!B72-Evp!B20</f>
        <v>-26.959999999999994</v>
      </c>
      <c r="C20" s="3">
        <f>PrcLd!C22+Run!C72-Evp!C20</f>
        <v>45.35</v>
      </c>
      <c r="D20" s="3">
        <f>PrcLd!D22+Run!D72-Evp!D20</f>
        <v>46.850000000000009</v>
      </c>
      <c r="E20" s="3">
        <f>PrcLd!E22+Run!E72-Evp!E20</f>
        <v>116.18999999999998</v>
      </c>
      <c r="F20" s="3">
        <f>PrcLd!F22+Run!F72-Evp!F20</f>
        <v>206.65</v>
      </c>
      <c r="G20" s="3">
        <f>PrcLd!G22+Run!G72-Evp!G20</f>
        <v>129.83000000000001</v>
      </c>
      <c r="H20" s="3">
        <f>PrcLd!H22+Run!H72-Evp!H20</f>
        <v>126.52000000000001</v>
      </c>
      <c r="I20" s="3">
        <f>PrcLd!I22+Run!I72-Evp!I20</f>
        <v>109.38</v>
      </c>
      <c r="J20" s="3">
        <f>PrcLd!J22+Run!J72-Evp!J20</f>
        <v>135.40000000000003</v>
      </c>
      <c r="K20" s="3">
        <f>PrcLd!K22+Run!K72-Evp!K20</f>
        <v>60.42</v>
      </c>
      <c r="L20" s="3">
        <f>PrcLd!L22+Run!L72-Evp!L20</f>
        <v>54.3</v>
      </c>
      <c r="M20" s="3">
        <f>PrcLd!M22+Run!M72-Evp!M20</f>
        <v>20.319999999999993</v>
      </c>
      <c r="N20" s="3">
        <f t="shared" si="0"/>
        <v>1024.25</v>
      </c>
    </row>
    <row r="21" spans="1:14" x14ac:dyDescent="0.2">
      <c r="A21">
        <v>1966</v>
      </c>
      <c r="B21" s="3">
        <f>PrcLd!B23+Run!B73-Evp!B21</f>
        <v>-22.549999999999997</v>
      </c>
      <c r="C21" s="3">
        <f>PrcLd!C23+Run!C73-Evp!C21</f>
        <v>33.020000000000003</v>
      </c>
      <c r="D21" s="3">
        <f>PrcLd!D23+Run!D73-Evp!D21</f>
        <v>99.41</v>
      </c>
      <c r="E21" s="3">
        <f>PrcLd!E23+Run!E73-Evp!E21</f>
        <v>131.98000000000002</v>
      </c>
      <c r="F21" s="3">
        <f>PrcLd!F23+Run!F73-Evp!F21</f>
        <v>145.61000000000001</v>
      </c>
      <c r="G21" s="3">
        <f>PrcLd!G23+Run!G73-Evp!G21</f>
        <v>148.4</v>
      </c>
      <c r="H21" s="3">
        <f>PrcLd!H23+Run!H73-Evp!H21</f>
        <v>132.85</v>
      </c>
      <c r="I21" s="3">
        <f>PrcLd!I23+Run!I73-Evp!I21</f>
        <v>157.97000000000003</v>
      </c>
      <c r="J21" s="3">
        <f>PrcLd!J23+Run!J73-Evp!J21</f>
        <v>21.519999999999996</v>
      </c>
      <c r="K21" s="3">
        <f>PrcLd!K23+Run!K73-Evp!K21</f>
        <v>65.910000000000011</v>
      </c>
      <c r="L21" s="3">
        <f>PrcLd!L23+Run!L73-Evp!L21</f>
        <v>-0.37999999999998124</v>
      </c>
      <c r="M21" s="3">
        <f>PrcLd!M23+Run!M73-Evp!M21</f>
        <v>-16.870000000000005</v>
      </c>
      <c r="N21" s="3">
        <f t="shared" si="0"/>
        <v>896.87</v>
      </c>
    </row>
    <row r="22" spans="1:14" x14ac:dyDescent="0.2">
      <c r="A22">
        <v>1967</v>
      </c>
      <c r="B22" s="3">
        <f>PrcLd!B24+Run!B74-Evp!B22</f>
        <v>38.070000000000007</v>
      </c>
      <c r="C22" s="3">
        <f>PrcLd!C24+Run!C74-Evp!C22</f>
        <v>7.2099999999999937</v>
      </c>
      <c r="D22" s="3">
        <f>PrcLd!D24+Run!D74-Evp!D22</f>
        <v>55.259999999999991</v>
      </c>
      <c r="E22" s="3">
        <f>PrcLd!E24+Run!E74-Evp!E22</f>
        <v>171.2</v>
      </c>
      <c r="F22" s="3">
        <f>PrcLd!F24+Run!F74-Evp!F22</f>
        <v>120.26</v>
      </c>
      <c r="G22" s="3">
        <f>PrcLd!G24+Run!G74-Evp!G22</f>
        <v>175.67999999999998</v>
      </c>
      <c r="H22" s="3">
        <f>PrcLd!H24+Run!H74-Evp!H22</f>
        <v>114.22</v>
      </c>
      <c r="I22" s="3">
        <f>PrcLd!I24+Run!I74-Evp!I22</f>
        <v>124.91999999999999</v>
      </c>
      <c r="J22" s="3">
        <f>PrcLd!J24+Run!J74-Evp!J22</f>
        <v>25.380000000000003</v>
      </c>
      <c r="K22" s="3">
        <f>PrcLd!K24+Run!K74-Evp!K22</f>
        <v>82.07</v>
      </c>
      <c r="L22" s="3">
        <f>PrcLd!L24+Run!L74-Evp!L22</f>
        <v>6.6299999999999955</v>
      </c>
      <c r="M22" s="3">
        <f>PrcLd!M24+Run!M74-Evp!M22</f>
        <v>-17.47999999999999</v>
      </c>
      <c r="N22" s="3">
        <f t="shared" si="0"/>
        <v>903.42</v>
      </c>
    </row>
    <row r="23" spans="1:14" x14ac:dyDescent="0.2">
      <c r="A23">
        <v>1968</v>
      </c>
      <c r="B23" s="3">
        <f>PrcLd!B25+Run!B75-Evp!B23</f>
        <v>-29.720000000000006</v>
      </c>
      <c r="C23" s="3">
        <f>PrcLd!C25+Run!C75-Evp!C23</f>
        <v>-17.29</v>
      </c>
      <c r="D23" s="3">
        <f>PrcLd!D25+Run!D75-Evp!D23</f>
        <v>79.19</v>
      </c>
      <c r="E23" s="3">
        <f>PrcLd!E25+Run!E75-Evp!E23</f>
        <v>188.67999999999998</v>
      </c>
      <c r="F23" s="3">
        <f>PrcLd!F25+Run!F75-Evp!F23</f>
        <v>138.5</v>
      </c>
      <c r="G23" s="3">
        <f>PrcLd!G25+Run!G75-Evp!G23</f>
        <v>244.93</v>
      </c>
      <c r="H23" s="3">
        <f>PrcLd!H25+Run!H75-Evp!H23</f>
        <v>231.32</v>
      </c>
      <c r="I23" s="3">
        <f>PrcLd!I25+Run!I75-Evp!I23</f>
        <v>116.14000000000001</v>
      </c>
      <c r="J23" s="3">
        <f>PrcLd!J25+Run!J75-Evp!J23</f>
        <v>140.09</v>
      </c>
      <c r="K23" s="3">
        <f>PrcLd!K25+Run!K75-Evp!K23</f>
        <v>128.76999999999998</v>
      </c>
      <c r="L23" s="3">
        <f>PrcLd!L25+Run!L75-Evp!L23</f>
        <v>2.1700000000000017</v>
      </c>
      <c r="M23" s="3">
        <f>PrcLd!M25+Run!M75-Evp!M23</f>
        <v>23.36999999999999</v>
      </c>
      <c r="N23" s="3">
        <f t="shared" si="0"/>
        <v>1246.1499999999999</v>
      </c>
    </row>
    <row r="24" spans="1:14" x14ac:dyDescent="0.2">
      <c r="A24">
        <v>1969</v>
      </c>
      <c r="B24" s="3">
        <f>PrcLd!B26+Run!B76-Evp!B24</f>
        <v>50.47999999999999</v>
      </c>
      <c r="C24" s="3">
        <f>PrcLd!C26+Run!C76-Evp!C24</f>
        <v>3.5300000000000011</v>
      </c>
      <c r="D24" s="3">
        <f>PrcLd!D26+Run!D76-Evp!D24</f>
        <v>4.7399999999999949</v>
      </c>
      <c r="E24" s="3">
        <f>PrcLd!E26+Run!E76-Evp!E24</f>
        <v>166</v>
      </c>
      <c r="F24" s="3">
        <f>PrcLd!F26+Run!F76-Evp!F24</f>
        <v>174.02</v>
      </c>
      <c r="G24" s="3">
        <f>PrcLd!G26+Run!G76-Evp!G24</f>
        <v>148.84</v>
      </c>
      <c r="H24" s="3">
        <f>PrcLd!H26+Run!H76-Evp!H24</f>
        <v>125.48</v>
      </c>
      <c r="I24" s="3">
        <f>PrcLd!I26+Run!I76-Evp!I24</f>
        <v>102.17999999999999</v>
      </c>
      <c r="J24" s="3">
        <f>PrcLd!J26+Run!J76-Evp!J24</f>
        <v>51.460000000000008</v>
      </c>
      <c r="K24" s="3">
        <f>PrcLd!K26+Run!K76-Evp!K24</f>
        <v>51.11</v>
      </c>
      <c r="L24" s="3">
        <f>PrcLd!L26+Run!L76-Evp!L24</f>
        <v>5.3400000000000034</v>
      </c>
      <c r="M24" s="3">
        <f>PrcLd!M26+Run!M76-Evp!M24</f>
        <v>-29.150000000000006</v>
      </c>
      <c r="N24" s="3">
        <f t="shared" si="0"/>
        <v>854.03000000000009</v>
      </c>
    </row>
    <row r="25" spans="1:14" x14ac:dyDescent="0.2">
      <c r="A25">
        <v>1970</v>
      </c>
      <c r="B25" s="3">
        <f>PrcLd!B27+Run!B77-Evp!B25</f>
        <v>-18.25</v>
      </c>
      <c r="C25" s="3">
        <f>PrcLd!C27+Run!C77-Evp!C25</f>
        <v>-17.170000000000002</v>
      </c>
      <c r="D25" s="3">
        <f>PrcLd!D27+Run!D77-Evp!D25</f>
        <v>6.0700000000000074</v>
      </c>
      <c r="E25" s="3">
        <f>PrcLd!E27+Run!E77-Evp!E25</f>
        <v>118.23</v>
      </c>
      <c r="F25" s="3">
        <f>PrcLd!F27+Run!F77-Evp!F25</f>
        <v>242.81000000000003</v>
      </c>
      <c r="G25" s="3">
        <f>PrcLd!G27+Run!G77-Evp!G25</f>
        <v>140.31</v>
      </c>
      <c r="H25" s="3">
        <f>PrcLd!H27+Run!H77-Evp!H25</f>
        <v>153.58000000000001</v>
      </c>
      <c r="I25" s="3">
        <f>PrcLd!I27+Run!I77-Evp!I25</f>
        <v>69.47</v>
      </c>
      <c r="J25" s="3">
        <f>PrcLd!J27+Run!J77-Evp!J25</f>
        <v>123.62</v>
      </c>
      <c r="K25" s="3">
        <f>PrcLd!K27+Run!K77-Evp!K25</f>
        <v>134.73000000000002</v>
      </c>
      <c r="L25" s="3">
        <f>PrcLd!L27+Run!L77-Evp!L25</f>
        <v>54.72</v>
      </c>
      <c r="M25" s="3">
        <f>PrcLd!M27+Run!M77-Evp!M25</f>
        <v>7</v>
      </c>
      <c r="N25" s="3">
        <f t="shared" si="0"/>
        <v>1015.1200000000001</v>
      </c>
    </row>
    <row r="26" spans="1:14" x14ac:dyDescent="0.2">
      <c r="A26">
        <v>1971</v>
      </c>
      <c r="B26" s="3">
        <f>PrcLd!B28+Run!B78-Evp!B26</f>
        <v>-18.660000000000011</v>
      </c>
      <c r="C26" s="3">
        <f>PrcLd!C28+Run!C78-Evp!C26</f>
        <v>38.22999999999999</v>
      </c>
      <c r="D26" s="3">
        <f>PrcLd!D28+Run!D78-Evp!D26</f>
        <v>39.050000000000011</v>
      </c>
      <c r="E26" s="3">
        <f>PrcLd!E28+Run!E78-Evp!E26</f>
        <v>139.95000000000002</v>
      </c>
      <c r="F26" s="3">
        <f>PrcLd!F28+Run!F78-Evp!F26</f>
        <v>230.73</v>
      </c>
      <c r="G26" s="3">
        <f>PrcLd!G28+Run!G78-Evp!G26</f>
        <v>158.44</v>
      </c>
      <c r="H26" s="3">
        <f>PrcLd!H28+Run!H78-Evp!H26</f>
        <v>108.65</v>
      </c>
      <c r="I26" s="3">
        <f>PrcLd!I28+Run!I78-Evp!I26</f>
        <v>66.62</v>
      </c>
      <c r="J26" s="3">
        <f>PrcLd!J28+Run!J78-Evp!J26</f>
        <v>97.53</v>
      </c>
      <c r="K26" s="3">
        <f>PrcLd!K28+Run!K78-Evp!K26</f>
        <v>126.67</v>
      </c>
      <c r="L26" s="3">
        <f>PrcLd!L28+Run!L78-Evp!L26</f>
        <v>49.70999999999998</v>
      </c>
      <c r="M26" s="3">
        <f>PrcLd!M28+Run!M78-Evp!M26</f>
        <v>2.9399999999999977</v>
      </c>
      <c r="N26" s="3">
        <f t="shared" si="0"/>
        <v>1039.8599999999999</v>
      </c>
    </row>
    <row r="27" spans="1:14" x14ac:dyDescent="0.2">
      <c r="A27">
        <v>1972</v>
      </c>
      <c r="B27" s="3">
        <f>PrcLd!B29+Run!B79-Evp!B27</f>
        <v>-9.5799999999999983</v>
      </c>
      <c r="C27" s="3">
        <f>PrcLd!C29+Run!C79-Evp!C27</f>
        <v>-0.65000000000000568</v>
      </c>
      <c r="D27" s="3">
        <f>PrcLd!D29+Run!D79-Evp!D27</f>
        <v>43.569999999999993</v>
      </c>
      <c r="E27" s="3">
        <f>PrcLd!E29+Run!E79-Evp!E27</f>
        <v>81.58</v>
      </c>
      <c r="F27" s="3">
        <f>PrcLd!F29+Run!F79-Evp!F27</f>
        <v>187.86</v>
      </c>
      <c r="G27" s="3">
        <f>PrcLd!G29+Run!G79-Evp!G27</f>
        <v>120.33999999999999</v>
      </c>
      <c r="H27" s="3">
        <f>PrcLd!H29+Run!H79-Evp!H27</f>
        <v>177.72</v>
      </c>
      <c r="I27" s="3">
        <f>PrcLd!I29+Run!I79-Evp!I27</f>
        <v>162.19999999999999</v>
      </c>
      <c r="J27" s="3">
        <f>PrcLd!J29+Run!J79-Evp!J27</f>
        <v>95.29</v>
      </c>
      <c r="K27" s="3">
        <f>PrcLd!K29+Run!K79-Evp!K27</f>
        <v>13.230000000000018</v>
      </c>
      <c r="L27" s="3">
        <f>PrcLd!L29+Run!L79-Evp!L27</f>
        <v>28.36</v>
      </c>
      <c r="M27" s="3">
        <f>PrcLd!M29+Run!M79-Evp!M27</f>
        <v>-25.090000000000003</v>
      </c>
      <c r="N27" s="3">
        <f t="shared" si="0"/>
        <v>874.82999999999993</v>
      </c>
    </row>
    <row r="28" spans="1:14" x14ac:dyDescent="0.2">
      <c r="A28">
        <v>1973</v>
      </c>
      <c r="B28" s="3">
        <f>PrcLd!B30+Run!B80-Evp!B28</f>
        <v>-23.189999999999998</v>
      </c>
      <c r="C28" s="3">
        <f>PrcLd!C30+Run!C80-Evp!C28</f>
        <v>-13.269999999999996</v>
      </c>
      <c r="D28" s="3">
        <f>PrcLd!D30+Run!D80-Evp!D28</f>
        <v>90.24</v>
      </c>
      <c r="E28" s="3">
        <f>PrcLd!E30+Run!E80-Evp!E28</f>
        <v>105.73</v>
      </c>
      <c r="F28" s="3">
        <f>PrcLd!F30+Run!F80-Evp!F28</f>
        <v>184.31</v>
      </c>
      <c r="G28" s="3">
        <f>PrcLd!G30+Run!G80-Evp!G28</f>
        <v>165.01000000000002</v>
      </c>
      <c r="H28" s="3">
        <f>PrcLd!H30+Run!H80-Evp!H28</f>
        <v>135.19999999999999</v>
      </c>
      <c r="I28" s="3">
        <f>PrcLd!I30+Run!I80-Evp!I28</f>
        <v>145.08000000000001</v>
      </c>
      <c r="J28" s="3">
        <f>PrcLd!J30+Run!J80-Evp!J28</f>
        <v>64.819999999999979</v>
      </c>
      <c r="K28" s="3">
        <f>PrcLd!K30+Run!K80-Evp!K28</f>
        <v>56.53</v>
      </c>
      <c r="L28" s="3">
        <f>PrcLd!L30+Run!L80-Evp!L28</f>
        <v>-4.3100000000000023</v>
      </c>
      <c r="M28" s="3">
        <f>PrcLd!M30+Run!M80-Evp!M28</f>
        <v>-30.03</v>
      </c>
      <c r="N28" s="3">
        <f t="shared" si="0"/>
        <v>876.11999999999989</v>
      </c>
    </row>
    <row r="29" spans="1:14" x14ac:dyDescent="0.2">
      <c r="A29">
        <v>1974</v>
      </c>
      <c r="B29" s="3">
        <f>PrcLd!B31+Run!B81-Evp!B29</f>
        <v>-18.170000000000002</v>
      </c>
      <c r="C29" s="3">
        <f>PrcLd!C31+Run!C81-Evp!C29</f>
        <v>-9.5400000000000063</v>
      </c>
      <c r="D29" s="3">
        <f>PrcLd!D31+Run!D81-Evp!D29</f>
        <v>10.219999999999999</v>
      </c>
      <c r="E29" s="3">
        <f>PrcLd!E31+Run!E81-Evp!E29</f>
        <v>140.70999999999998</v>
      </c>
      <c r="F29" s="3">
        <f>PrcLd!F31+Run!F81-Evp!F29</f>
        <v>190.78</v>
      </c>
      <c r="G29" s="3">
        <f>PrcLd!G31+Run!G81-Evp!G29</f>
        <v>178.82999999999998</v>
      </c>
      <c r="H29" s="3">
        <f>PrcLd!H31+Run!H81-Evp!H29</f>
        <v>142.74</v>
      </c>
      <c r="I29" s="3">
        <f>PrcLd!I31+Run!I81-Evp!I29</f>
        <v>160.92000000000002</v>
      </c>
      <c r="J29" s="3">
        <f>PrcLd!J31+Run!J81-Evp!J29</f>
        <v>68.009999999999991</v>
      </c>
      <c r="K29" s="3">
        <f>PrcLd!K31+Run!K81-Evp!K29</f>
        <v>61.920000000000009</v>
      </c>
      <c r="L29" s="3">
        <f>PrcLd!L31+Run!L81-Evp!L29</f>
        <v>52.710000000000008</v>
      </c>
      <c r="M29" s="3">
        <f>PrcLd!M31+Run!M81-Evp!M29</f>
        <v>-13.75</v>
      </c>
      <c r="N29" s="3">
        <f t="shared" si="0"/>
        <v>965.38</v>
      </c>
    </row>
    <row r="30" spans="1:14" x14ac:dyDescent="0.2">
      <c r="A30">
        <v>1975</v>
      </c>
      <c r="B30" s="3">
        <f>PrcLd!B32+Run!B82-Evp!B30</f>
        <v>22.419999999999987</v>
      </c>
      <c r="C30" s="3">
        <f>PrcLd!C32+Run!C82-Evp!C30</f>
        <v>7.3299999999999983</v>
      </c>
      <c r="D30" s="3">
        <f>PrcLd!D32+Run!D82-Evp!D30</f>
        <v>24.39</v>
      </c>
      <c r="E30" s="3">
        <f>PrcLd!E32+Run!E82-Evp!E30</f>
        <v>98.339999999999989</v>
      </c>
      <c r="F30" s="3">
        <f>PrcLd!F32+Run!F82-Evp!F30</f>
        <v>171.5</v>
      </c>
      <c r="G30" s="3">
        <f>PrcLd!G32+Run!G82-Evp!G30</f>
        <v>186.53</v>
      </c>
      <c r="H30" s="3">
        <f>PrcLd!H32+Run!H82-Evp!H30</f>
        <v>112.58</v>
      </c>
      <c r="I30" s="3">
        <f>PrcLd!I32+Run!I82-Evp!I30</f>
        <v>73.27</v>
      </c>
      <c r="J30" s="3">
        <f>PrcLd!J32+Run!J82-Evp!J30</f>
        <v>52.92</v>
      </c>
      <c r="K30" s="3">
        <f>PrcLd!K32+Run!K82-Evp!K30</f>
        <v>34.74</v>
      </c>
      <c r="L30" s="3">
        <f>PrcLd!L32+Run!L82-Evp!L30</f>
        <v>61.36</v>
      </c>
      <c r="M30" s="3">
        <f>PrcLd!M32+Run!M82-Evp!M30</f>
        <v>-28.129999999999995</v>
      </c>
      <c r="N30" s="3">
        <f t="shared" si="0"/>
        <v>817.25</v>
      </c>
    </row>
    <row r="31" spans="1:14" x14ac:dyDescent="0.2">
      <c r="A31">
        <v>1976</v>
      </c>
      <c r="B31" s="3">
        <f>PrcLd!B33+Run!B83-Evp!B31</f>
        <v>-11.110000000000014</v>
      </c>
      <c r="C31" s="3">
        <f>PrcLd!C33+Run!C83-Evp!C31</f>
        <v>22.000000000000007</v>
      </c>
      <c r="D31" s="3">
        <f>PrcLd!D33+Run!D83-Evp!D31</f>
        <v>84.480000000000018</v>
      </c>
      <c r="E31" s="3">
        <f>PrcLd!E33+Run!E83-Evp!E31</f>
        <v>179.28</v>
      </c>
      <c r="F31" s="3">
        <f>PrcLd!F33+Run!F83-Evp!F31</f>
        <v>91.17</v>
      </c>
      <c r="G31" s="3">
        <f>PrcLd!G33+Run!G83-Evp!G31</f>
        <v>153.26</v>
      </c>
      <c r="H31" s="3">
        <f>PrcLd!H33+Run!H83-Evp!H31</f>
        <v>98.5</v>
      </c>
      <c r="I31" s="3">
        <f>PrcLd!I33+Run!I83-Evp!I31</f>
        <v>43.069999999999993</v>
      </c>
      <c r="J31" s="3">
        <f>PrcLd!J33+Run!J83-Evp!J31</f>
        <v>1.0799999999999983</v>
      </c>
      <c r="K31" s="3">
        <f>PrcLd!K33+Run!K83-Evp!K31</f>
        <v>-16.550000000000011</v>
      </c>
      <c r="L31" s="3">
        <f>PrcLd!L33+Run!L83-Evp!L31</f>
        <v>-49.740000000000009</v>
      </c>
      <c r="M31" s="3">
        <f>PrcLd!M33+Run!M83-Evp!M31</f>
        <v>-49.25</v>
      </c>
      <c r="N31" s="3">
        <f t="shared" si="0"/>
        <v>546.18999999999983</v>
      </c>
    </row>
    <row r="32" spans="1:14" x14ac:dyDescent="0.2">
      <c r="A32">
        <v>1977</v>
      </c>
      <c r="B32" s="3">
        <f>PrcLd!B34+Run!B84-Evp!B32</f>
        <v>-26.22</v>
      </c>
      <c r="C32" s="3">
        <f>PrcLd!C34+Run!C84-Evp!C32</f>
        <v>25.449999999999996</v>
      </c>
      <c r="D32" s="3">
        <f>PrcLd!D34+Run!D84-Evp!D32</f>
        <v>111.28</v>
      </c>
      <c r="E32" s="3">
        <f>PrcLd!E34+Run!E84-Evp!E32</f>
        <v>131.22999999999999</v>
      </c>
      <c r="F32" s="3">
        <f>PrcLd!F34+Run!F84-Evp!F32</f>
        <v>109.79</v>
      </c>
      <c r="G32" s="3">
        <f>PrcLd!G34+Run!G84-Evp!G32</f>
        <v>149.45999999999998</v>
      </c>
      <c r="H32" s="3">
        <f>PrcLd!H34+Run!H84-Evp!H32</f>
        <v>122.44999999999999</v>
      </c>
      <c r="I32" s="3">
        <f>PrcLd!I34+Run!I84-Evp!I32</f>
        <v>151.94</v>
      </c>
      <c r="J32" s="3">
        <f>PrcLd!J34+Run!J84-Evp!J32</f>
        <v>190.50000000000003</v>
      </c>
      <c r="K32" s="3">
        <f>PrcLd!K34+Run!K84-Evp!K32</f>
        <v>74.789999999999992</v>
      </c>
      <c r="L32" s="3">
        <f>PrcLd!L34+Run!L84-Evp!L32</f>
        <v>56.760000000000019</v>
      </c>
      <c r="M32" s="3">
        <f>PrcLd!M34+Run!M84-Evp!M32</f>
        <v>-15.13000000000001</v>
      </c>
      <c r="N32" s="3">
        <f t="shared" si="0"/>
        <v>1082.2999999999997</v>
      </c>
    </row>
    <row r="33" spans="1:14" x14ac:dyDescent="0.2">
      <c r="A33">
        <v>1978</v>
      </c>
      <c r="B33" s="3">
        <f>PrcLd!B35+Run!B85-Evp!B33</f>
        <v>-51.940000000000012</v>
      </c>
      <c r="C33" s="3">
        <f>PrcLd!C35+Run!C85-Evp!C33</f>
        <v>-5.0400000000000063</v>
      </c>
      <c r="D33" s="3">
        <f>PrcLd!D35+Run!D85-Evp!D33</f>
        <v>29.409999999999997</v>
      </c>
      <c r="E33" s="3">
        <f>PrcLd!E35+Run!E85-Evp!E33</f>
        <v>85.710000000000008</v>
      </c>
      <c r="F33" s="3">
        <f>PrcLd!F35+Run!F85-Evp!F33</f>
        <v>172.04000000000002</v>
      </c>
      <c r="G33" s="3">
        <f>PrcLd!G35+Run!G85-Evp!G33</f>
        <v>150.59</v>
      </c>
      <c r="H33" s="3">
        <f>PrcLd!H35+Run!H85-Evp!H33</f>
        <v>172.29</v>
      </c>
      <c r="I33" s="3">
        <f>PrcLd!I35+Run!I85-Evp!I33</f>
        <v>155.15</v>
      </c>
      <c r="J33" s="3">
        <f>PrcLd!J35+Run!J85-Evp!J33</f>
        <v>79.36</v>
      </c>
      <c r="K33" s="3">
        <f>PrcLd!K35+Run!K85-Evp!K33</f>
        <v>16.310000000000002</v>
      </c>
      <c r="L33" s="3">
        <f>PrcLd!L35+Run!L85-Evp!L33</f>
        <v>-18.61</v>
      </c>
      <c r="M33" s="3">
        <f>PrcLd!M35+Run!M85-Evp!M33</f>
        <v>-33.33</v>
      </c>
      <c r="N33" s="3">
        <f t="shared" si="0"/>
        <v>751.93999999999983</v>
      </c>
    </row>
    <row r="34" spans="1:14" x14ac:dyDescent="0.2">
      <c r="A34">
        <v>1979</v>
      </c>
      <c r="B34" s="3">
        <f>PrcLd!B36+Run!B86-Evp!B34</f>
        <v>-42.480000000000004</v>
      </c>
      <c r="C34" s="3">
        <f>PrcLd!C36+Run!C86-Evp!C34</f>
        <v>33.04999999999999</v>
      </c>
      <c r="D34" s="3">
        <f>PrcLd!D36+Run!D86-Evp!D34</f>
        <v>105.69</v>
      </c>
      <c r="E34" s="3">
        <f>PrcLd!E36+Run!E86-Evp!E34</f>
        <v>150.5</v>
      </c>
      <c r="F34" s="3">
        <f>PrcLd!F36+Run!F86-Evp!F34</f>
        <v>248.35</v>
      </c>
      <c r="G34" s="3">
        <f>PrcLd!G36+Run!G86-Evp!G34</f>
        <v>191.11</v>
      </c>
      <c r="H34" s="3">
        <f>PrcLd!H36+Run!H86-Evp!H34</f>
        <v>126.27</v>
      </c>
      <c r="I34" s="3">
        <f>PrcLd!I36+Run!I86-Evp!I34</f>
        <v>127.14</v>
      </c>
      <c r="J34" s="3">
        <f>PrcLd!J36+Run!J86-Evp!J34</f>
        <v>86.63</v>
      </c>
      <c r="K34" s="3">
        <f>PrcLd!K36+Run!K86-Evp!K34</f>
        <v>98.179999999999993</v>
      </c>
      <c r="L34" s="3">
        <f>PrcLd!L36+Run!L86-Evp!L34</f>
        <v>27.959999999999994</v>
      </c>
      <c r="M34" s="3">
        <f>PrcLd!M36+Run!M86-Evp!M34</f>
        <v>-8.9699999999999989</v>
      </c>
      <c r="N34" s="3">
        <f t="shared" si="0"/>
        <v>1143.43</v>
      </c>
    </row>
    <row r="35" spans="1:14" x14ac:dyDescent="0.2">
      <c r="A35">
        <v>1980</v>
      </c>
      <c r="B35" s="3">
        <f>PrcLd!B37+Run!B87-Evp!B35</f>
        <v>13.230000000000004</v>
      </c>
      <c r="C35" s="3">
        <f>PrcLd!C37+Run!C87-Evp!C35</f>
        <v>-1.5200000000000031</v>
      </c>
      <c r="D35" s="3">
        <f>PrcLd!D37+Run!D87-Evp!D35</f>
        <v>35.97999999999999</v>
      </c>
      <c r="E35" s="3">
        <f>PrcLd!E37+Run!E87-Evp!E35</f>
        <v>109.89</v>
      </c>
      <c r="F35" s="3">
        <f>PrcLd!F37+Run!F87-Evp!F35</f>
        <v>108.04999999999998</v>
      </c>
      <c r="G35" s="3">
        <f>PrcLd!G37+Run!G87-Evp!G35</f>
        <v>109.04</v>
      </c>
      <c r="H35" s="3">
        <f>PrcLd!H37+Run!H87-Evp!H35</f>
        <v>122.88</v>
      </c>
      <c r="I35" s="3">
        <f>PrcLd!I37+Run!I87-Evp!I35</f>
        <v>138.13</v>
      </c>
      <c r="J35" s="3">
        <f>PrcLd!J37+Run!J87-Evp!J35</f>
        <v>139.08999999999997</v>
      </c>
      <c r="K35" s="3">
        <f>PrcLd!K37+Run!K87-Evp!K35</f>
        <v>29.97999999999999</v>
      </c>
      <c r="L35" s="3">
        <f>PrcLd!L37+Run!L87-Evp!L35</f>
        <v>-1.8399999999999892</v>
      </c>
      <c r="M35" s="3">
        <f>PrcLd!M37+Run!M87-Evp!M35</f>
        <v>-54.419999999999987</v>
      </c>
      <c r="N35" s="3">
        <f t="shared" si="0"/>
        <v>748.49</v>
      </c>
    </row>
    <row r="36" spans="1:14" x14ac:dyDescent="0.2">
      <c r="A36">
        <v>1981</v>
      </c>
      <c r="B36" s="3">
        <f>PrcLd!B38+Run!B88-Evp!B36</f>
        <v>-28.300000000000004</v>
      </c>
      <c r="C36" s="3">
        <f>PrcLd!C38+Run!C88-Evp!C36</f>
        <v>49.259999999999991</v>
      </c>
      <c r="D36" s="3">
        <f>PrcLd!D38+Run!D88-Evp!D36</f>
        <v>46.999999999999993</v>
      </c>
      <c r="E36" s="3">
        <f>PrcLd!E38+Run!E88-Evp!E36</f>
        <v>151.77000000000001</v>
      </c>
      <c r="F36" s="3">
        <f>PrcLd!F38+Run!F88-Evp!F36</f>
        <v>130.70000000000002</v>
      </c>
      <c r="G36" s="3">
        <f>PrcLd!G38+Run!G88-Evp!G36</f>
        <v>205.65</v>
      </c>
      <c r="H36" s="3">
        <f>PrcLd!H38+Run!H88-Evp!H36</f>
        <v>89.24</v>
      </c>
      <c r="I36" s="3">
        <f>PrcLd!I38+Run!I88-Evp!I36</f>
        <v>81.05</v>
      </c>
      <c r="J36" s="3">
        <f>PrcLd!J38+Run!J88-Evp!J36</f>
        <v>20.830000000000005</v>
      </c>
      <c r="K36" s="3">
        <f>PrcLd!K38+Run!K88-Evp!K36</f>
        <v>56.120000000000005</v>
      </c>
      <c r="L36" s="3">
        <f>PrcLd!L38+Run!L88-Evp!L36</f>
        <v>-20.079999999999998</v>
      </c>
      <c r="M36" s="3">
        <f>PrcLd!M38+Run!M88-Evp!M36</f>
        <v>-24.08</v>
      </c>
      <c r="N36" s="3">
        <f t="shared" si="0"/>
        <v>759.16</v>
      </c>
    </row>
    <row r="37" spans="1:14" x14ac:dyDescent="0.2">
      <c r="A37">
        <v>1982</v>
      </c>
      <c r="B37" s="3">
        <f>PrcLd!B39+Run!B89-Evp!B37</f>
        <v>-43.819999999999993</v>
      </c>
      <c r="C37" s="3">
        <f>PrcLd!C39+Run!C89-Evp!C37</f>
        <v>-7.5899999999999963</v>
      </c>
      <c r="D37" s="3">
        <f>PrcLd!D39+Run!D89-Evp!D37</f>
        <v>23.39</v>
      </c>
      <c r="E37" s="3">
        <f>PrcLd!E39+Run!E89-Evp!E37</f>
        <v>106.52000000000001</v>
      </c>
      <c r="F37" s="3">
        <f>PrcLd!F39+Run!F89-Evp!F37</f>
        <v>190.30999999999997</v>
      </c>
      <c r="G37" s="3">
        <f>PrcLd!G39+Run!G89-Evp!G37</f>
        <v>96.139999999999986</v>
      </c>
      <c r="H37" s="3">
        <f>PrcLd!H39+Run!H89-Evp!H37</f>
        <v>193.06</v>
      </c>
      <c r="I37" s="3">
        <f>PrcLd!I39+Run!I89-Evp!I37</f>
        <v>96.47999999999999</v>
      </c>
      <c r="J37" s="3">
        <f>PrcLd!J39+Run!J89-Evp!J37</f>
        <v>99.140000000000015</v>
      </c>
      <c r="K37" s="3">
        <f>PrcLd!K39+Run!K89-Evp!K37</f>
        <v>146.22000000000003</v>
      </c>
      <c r="L37" s="3">
        <f>PrcLd!L39+Run!L89-Evp!L37</f>
        <v>55.739999999999981</v>
      </c>
      <c r="M37" s="3">
        <f>PrcLd!M39+Run!M89-Evp!M37</f>
        <v>29.009999999999991</v>
      </c>
      <c r="N37" s="3">
        <f t="shared" si="0"/>
        <v>984.6</v>
      </c>
    </row>
    <row r="38" spans="1:14" x14ac:dyDescent="0.2">
      <c r="A38">
        <v>1983</v>
      </c>
      <c r="B38" s="3">
        <f>PrcLd!B40+Run!B90-Evp!B38</f>
        <v>2.7999999999999972</v>
      </c>
      <c r="C38" s="3">
        <f>PrcLd!C40+Run!C90-Evp!C38</f>
        <v>12.07</v>
      </c>
      <c r="D38" s="3">
        <f>PrcLd!D40+Run!D90-Evp!D38</f>
        <v>30.320000000000014</v>
      </c>
      <c r="E38" s="3">
        <f>PrcLd!E40+Run!E90-Evp!E38</f>
        <v>99.14</v>
      </c>
      <c r="F38" s="3">
        <f>PrcLd!F40+Run!F90-Evp!F38</f>
        <v>153.43</v>
      </c>
      <c r="G38" s="3">
        <f>PrcLd!G40+Run!G90-Evp!G38</f>
        <v>128.64999999999998</v>
      </c>
      <c r="H38" s="3">
        <f>PrcLd!H40+Run!H90-Evp!H38</f>
        <v>125.72000000000001</v>
      </c>
      <c r="I38" s="3">
        <f>PrcLd!I40+Run!I90-Evp!I38</f>
        <v>87.53</v>
      </c>
      <c r="J38" s="3">
        <f>PrcLd!J40+Run!J90-Evp!J38</f>
        <v>85.999999999999986</v>
      </c>
      <c r="K38" s="3">
        <f>PrcLd!K40+Run!K90-Evp!K38</f>
        <v>82.32</v>
      </c>
      <c r="L38" s="3">
        <f>PrcLd!L40+Run!L90-Evp!L38</f>
        <v>20.290000000000006</v>
      </c>
      <c r="M38" s="3">
        <f>PrcLd!M40+Run!M90-Evp!M38</f>
        <v>-40.990000000000009</v>
      </c>
      <c r="N38" s="3">
        <f t="shared" si="0"/>
        <v>787.28</v>
      </c>
    </row>
    <row r="39" spans="1:14" x14ac:dyDescent="0.2">
      <c r="A39">
        <v>1984</v>
      </c>
      <c r="B39" s="3">
        <f>PrcLd!B41+Run!B91-Evp!B39</f>
        <v>-8.7000000000000028</v>
      </c>
      <c r="C39" s="3">
        <f>PrcLd!C41+Run!C91-Evp!C39</f>
        <v>17.050000000000004</v>
      </c>
      <c r="D39" s="3">
        <f>PrcLd!D41+Run!D91-Evp!D39</f>
        <v>6.220000000000006</v>
      </c>
      <c r="E39" s="3">
        <f>PrcLd!E41+Run!E91-Evp!E39</f>
        <v>130.37</v>
      </c>
      <c r="F39" s="3">
        <f>PrcLd!F41+Run!F91-Evp!F39</f>
        <v>144.22</v>
      </c>
      <c r="G39" s="3">
        <f>PrcLd!G41+Run!G91-Evp!G39</f>
        <v>210.08</v>
      </c>
      <c r="H39" s="3">
        <f>PrcLd!H41+Run!H91-Evp!H39</f>
        <v>139.77000000000001</v>
      </c>
      <c r="I39" s="3">
        <f>PrcLd!I41+Run!I91-Evp!I39</f>
        <v>111.64</v>
      </c>
      <c r="J39" s="3">
        <f>PrcLd!J41+Run!J91-Evp!J39</f>
        <v>76.399999999999991</v>
      </c>
      <c r="K39" s="3">
        <f>PrcLd!K41+Run!K91-Evp!K39</f>
        <v>68.400000000000006</v>
      </c>
      <c r="L39" s="3">
        <f>PrcLd!L41+Run!L91-Evp!L39</f>
        <v>-12.310000000000002</v>
      </c>
      <c r="M39" s="3">
        <f>PrcLd!M41+Run!M91-Evp!M39</f>
        <v>22.939999999999998</v>
      </c>
      <c r="N39" s="3">
        <f t="shared" si="0"/>
        <v>906.07999999999993</v>
      </c>
    </row>
    <row r="40" spans="1:14" x14ac:dyDescent="0.2">
      <c r="A40">
        <v>1985</v>
      </c>
      <c r="B40" s="3">
        <f>PrcLd!B42+Run!B92-Evp!B40</f>
        <v>-18.310000000000016</v>
      </c>
      <c r="C40" s="3">
        <f>PrcLd!C42+Run!C92-Evp!C40</f>
        <v>13.859999999999992</v>
      </c>
      <c r="D40" s="3">
        <f>PrcLd!D42+Run!D92-Evp!D40</f>
        <v>43.68</v>
      </c>
      <c r="E40" s="3">
        <f>PrcLd!E42+Run!E92-Evp!E40</f>
        <v>129.79000000000002</v>
      </c>
      <c r="F40" s="3">
        <f>PrcLd!F42+Run!F92-Evp!F40</f>
        <v>182.5</v>
      </c>
      <c r="G40" s="3">
        <f>PrcLd!G42+Run!G92-Evp!G40</f>
        <v>140.4</v>
      </c>
      <c r="H40" s="3">
        <f>PrcLd!H42+Run!H92-Evp!H40</f>
        <v>148.25</v>
      </c>
      <c r="I40" s="3">
        <f>PrcLd!I42+Run!I92-Evp!I40</f>
        <v>140.13999999999999</v>
      </c>
      <c r="J40" s="3">
        <f>PrcLd!J42+Run!J92-Evp!J40</f>
        <v>160.29000000000002</v>
      </c>
      <c r="K40" s="3">
        <f>PrcLd!K42+Run!K92-Evp!K40</f>
        <v>103.24000000000001</v>
      </c>
      <c r="L40" s="3">
        <f>PrcLd!L42+Run!L92-Evp!L40</f>
        <v>60.319999999999993</v>
      </c>
      <c r="M40" s="3">
        <f>PrcLd!M42+Run!M92-Evp!M40</f>
        <v>-39.509999999999991</v>
      </c>
      <c r="N40" s="3">
        <f t="shared" si="0"/>
        <v>1064.6499999999999</v>
      </c>
    </row>
    <row r="41" spans="1:14" x14ac:dyDescent="0.2">
      <c r="A41">
        <v>1986</v>
      </c>
      <c r="B41" s="3">
        <f>PrcLd!B43+Run!B93-Evp!B41</f>
        <v>-7.8800000000000097</v>
      </c>
      <c r="C41" s="3">
        <f>PrcLd!C43+Run!C93-Evp!C41</f>
        <v>21.799999999999997</v>
      </c>
      <c r="D41" s="3">
        <f>PrcLd!D43+Run!D93-Evp!D41</f>
        <v>52.699999999999996</v>
      </c>
      <c r="E41" s="3">
        <f>PrcLd!E43+Run!E93-Evp!E41</f>
        <v>176.45</v>
      </c>
      <c r="F41" s="3">
        <f>PrcLd!F43+Run!F93-Evp!F41</f>
        <v>137.47999999999999</v>
      </c>
      <c r="G41" s="3">
        <f>PrcLd!G43+Run!G93-Evp!G41</f>
        <v>160.19</v>
      </c>
      <c r="H41" s="3">
        <f>PrcLd!H43+Run!H93-Evp!H41</f>
        <v>137.44999999999999</v>
      </c>
      <c r="I41" s="3">
        <f>PrcLd!I43+Run!I93-Evp!I41</f>
        <v>125.46999999999998</v>
      </c>
      <c r="J41" s="3">
        <f>PrcLd!J43+Run!J93-Evp!J41</f>
        <v>107.32</v>
      </c>
      <c r="K41" s="3">
        <f>PrcLd!K43+Run!K93-Evp!K41</f>
        <v>50.63</v>
      </c>
      <c r="L41" s="3">
        <f>PrcLd!L43+Run!L93-Evp!L41</f>
        <v>-2.0499999999999829</v>
      </c>
      <c r="M41" s="3">
        <f>PrcLd!M43+Run!M93-Evp!M41</f>
        <v>-18.010000000000005</v>
      </c>
      <c r="N41" s="3">
        <f t="shared" si="0"/>
        <v>941.55000000000007</v>
      </c>
    </row>
    <row r="42" spans="1:14" x14ac:dyDescent="0.2">
      <c r="A42">
        <v>1987</v>
      </c>
      <c r="B42" s="3">
        <f>PrcLd!B44+Run!B94-Evp!B42</f>
        <v>-20.329999999999998</v>
      </c>
      <c r="C42" s="3">
        <f>PrcLd!C44+Run!C94-Evp!C42</f>
        <v>0</v>
      </c>
      <c r="D42" s="3">
        <f>PrcLd!D44+Run!D94-Evp!D42</f>
        <v>15.880000000000003</v>
      </c>
      <c r="E42" s="3">
        <f>PrcLd!E44+Run!E94-Evp!E42</f>
        <v>53.059999999999988</v>
      </c>
      <c r="F42" s="3">
        <f>PrcLd!F44+Run!F94-Evp!F42</f>
        <v>113.74999999999999</v>
      </c>
      <c r="G42" s="3">
        <f>PrcLd!G44+Run!G94-Evp!G42</f>
        <v>70.62</v>
      </c>
      <c r="H42" s="3">
        <f>PrcLd!H44+Run!H94-Evp!H42</f>
        <v>137.41</v>
      </c>
      <c r="I42" s="3">
        <f>PrcLd!I44+Run!I94-Evp!I42</f>
        <v>88.97</v>
      </c>
      <c r="J42" s="3">
        <f>PrcLd!J44+Run!J94-Evp!J42</f>
        <v>50.629999999999995</v>
      </c>
      <c r="K42" s="3">
        <f>PrcLd!K44+Run!K94-Evp!K42</f>
        <v>-6.5099999999999909</v>
      </c>
      <c r="L42" s="3">
        <f>PrcLd!L44+Run!L94-Evp!L42</f>
        <v>-10.659999999999997</v>
      </c>
      <c r="M42" s="3">
        <f>PrcLd!M44+Run!M94-Evp!M42</f>
        <v>-22.489999999999995</v>
      </c>
      <c r="N42" s="3">
        <f t="shared" si="0"/>
        <v>470.33000000000004</v>
      </c>
    </row>
    <row r="43" spans="1:14" x14ac:dyDescent="0.2">
      <c r="A43">
        <v>1988</v>
      </c>
      <c r="B43" s="3">
        <f>PrcLd!B45+Run!B95-Evp!B43</f>
        <v>-47.589999999999989</v>
      </c>
      <c r="C43" s="3">
        <f>PrcLd!C45+Run!C95-Evp!C43</f>
        <v>-31.270000000000003</v>
      </c>
      <c r="D43" s="3">
        <f>PrcLd!D45+Run!D95-Evp!D43</f>
        <v>36.120000000000005</v>
      </c>
      <c r="E43" s="3">
        <f>PrcLd!E45+Run!E95-Evp!E43</f>
        <v>86.57</v>
      </c>
      <c r="F43" s="3">
        <f>PrcLd!F45+Run!F95-Evp!F43</f>
        <v>136.32</v>
      </c>
      <c r="G43" s="3">
        <f>PrcLd!G45+Run!G95-Evp!G43</f>
        <v>104.72000000000001</v>
      </c>
      <c r="H43" s="3">
        <f>PrcLd!H45+Run!H95-Evp!H43</f>
        <v>97.28</v>
      </c>
      <c r="I43" s="3">
        <f>PrcLd!I45+Run!I95-Evp!I43</f>
        <v>208.89999999999998</v>
      </c>
      <c r="J43" s="3">
        <f>PrcLd!J45+Run!J95-Evp!J43</f>
        <v>82.74</v>
      </c>
      <c r="K43" s="3">
        <f>PrcLd!K45+Run!K95-Evp!K43</f>
        <v>33.320000000000022</v>
      </c>
      <c r="L43" s="3">
        <f>PrcLd!L45+Run!L95-Evp!L43</f>
        <v>96.22</v>
      </c>
      <c r="M43" s="3">
        <f>PrcLd!M45+Run!M95-Evp!M43</f>
        <v>0.51999999999999602</v>
      </c>
      <c r="N43" s="3">
        <f t="shared" si="0"/>
        <v>803.85</v>
      </c>
    </row>
    <row r="44" spans="1:14" x14ac:dyDescent="0.2">
      <c r="A44">
        <v>1989</v>
      </c>
      <c r="B44" s="3">
        <f>PrcLd!B46+Run!B96-Evp!B44</f>
        <v>27.230000000000004</v>
      </c>
      <c r="C44" s="3">
        <f>PrcLd!C46+Run!C96-Evp!C44</f>
        <v>-4.5900000000000034</v>
      </c>
      <c r="D44" s="3">
        <f>PrcLd!D46+Run!D96-Evp!D44</f>
        <v>28.980000000000004</v>
      </c>
      <c r="E44" s="3">
        <f>PrcLd!E46+Run!E96-Evp!E44</f>
        <v>103.32000000000001</v>
      </c>
      <c r="F44" s="3">
        <f>PrcLd!F46+Run!F96-Evp!F44</f>
        <v>188.07</v>
      </c>
      <c r="G44" s="3">
        <f>PrcLd!G46+Run!G96-Evp!G44</f>
        <v>162.70000000000002</v>
      </c>
      <c r="H44" s="3">
        <f>PrcLd!H46+Run!H96-Evp!H44</f>
        <v>82.24</v>
      </c>
      <c r="I44" s="3">
        <f>PrcLd!I46+Run!I96-Evp!I44</f>
        <v>116.42</v>
      </c>
      <c r="J44" s="3">
        <f>PrcLd!J46+Run!J96-Evp!J44</f>
        <v>31.77000000000001</v>
      </c>
      <c r="K44" s="3">
        <f>PrcLd!K46+Run!K96-Evp!K44</f>
        <v>6.5200000000000102</v>
      </c>
      <c r="L44" s="3">
        <f>PrcLd!L46+Run!L96-Evp!L44</f>
        <v>-39.080000000000013</v>
      </c>
      <c r="M44" s="3">
        <f>PrcLd!M46+Run!M96-Evp!M44</f>
        <v>-58.099999999999994</v>
      </c>
      <c r="N44" s="3">
        <f t="shared" si="0"/>
        <v>645.4799999999999</v>
      </c>
    </row>
    <row r="45" spans="1:14" x14ac:dyDescent="0.2">
      <c r="A45">
        <v>1990</v>
      </c>
      <c r="B45" s="3">
        <f>PrcLd!B47+Run!B97-Evp!B45</f>
        <v>8.5</v>
      </c>
      <c r="C45" s="3">
        <f>PrcLd!C47+Run!C97-Evp!C45</f>
        <v>-12.030000000000001</v>
      </c>
      <c r="D45" s="3">
        <f>PrcLd!D47+Run!D97-Evp!D45</f>
        <v>42.61</v>
      </c>
      <c r="E45" s="3">
        <f>PrcLd!E47+Run!E97-Evp!E45</f>
        <v>99.05</v>
      </c>
      <c r="F45" s="3">
        <f>PrcLd!F47+Run!F97-Evp!F45</f>
        <v>128.53</v>
      </c>
      <c r="G45" s="3">
        <f>PrcLd!G47+Run!G97-Evp!G45</f>
        <v>184.87</v>
      </c>
      <c r="H45" s="3">
        <f>PrcLd!H47+Run!H97-Evp!H45</f>
        <v>135.27000000000001</v>
      </c>
      <c r="I45" s="3">
        <f>PrcLd!I47+Run!I97-Evp!I45</f>
        <v>94.85</v>
      </c>
      <c r="J45" s="3">
        <f>PrcLd!J47+Run!J97-Evp!J45</f>
        <v>98.210000000000008</v>
      </c>
      <c r="K45" s="3">
        <f>PrcLd!K47+Run!K97-Evp!K45</f>
        <v>93.200000000000017</v>
      </c>
      <c r="L45" s="3">
        <f>PrcLd!L47+Run!L97-Evp!L45</f>
        <v>3.1000000000000085</v>
      </c>
      <c r="M45" s="3">
        <f>PrcLd!M47+Run!M97-Evp!M45</f>
        <v>-33.17</v>
      </c>
      <c r="N45" s="3">
        <f t="shared" si="0"/>
        <v>842.99000000000012</v>
      </c>
    </row>
    <row r="46" spans="1:14" x14ac:dyDescent="0.2">
      <c r="A46">
        <v>1991</v>
      </c>
      <c r="B46" s="3">
        <f>PrcLd!B48+Run!B98-Evp!B46</f>
        <v>-18.449999999999989</v>
      </c>
      <c r="C46" s="3">
        <f>PrcLd!C48+Run!C98-Evp!C46</f>
        <v>5.3700000000000045</v>
      </c>
      <c r="D46" s="3">
        <f>PrcLd!D48+Run!D98-Evp!D46</f>
        <v>59.96</v>
      </c>
      <c r="E46" s="3">
        <f>PrcLd!E48+Run!E98-Evp!E46</f>
        <v>150.11999999999998</v>
      </c>
      <c r="F46" s="3">
        <f>PrcLd!F48+Run!F98-Evp!F46</f>
        <v>174.73000000000002</v>
      </c>
      <c r="G46" s="3">
        <f>PrcLd!G48+Run!G98-Evp!G46</f>
        <v>134.07999999999998</v>
      </c>
      <c r="H46" s="3">
        <f>PrcLd!H48+Run!H98-Evp!H46</f>
        <v>149.25</v>
      </c>
      <c r="I46" s="3">
        <f>PrcLd!I48+Run!I98-Evp!I46</f>
        <v>65.52</v>
      </c>
      <c r="J46" s="3">
        <f>PrcLd!J48+Run!J98-Evp!J46</f>
        <v>86.36</v>
      </c>
      <c r="K46" s="3">
        <f>PrcLd!K48+Run!K98-Evp!K46</f>
        <v>65.38</v>
      </c>
      <c r="L46" s="3">
        <f>PrcLd!L48+Run!L98-Evp!L46</f>
        <v>54.460000000000008</v>
      </c>
      <c r="M46" s="3">
        <f>PrcLd!M48+Run!M98-Evp!M46</f>
        <v>-12.699999999999989</v>
      </c>
      <c r="N46" s="3">
        <f t="shared" si="0"/>
        <v>914.07999999999993</v>
      </c>
    </row>
    <row r="47" spans="1:14" x14ac:dyDescent="0.2">
      <c r="A47">
        <v>1992</v>
      </c>
      <c r="B47" s="3">
        <f>PrcLd!B49+Run!B99-Evp!B47</f>
        <v>-12.02000000000001</v>
      </c>
      <c r="C47" s="3">
        <f>PrcLd!C49+Run!C99-Evp!C47</f>
        <v>9.3899999999999935</v>
      </c>
      <c r="D47" s="3">
        <f>PrcLd!D49+Run!D99-Evp!D47</f>
        <v>7.2999999999999972</v>
      </c>
      <c r="E47" s="3">
        <f>PrcLd!E49+Run!E99-Evp!E47</f>
        <v>112.66999999999999</v>
      </c>
      <c r="F47" s="3">
        <f>PrcLd!F49+Run!F99-Evp!F47</f>
        <v>187.84</v>
      </c>
      <c r="G47" s="3">
        <f>PrcLd!G49+Run!G99-Evp!G47</f>
        <v>117.47</v>
      </c>
      <c r="H47" s="3">
        <f>PrcLd!H49+Run!H99-Evp!H47</f>
        <v>171.48999999999998</v>
      </c>
      <c r="I47" s="3">
        <f>PrcLd!I49+Run!I99-Evp!I47</f>
        <v>130.45999999999998</v>
      </c>
      <c r="J47" s="3">
        <f>PrcLd!J49+Run!J99-Evp!J47</f>
        <v>155.95000000000002</v>
      </c>
      <c r="K47" s="3">
        <f>PrcLd!K49+Run!K99-Evp!K47</f>
        <v>48.430000000000007</v>
      </c>
      <c r="L47" s="3">
        <f>PrcLd!L49+Run!L99-Evp!L47</f>
        <v>33.549999999999997</v>
      </c>
      <c r="M47" s="3">
        <f>PrcLd!M49+Run!M99-Evp!M47</f>
        <v>22.67</v>
      </c>
      <c r="N47" s="3">
        <f t="shared" si="0"/>
        <v>985.19999999999993</v>
      </c>
    </row>
    <row r="48" spans="1:14" x14ac:dyDescent="0.2">
      <c r="A48">
        <v>1993</v>
      </c>
      <c r="B48" s="3">
        <f>PrcLd!B50+Run!B100-Evp!B48</f>
        <v>-10.310000000000016</v>
      </c>
      <c r="C48" s="3">
        <f>PrcLd!C50+Run!C100-Evp!C48</f>
        <v>-34.56</v>
      </c>
      <c r="D48" s="3">
        <f>PrcLd!D50+Run!D100-Evp!D48</f>
        <v>13.060000000000002</v>
      </c>
      <c r="E48" s="3">
        <f>PrcLd!E50+Run!E100-Evp!E48</f>
        <v>124.60999999999999</v>
      </c>
      <c r="F48" s="3">
        <f>PrcLd!F50+Run!F100-Evp!F48</f>
        <v>195.12</v>
      </c>
      <c r="G48" s="3">
        <f>PrcLd!G50+Run!G100-Evp!G48</f>
        <v>155.22999999999999</v>
      </c>
      <c r="H48" s="3">
        <f>PrcLd!H50+Run!H100-Evp!H48</f>
        <v>203.37000000000003</v>
      </c>
      <c r="I48" s="3">
        <f>PrcLd!I50+Run!I100-Evp!I48</f>
        <v>126.69000000000001</v>
      </c>
      <c r="J48" s="3">
        <f>PrcLd!J50+Run!J100-Evp!J48</f>
        <v>79.320000000000007</v>
      </c>
      <c r="K48" s="3">
        <f>PrcLd!K50+Run!K100-Evp!K48</f>
        <v>46.440000000000012</v>
      </c>
      <c r="L48" s="3">
        <f>PrcLd!L50+Run!L100-Evp!L48</f>
        <v>-4.0499999999999972</v>
      </c>
      <c r="M48" s="3">
        <f>PrcLd!M50+Run!M100-Evp!M48</f>
        <v>-18.069999999999993</v>
      </c>
      <c r="N48" s="3">
        <f t="shared" si="0"/>
        <v>876.85000000000014</v>
      </c>
    </row>
    <row r="49" spans="1:14" x14ac:dyDescent="0.2">
      <c r="A49">
        <v>1994</v>
      </c>
      <c r="B49" s="3">
        <f>PrcLd!B51+Run!B101-Evp!B49</f>
        <v>-22.52000000000001</v>
      </c>
      <c r="C49" s="3">
        <f>PrcLd!C51+Run!C101-Evp!C49</f>
        <v>3.7199999999999989</v>
      </c>
      <c r="D49" s="3">
        <f>PrcLd!D51+Run!D101-Evp!D49</f>
        <v>38.6</v>
      </c>
      <c r="E49" s="3">
        <f>PrcLd!E51+Run!E101-Evp!E49</f>
        <v>127.18999999999998</v>
      </c>
      <c r="F49" s="3">
        <f>PrcLd!F51+Run!F101-Evp!F49</f>
        <v>141.9</v>
      </c>
      <c r="G49" s="3">
        <f>PrcLd!G51+Run!G101-Evp!G49</f>
        <v>143.59</v>
      </c>
      <c r="H49" s="3">
        <f>PrcLd!H51+Run!H101-Evp!H49</f>
        <v>159.63999999999999</v>
      </c>
      <c r="I49" s="3">
        <f>PrcLd!I51+Run!I101-Evp!I49</f>
        <v>136.62</v>
      </c>
      <c r="J49" s="3">
        <f>PrcLd!J51+Run!J101-Evp!J49</f>
        <v>90.429999999999993</v>
      </c>
      <c r="K49" s="3">
        <f>PrcLd!K51+Run!K101-Evp!K49</f>
        <v>42.339999999999989</v>
      </c>
      <c r="L49" s="3">
        <f>PrcLd!L51+Run!L101-Evp!L49</f>
        <v>15.019999999999996</v>
      </c>
      <c r="M49" s="3">
        <f>PrcLd!M51+Run!M101-Evp!M49</f>
        <v>-17.939999999999998</v>
      </c>
      <c r="N49" s="3">
        <f t="shared" si="0"/>
        <v>858.58999999999992</v>
      </c>
    </row>
    <row r="50" spans="1:14" x14ac:dyDescent="0.2">
      <c r="A50">
        <v>1995</v>
      </c>
      <c r="B50" s="3">
        <f>PrcLd!B52+Run!B102-Evp!B50</f>
        <v>-34.58</v>
      </c>
      <c r="C50" s="3">
        <f>PrcLd!C52+Run!C102-Evp!C50</f>
        <v>-24.190000000000005</v>
      </c>
      <c r="D50" s="3">
        <f>PrcLd!D52+Run!D102-Evp!D50</f>
        <v>32.710000000000008</v>
      </c>
      <c r="E50" s="3">
        <f>PrcLd!E52+Run!E102-Evp!E50</f>
        <v>67.150000000000006</v>
      </c>
      <c r="F50" s="3">
        <f>PrcLd!F52+Run!F102-Evp!F50</f>
        <v>159.44999999999999</v>
      </c>
      <c r="G50" s="3">
        <f>PrcLd!G52+Run!G102-Evp!G50</f>
        <v>76.180000000000007</v>
      </c>
      <c r="H50" s="3">
        <f>PrcLd!H52+Run!H102-Evp!H50</f>
        <v>140.14000000000001</v>
      </c>
      <c r="I50" s="3">
        <f>PrcLd!I52+Run!I102-Evp!I50</f>
        <v>89.49</v>
      </c>
      <c r="J50" s="3">
        <f>PrcLd!J52+Run!J102-Evp!J50</f>
        <v>76.34</v>
      </c>
      <c r="K50" s="3">
        <f>PrcLd!K52+Run!K102-Evp!K50</f>
        <v>145.71999999999997</v>
      </c>
      <c r="L50" s="3">
        <f>PrcLd!L52+Run!L102-Evp!L50</f>
        <v>-7.2600000000000051</v>
      </c>
      <c r="M50" s="3">
        <f>PrcLd!M52+Run!M102-Evp!M50</f>
        <v>-22.150000000000006</v>
      </c>
      <c r="N50" s="3">
        <f t="shared" si="0"/>
        <v>699.00000000000011</v>
      </c>
    </row>
    <row r="51" spans="1:14" x14ac:dyDescent="0.2">
      <c r="A51">
        <v>1996</v>
      </c>
      <c r="B51" s="3">
        <f>PrcLd!B53+Run!B103-Evp!B51</f>
        <v>24.370000000000005</v>
      </c>
      <c r="C51" s="3">
        <f>PrcLd!C53+Run!C103-Evp!C51</f>
        <v>36.129999999999995</v>
      </c>
      <c r="D51" s="3">
        <f>PrcLd!D53+Run!D103-Evp!D51</f>
        <v>20.349999999999994</v>
      </c>
      <c r="E51" s="3">
        <f>PrcLd!E53+Run!E103-Evp!E51</f>
        <v>131.93</v>
      </c>
      <c r="F51" s="3">
        <f>PrcLd!F53+Run!F103-Evp!F51</f>
        <v>246.05</v>
      </c>
      <c r="G51" s="3">
        <f>PrcLd!G53+Run!G103-Evp!G51</f>
        <v>171.68</v>
      </c>
      <c r="H51" s="3">
        <f>PrcLd!H53+Run!H103-Evp!H51</f>
        <v>196.49</v>
      </c>
      <c r="I51" s="3">
        <f>PrcLd!I53+Run!I103-Evp!I51</f>
        <v>122.94</v>
      </c>
      <c r="J51" s="3">
        <f>PrcLd!J53+Run!J103-Evp!J51</f>
        <v>92.15</v>
      </c>
      <c r="K51" s="3">
        <f>PrcLd!K53+Run!K103-Evp!K51</f>
        <v>87.739999999999981</v>
      </c>
      <c r="L51" s="3">
        <f>PrcLd!L53+Run!L103-Evp!L51</f>
        <v>35.800000000000011</v>
      </c>
      <c r="M51" s="3">
        <f>PrcLd!M53+Run!M103-Evp!M51</f>
        <v>25.429999999999993</v>
      </c>
      <c r="N51" s="3">
        <f t="shared" si="0"/>
        <v>1191.0600000000002</v>
      </c>
    </row>
    <row r="52" spans="1:14" x14ac:dyDescent="0.2">
      <c r="A52">
        <v>1997</v>
      </c>
      <c r="B52" s="3">
        <f>PrcLd!B54+Run!B104-Evp!B52</f>
        <v>22.959999999999994</v>
      </c>
      <c r="C52" s="3">
        <f>PrcLd!C54+Run!C104-Evp!C52</f>
        <v>4.279999999999994</v>
      </c>
      <c r="D52" s="3">
        <f>PrcLd!D54+Run!D104-Evp!D52</f>
        <v>56.490000000000009</v>
      </c>
      <c r="E52" s="3">
        <f>PrcLd!E54+Run!E104-Evp!E52</f>
        <v>131.37</v>
      </c>
      <c r="F52" s="3">
        <f>PrcLd!F54+Run!F104-Evp!F52</f>
        <v>178.10999999999999</v>
      </c>
      <c r="G52" s="3">
        <f>PrcLd!G54+Run!G104-Evp!G52</f>
        <v>132.82</v>
      </c>
      <c r="H52" s="3">
        <f>PrcLd!H54+Run!H104-Evp!H52</f>
        <v>128.74</v>
      </c>
      <c r="I52" s="3">
        <f>PrcLd!I54+Run!I104-Evp!I52</f>
        <v>70.239999999999995</v>
      </c>
      <c r="J52" s="3">
        <f>PrcLd!J54+Run!J104-Evp!J52</f>
        <v>52.22</v>
      </c>
      <c r="K52" s="3">
        <f>PrcLd!K54+Run!K104-Evp!K52</f>
        <v>37.779999999999994</v>
      </c>
      <c r="L52" s="3">
        <f>PrcLd!L54+Run!L104-Evp!L52</f>
        <v>5.6199999999999903</v>
      </c>
      <c r="M52" s="3">
        <f>PrcLd!M54+Run!M104-Evp!M52</f>
        <v>-25.03</v>
      </c>
      <c r="N52" s="3">
        <f t="shared" si="0"/>
        <v>795.6</v>
      </c>
    </row>
    <row r="53" spans="1:14" x14ac:dyDescent="0.2">
      <c r="A53">
        <v>1998</v>
      </c>
      <c r="B53" s="3">
        <f>PrcLd!B55+Run!B105-Evp!B53</f>
        <v>-22</v>
      </c>
      <c r="C53" s="3">
        <f>PrcLd!C55+Run!C105-Evp!C53</f>
        <v>12.950000000000006</v>
      </c>
      <c r="D53" s="3">
        <f>PrcLd!D55+Run!D105-Evp!D53</f>
        <v>37.36999999999999</v>
      </c>
      <c r="E53" s="3">
        <f>PrcLd!E55+Run!E105-Evp!E53</f>
        <v>91.61999999999999</v>
      </c>
      <c r="F53" s="3">
        <f>PrcLd!F55+Run!F105-Evp!F53</f>
        <v>79.429999999999993</v>
      </c>
      <c r="G53" s="3">
        <f>PrcLd!G55+Run!G105-Evp!G53</f>
        <v>114.08</v>
      </c>
      <c r="H53" s="3">
        <f>PrcLd!H55+Run!H105-Evp!H53</f>
        <v>75.930000000000007</v>
      </c>
      <c r="I53" s="3">
        <f>PrcLd!I55+Run!I105-Evp!I53</f>
        <v>71.89</v>
      </c>
      <c r="J53" s="3">
        <f>PrcLd!J55+Run!J105-Evp!J53</f>
        <v>45.53</v>
      </c>
      <c r="K53" s="3">
        <f>PrcLd!K55+Run!K105-Evp!K53</f>
        <v>64.69</v>
      </c>
      <c r="L53" s="3">
        <f>PrcLd!L55+Run!L105-Evp!L53</f>
        <v>6.8199999999999932</v>
      </c>
      <c r="M53" s="3">
        <f>PrcLd!M55+Run!M105-Evp!M53</f>
        <v>-46.72999999999999</v>
      </c>
      <c r="N53" s="3">
        <f t="shared" si="0"/>
        <v>531.57999999999993</v>
      </c>
    </row>
    <row r="54" spans="1:14" x14ac:dyDescent="0.2">
      <c r="A54">
        <v>1999</v>
      </c>
      <c r="B54" s="3">
        <f>PrcLd!B56+Run!B106-Evp!B54</f>
        <v>-43.710000000000008</v>
      </c>
      <c r="C54" s="3">
        <f>PrcLd!C56+Run!C106-Evp!C54</f>
        <v>14.269999999999996</v>
      </c>
      <c r="D54" s="3">
        <f>PrcLd!D56+Run!D106-Evp!D54</f>
        <v>15.709999999999987</v>
      </c>
      <c r="E54" s="3">
        <f>PrcLd!E56+Run!E106-Evp!E54</f>
        <v>143.49</v>
      </c>
      <c r="F54" s="3">
        <f>PrcLd!F56+Run!F106-Evp!F54</f>
        <v>202</v>
      </c>
      <c r="G54" s="3">
        <f>PrcLd!G56+Run!G106-Evp!G54</f>
        <v>156.12</v>
      </c>
      <c r="H54" s="3">
        <f>PrcLd!H56+Run!H106-Evp!H54</f>
        <v>208</v>
      </c>
      <c r="I54" s="3">
        <f>PrcLd!I56+Run!I106-Evp!I54</f>
        <v>98.34</v>
      </c>
      <c r="J54" s="3">
        <f>PrcLd!J56+Run!J106-Evp!J54</f>
        <v>108.68</v>
      </c>
      <c r="K54" s="3">
        <f>PrcLd!K56+Run!K106-Evp!K54</f>
        <v>54.070000000000007</v>
      </c>
      <c r="L54" s="3">
        <f>PrcLd!L56+Run!L106-Evp!L54</f>
        <v>-12.329999999999998</v>
      </c>
      <c r="M54" s="3">
        <f>PrcLd!M56+Run!M106-Evp!M54</f>
        <v>-51.930000000000007</v>
      </c>
      <c r="N54" s="3">
        <f t="shared" si="0"/>
        <v>892.71</v>
      </c>
    </row>
    <row r="55" spans="1:14" x14ac:dyDescent="0.2">
      <c r="A55">
        <v>2000</v>
      </c>
      <c r="B55" s="3">
        <f>PrcLd!B57+Run!B107-Evp!B55</f>
        <v>-44.809999999999988</v>
      </c>
      <c r="C55" s="3">
        <f>PrcLd!C57+Run!C107-Evp!C55</f>
        <v>-3.9500000000000028</v>
      </c>
      <c r="D55" s="3">
        <f>PrcLd!D57+Run!D107-Evp!D55</f>
        <v>90.65</v>
      </c>
      <c r="E55" s="3">
        <f>PrcLd!E57+Run!E107-Evp!E55</f>
        <v>81.100000000000009</v>
      </c>
      <c r="F55" s="3">
        <f>PrcLd!F57+Run!F107-Evp!F55</f>
        <v>146.42000000000002</v>
      </c>
      <c r="G55" s="3">
        <f>PrcLd!G57+Run!G107-Evp!G55</f>
        <v>195.42999999999998</v>
      </c>
      <c r="H55" s="3">
        <f>PrcLd!H57+Run!H107-Evp!H55</f>
        <v>97.23</v>
      </c>
      <c r="I55" s="3">
        <f>PrcLd!I57+Run!I107-Evp!I55</f>
        <v>107.97999999999999</v>
      </c>
      <c r="J55" s="3">
        <f>PrcLd!J57+Run!J107-Evp!J55</f>
        <v>20.53</v>
      </c>
      <c r="K55" s="3">
        <f>PrcLd!K57+Run!K107-Evp!K55</f>
        <v>15.86999999999999</v>
      </c>
      <c r="L55" s="3">
        <f>PrcLd!L57+Run!L107-Evp!L55</f>
        <v>-6.210000000000008</v>
      </c>
      <c r="M55" s="3">
        <f>PrcLd!M57+Run!M107-Evp!M55</f>
        <v>-89.95</v>
      </c>
      <c r="N55" s="3">
        <f t="shared" si="0"/>
        <v>610.29</v>
      </c>
    </row>
    <row r="56" spans="1:14" x14ac:dyDescent="0.2">
      <c r="A56">
        <v>2001</v>
      </c>
      <c r="B56" s="3">
        <f>PrcLd!B58+Run!B108-Evp!B56</f>
        <v>-19.89</v>
      </c>
      <c r="C56" s="3">
        <f>PrcLd!C58+Run!C108-Evp!C56</f>
        <v>-9</v>
      </c>
      <c r="D56" s="3">
        <f>PrcLd!D58+Run!D108-Evp!D56</f>
        <v>5.8400000000000034</v>
      </c>
      <c r="E56" s="3">
        <f>PrcLd!E58+Run!E108-Evp!E56</f>
        <v>323.62</v>
      </c>
      <c r="F56" s="3">
        <f>PrcLd!F58+Run!F108-Evp!F56</f>
        <v>196.35999999999999</v>
      </c>
      <c r="G56" s="3">
        <f>PrcLd!G58+Run!G108-Evp!G56</f>
        <v>123.25999999999999</v>
      </c>
      <c r="H56" s="3">
        <f>PrcLd!H58+Run!H108-Evp!H56</f>
        <v>103.25999999999999</v>
      </c>
      <c r="I56" s="3">
        <f>PrcLd!I58+Run!I108-Evp!I56</f>
        <v>78.89</v>
      </c>
      <c r="J56" s="3">
        <f>PrcLd!J58+Run!J108-Evp!J56</f>
        <v>20.880000000000003</v>
      </c>
      <c r="K56" s="3">
        <f>PrcLd!K58+Run!K108-Evp!K56</f>
        <v>64.34</v>
      </c>
      <c r="L56" s="3">
        <f>PrcLd!L58+Run!L108-Evp!L56</f>
        <v>52.92</v>
      </c>
      <c r="M56" s="3">
        <f>PrcLd!M58+Run!M108-Evp!M56</f>
        <v>1.6299999999999955</v>
      </c>
      <c r="N56" s="3">
        <f t="shared" si="0"/>
        <v>942.1099999999999</v>
      </c>
    </row>
    <row r="57" spans="1:14" x14ac:dyDescent="0.2">
      <c r="A57">
        <v>2002</v>
      </c>
      <c r="B57" s="3">
        <f>PrcLd!B59+Run!B109-Evp!B57</f>
        <v>-47.64</v>
      </c>
      <c r="C57" s="3">
        <f>PrcLd!C59+Run!C109-Evp!C57</f>
        <v>-22.370000000000005</v>
      </c>
      <c r="D57" s="3">
        <f>PrcLd!D59+Run!D109-Evp!D57</f>
        <v>9.6700000000000017</v>
      </c>
      <c r="E57" s="3">
        <f>PrcLd!E59+Run!E109-Evp!E57</f>
        <v>169.56</v>
      </c>
      <c r="F57" s="3">
        <f>PrcLd!F59+Run!F109-Evp!F57</f>
        <v>145</v>
      </c>
      <c r="G57" s="3">
        <f>PrcLd!G59+Run!G109-Evp!G57</f>
        <v>165.28</v>
      </c>
      <c r="H57" s="3">
        <f>PrcLd!H59+Run!H109-Evp!H57</f>
        <v>118.98</v>
      </c>
      <c r="I57" s="3">
        <f>PrcLd!I59+Run!I109-Evp!I57</f>
        <v>93.47999999999999</v>
      </c>
      <c r="J57" s="3">
        <f>PrcLd!J59+Run!J109-Evp!J57</f>
        <v>71.900000000000006</v>
      </c>
      <c r="K57" s="3">
        <f>PrcLd!K59+Run!K109-Evp!K57</f>
        <v>75.769999999999982</v>
      </c>
      <c r="L57" s="3">
        <f>PrcLd!L59+Run!L109-Evp!L57</f>
        <v>-38.040000000000006</v>
      </c>
      <c r="M57" s="3">
        <f>PrcLd!M59+Run!M109-Evp!M57</f>
        <v>-82.639999999999986</v>
      </c>
      <c r="N57" s="3">
        <f t="shared" si="0"/>
        <v>658.95</v>
      </c>
    </row>
    <row r="58" spans="1:14" x14ac:dyDescent="0.2">
      <c r="A58">
        <v>2003</v>
      </c>
      <c r="B58" s="3">
        <f>PrcLd!B60+Run!B110-Evp!B58</f>
        <v>-72.16</v>
      </c>
      <c r="C58" s="3">
        <f>PrcLd!C60+Run!C110-Evp!C58</f>
        <v>1.1600000000000037</v>
      </c>
      <c r="D58" s="3">
        <f>PrcLd!D60+Run!D110-Evp!D58</f>
        <v>52.829999999999991</v>
      </c>
      <c r="E58" s="3">
        <f>PrcLd!E60+Run!E110-Evp!E58</f>
        <v>139.08000000000001</v>
      </c>
      <c r="F58" s="3">
        <f>PrcLd!F60+Run!F110-Evp!F58</f>
        <v>173.20999999999998</v>
      </c>
      <c r="G58" s="3">
        <f>PrcLd!G60+Run!G110-Evp!G58</f>
        <v>91.67</v>
      </c>
      <c r="H58" s="3">
        <f>PrcLd!H60+Run!H110-Evp!H58</f>
        <v>143.95000000000002</v>
      </c>
      <c r="I58" s="3">
        <f>PrcLd!I60+Run!I110-Evp!I58</f>
        <v>105.48</v>
      </c>
      <c r="J58" s="3">
        <f>PrcLd!J60+Run!J110-Evp!J58</f>
        <v>114.05999999999999</v>
      </c>
      <c r="K58" s="3">
        <f>PrcLd!K60+Run!K110-Evp!K58</f>
        <v>36.479999999999997</v>
      </c>
      <c r="L58" s="3">
        <f>PrcLd!L60+Run!L110-Evp!L58</f>
        <v>14.429999999999993</v>
      </c>
      <c r="M58" s="3">
        <f>PrcLd!M60+Run!M110-Evp!M58</f>
        <v>-11.659999999999997</v>
      </c>
      <c r="N58" s="3">
        <f t="shared" si="0"/>
        <v>788.53</v>
      </c>
    </row>
    <row r="59" spans="1:14" x14ac:dyDescent="0.2">
      <c r="A59">
        <v>2004</v>
      </c>
      <c r="B59" s="3">
        <f>PrcLd!B61+Run!B111-Evp!B59</f>
        <v>-43.95</v>
      </c>
      <c r="C59" s="3">
        <f>PrcLd!C61+Run!C111-Evp!C59</f>
        <v>14.82</v>
      </c>
      <c r="D59" s="3">
        <f>PrcLd!D61+Run!D111-Evp!D59</f>
        <v>59.54</v>
      </c>
      <c r="E59" s="3">
        <f>PrcLd!E61+Run!E111-Evp!E59</f>
        <v>167.57</v>
      </c>
      <c r="F59" s="3">
        <f>PrcLd!F61+Run!F111-Evp!F59</f>
        <v>175.70000000000002</v>
      </c>
      <c r="G59" s="3">
        <f>PrcLd!G61+Run!G111-Evp!G59</f>
        <v>124.00999999999999</v>
      </c>
      <c r="H59" s="3">
        <f>PrcLd!H61+Run!H111-Evp!H59</f>
        <v>99.910000000000011</v>
      </c>
      <c r="I59" s="3">
        <f>PrcLd!I61+Run!I111-Evp!I59</f>
        <v>91.33</v>
      </c>
      <c r="J59" s="3">
        <f>PrcLd!J61+Run!J111-Evp!J59</f>
        <v>101.13</v>
      </c>
      <c r="K59" s="3">
        <f>PrcLd!K61+Run!K111-Evp!K59</f>
        <v>98.240000000000009</v>
      </c>
      <c r="L59" s="3">
        <f>PrcLd!L61+Run!L111-Evp!L59</f>
        <v>-12.89</v>
      </c>
      <c r="M59" s="3">
        <f>PrcLd!M61+Run!M111-Evp!M59</f>
        <v>-48.269999999999996</v>
      </c>
      <c r="N59" s="3">
        <f t="shared" si="0"/>
        <v>827.1400000000001</v>
      </c>
    </row>
    <row r="60" spans="1:14" x14ac:dyDescent="0.2">
      <c r="A60">
        <v>2005</v>
      </c>
      <c r="B60" s="3">
        <f>PrcLd!B62+Run!B112-Evp!B60</f>
        <v>-40.209999999999994</v>
      </c>
      <c r="C60" s="3">
        <f>PrcLd!C62+Run!C112-Evp!C60</f>
        <v>-1.8499999999999943</v>
      </c>
      <c r="D60" s="3">
        <f>PrcLd!D62+Run!D112-Evp!D60</f>
        <v>2.1000000000000014</v>
      </c>
      <c r="E60" s="3">
        <f>PrcLd!E62+Run!E112-Evp!E60</f>
        <v>131.88999999999999</v>
      </c>
      <c r="F60" s="3">
        <f>PrcLd!F62+Run!F112-Evp!F60</f>
        <v>140.89000000000001</v>
      </c>
      <c r="G60" s="3">
        <f>PrcLd!G62+Run!G112-Evp!G60</f>
        <v>133.89000000000001</v>
      </c>
      <c r="H60" s="3">
        <f>PrcLd!H62+Run!H112-Evp!H60</f>
        <v>71.33</v>
      </c>
      <c r="I60" s="3">
        <f>PrcLd!I62+Run!I112-Evp!I60</f>
        <v>45.849999999999994</v>
      </c>
      <c r="J60" s="3">
        <f>PrcLd!J62+Run!J112-Evp!J60</f>
        <v>63.07</v>
      </c>
      <c r="K60" s="3">
        <f>PrcLd!K62+Run!K112-Evp!K60</f>
        <v>114.99000000000001</v>
      </c>
      <c r="L60" s="3">
        <f>PrcLd!L62+Run!L112-Evp!L60</f>
        <v>74.58</v>
      </c>
      <c r="M60" s="3">
        <f>PrcLd!M62+Run!M112-Evp!M60</f>
        <v>-12.530000000000001</v>
      </c>
      <c r="N60" s="3">
        <f t="shared" si="0"/>
        <v>724.00000000000011</v>
      </c>
    </row>
    <row r="61" spans="1:14" x14ac:dyDescent="0.2">
      <c r="A61">
        <v>2006</v>
      </c>
      <c r="B61" s="3">
        <f>PrcLd!B63+Run!B113-Evp!B61</f>
        <v>0.56999999999999318</v>
      </c>
      <c r="C61" s="3">
        <f>PrcLd!C63+Run!C113-Evp!C61</f>
        <v>-34.590000000000003</v>
      </c>
      <c r="D61" s="3">
        <f>PrcLd!D63+Run!D113-Evp!D61</f>
        <v>51.370000000000005</v>
      </c>
      <c r="E61" s="3">
        <f>PrcLd!E63+Run!E113-Evp!E61</f>
        <v>143.20000000000002</v>
      </c>
      <c r="F61" s="3">
        <f>PrcLd!F63+Run!F113-Evp!F61</f>
        <v>162.75</v>
      </c>
      <c r="G61" s="3">
        <f>PrcLd!G63+Run!G113-Evp!G61</f>
        <v>69.98</v>
      </c>
      <c r="H61" s="3">
        <f>PrcLd!H63+Run!H113-Evp!H61</f>
        <v>101.10999999999999</v>
      </c>
      <c r="I61" s="3">
        <f>PrcLd!I63+Run!I113-Evp!I61</f>
        <v>26.039999999999996</v>
      </c>
      <c r="J61" s="3">
        <f>PrcLd!J63+Run!J113-Evp!J61</f>
        <v>25.010000000000005</v>
      </c>
      <c r="K61" s="3">
        <f>PrcLd!K63+Run!K113-Evp!K61</f>
        <v>-26.08</v>
      </c>
      <c r="L61" s="3">
        <f>PrcLd!L63+Run!L113-Evp!L61</f>
        <v>-26.589999999999996</v>
      </c>
      <c r="M61" s="3">
        <f>PrcLd!M63+Run!M113-Evp!M61</f>
        <v>-15.549999999999997</v>
      </c>
      <c r="N61" s="3">
        <f t="shared" si="0"/>
        <v>477.21999999999991</v>
      </c>
    </row>
    <row r="62" spans="1:14" x14ac:dyDescent="0.2">
      <c r="A62">
        <v>2007</v>
      </c>
      <c r="B62" s="3">
        <f>PrcLd!B64+Run!B114-Evp!B62</f>
        <v>-55.419999999999995</v>
      </c>
      <c r="C62" s="3">
        <f>PrcLd!C64+Run!C114-Evp!C62</f>
        <v>-64.2</v>
      </c>
      <c r="D62" s="3">
        <f>PrcLd!D64+Run!D114-Evp!D62</f>
        <v>51.58</v>
      </c>
      <c r="E62" s="3">
        <f>PrcLd!E64+Run!E114-Evp!E62</f>
        <v>84.55</v>
      </c>
      <c r="F62" s="3">
        <f>PrcLd!F64+Run!F114-Evp!F62</f>
        <v>111.95</v>
      </c>
      <c r="G62" s="3">
        <f>PrcLd!G64+Run!G114-Evp!G62</f>
        <v>123.91</v>
      </c>
      <c r="H62" s="3">
        <f>PrcLd!H64+Run!H114-Evp!H62</f>
        <v>122.82</v>
      </c>
      <c r="I62" s="3">
        <f>PrcLd!I64+Run!I114-Evp!I62</f>
        <v>36.39</v>
      </c>
      <c r="J62" s="3">
        <f>PrcLd!J64+Run!J114-Evp!J62</f>
        <v>133.51</v>
      </c>
      <c r="K62" s="3">
        <f>PrcLd!K64+Run!K114-Evp!K62</f>
        <v>175.95999999999998</v>
      </c>
      <c r="L62" s="3">
        <f>PrcLd!L64+Run!L114-Evp!L62</f>
        <v>-28.609999999999985</v>
      </c>
      <c r="M62" s="3">
        <f>PrcLd!M64+Run!M114-Evp!M62</f>
        <v>-23.370000000000005</v>
      </c>
      <c r="N62" s="3">
        <f t="shared" ref="N62" si="1">SUM(B62:M62)</f>
        <v>669.06999999999994</v>
      </c>
    </row>
    <row r="63" spans="1:14" x14ac:dyDescent="0.2">
      <c r="A63">
        <v>2008</v>
      </c>
      <c r="B63" s="3">
        <f>PrcLd!B65+Run!B115-Evp!B63</f>
        <v>-14.569999999999993</v>
      </c>
      <c r="C63" s="3">
        <f>PrcLd!C65+Run!C115-Evp!C63</f>
        <v>-13.860000000000007</v>
      </c>
      <c r="D63" s="3">
        <f>PrcLd!D65+Run!D115-Evp!D63</f>
        <v>10.770000000000003</v>
      </c>
      <c r="E63" s="3">
        <f>PrcLd!E65+Run!E115-Evp!E63</f>
        <v>176.70000000000002</v>
      </c>
      <c r="F63" s="3">
        <f>PrcLd!F65+Run!F115-Evp!F63</f>
        <v>189.01999999999998</v>
      </c>
      <c r="G63" s="3">
        <f>PrcLd!G65+Run!G115-Evp!G63</f>
        <v>233.03</v>
      </c>
      <c r="H63" s="3">
        <f>PrcLd!H65+Run!H115-Evp!H63</f>
        <v>174.75</v>
      </c>
      <c r="I63" s="3">
        <f>PrcLd!I65+Run!I115-Evp!I63</f>
        <v>73.19</v>
      </c>
      <c r="J63" s="3">
        <f>PrcLd!J65+Run!J115-Evp!J63</f>
        <v>85.470000000000013</v>
      </c>
      <c r="K63" s="3">
        <f>PrcLd!K65+Run!K115-Evp!K63</f>
        <v>19.620000000000005</v>
      </c>
      <c r="L63" s="3">
        <f>PrcLd!L65+Run!L115-Evp!L63</f>
        <v>8.89</v>
      </c>
      <c r="M63" s="3">
        <f>PrcLd!M65+Run!M115-Evp!M63</f>
        <v>-50.19</v>
      </c>
      <c r="N63" s="3">
        <f t="shared" ref="N63:N69" si="2">SUM(B63:M63)</f>
        <v>892.81999999999994</v>
      </c>
    </row>
    <row r="64" spans="1:14" x14ac:dyDescent="0.2">
      <c r="A64">
        <v>2009</v>
      </c>
      <c r="B64" s="3">
        <f>PrcLd!B66+Run!B116-Evp!B64</f>
        <v>-39.040000000000006</v>
      </c>
      <c r="C64" s="3">
        <f>PrcLd!C66+Run!C116-Evp!C64</f>
        <v>12.649999999999991</v>
      </c>
      <c r="D64" s="3">
        <f>PrcLd!D66+Run!D116-Evp!D64</f>
        <v>55.870000000000005</v>
      </c>
      <c r="E64" s="3">
        <f>PrcLd!E66+Run!E116-Evp!E64</f>
        <v>128.67000000000002</v>
      </c>
      <c r="F64" s="3">
        <f>PrcLd!F66+Run!F116-Evp!F64</f>
        <v>148.46</v>
      </c>
      <c r="G64" s="3">
        <f>PrcLd!G66+Run!G116-Evp!G64</f>
        <v>117.66</v>
      </c>
      <c r="H64" s="3">
        <f>PrcLd!H66+Run!H116-Evp!H64</f>
        <v>117.01</v>
      </c>
      <c r="I64" s="3">
        <f>PrcLd!I66+Run!I116-Evp!I64</f>
        <v>147.74</v>
      </c>
      <c r="J64" s="3">
        <f>PrcLd!J66+Run!J116-Evp!J64</f>
        <v>51.050000000000004</v>
      </c>
      <c r="K64" s="3">
        <f>PrcLd!K66+Run!K116-Evp!K64</f>
        <v>46.930000000000007</v>
      </c>
      <c r="L64" s="3">
        <f>PrcLd!L66+Run!L116-Evp!L64</f>
        <v>40.92</v>
      </c>
      <c r="M64" s="3">
        <f>PrcLd!M66+Run!M116-Evp!M64</f>
        <v>-42.849999999999994</v>
      </c>
      <c r="N64" s="3">
        <f t="shared" si="2"/>
        <v>785.06999999999994</v>
      </c>
    </row>
    <row r="65" spans="1:14" x14ac:dyDescent="0.2">
      <c r="A65">
        <v>2010</v>
      </c>
      <c r="B65" s="3">
        <f>PrcLd!B67+Run!B117-Evp!B65</f>
        <v>-37.199999999999996</v>
      </c>
      <c r="C65" s="3">
        <f>PrcLd!C67+Run!C117-Evp!C65</f>
        <v>-26.040000000000006</v>
      </c>
      <c r="D65" s="3">
        <f>PrcLd!D67+Run!D117-Evp!D65</f>
        <v>42.03</v>
      </c>
      <c r="E65" s="3">
        <f>PrcLd!E67+Run!E117-Evp!E65</f>
        <v>42.709999999999994</v>
      </c>
      <c r="F65" s="3">
        <f>PrcLd!F67+Run!F117-Evp!F65</f>
        <v>77.27000000000001</v>
      </c>
      <c r="G65" s="3">
        <f>PrcLd!G67+Run!G117-Evp!G65</f>
        <v>135.18</v>
      </c>
      <c r="H65" s="3">
        <f>PrcLd!H67+Run!H117-Evp!H65</f>
        <v>111.45000000000002</v>
      </c>
      <c r="I65" s="3">
        <f>PrcLd!I67+Run!I117-Evp!I65</f>
        <v>86.539999999999992</v>
      </c>
      <c r="J65" s="3">
        <f>PrcLd!J67+Run!J117-Evp!J65</f>
        <v>107.44000000000001</v>
      </c>
      <c r="K65" s="3">
        <f>PrcLd!K67+Run!K117-Evp!K65</f>
        <v>23.850000000000009</v>
      </c>
      <c r="L65" s="3">
        <f>PrcLd!L67+Run!L117-Evp!L65</f>
        <v>10.579999999999998</v>
      </c>
      <c r="M65" s="3">
        <f>PrcLd!M67+Run!M117-Evp!M65</f>
        <v>-60.120000000000005</v>
      </c>
      <c r="N65" s="3">
        <f t="shared" si="2"/>
        <v>513.69000000000017</v>
      </c>
    </row>
    <row r="66" spans="1:14" x14ac:dyDescent="0.2">
      <c r="A66">
        <v>2011</v>
      </c>
      <c r="B66" s="3">
        <f>PrcLd!B68+Run!B118-Evp!B66</f>
        <v>-48.620000000000005</v>
      </c>
      <c r="C66" s="3">
        <f>PrcLd!C68+Run!C118-Evp!C66</f>
        <v>-26.309999999999995</v>
      </c>
      <c r="D66" s="3">
        <f>PrcLd!D68+Run!D118-Evp!D66</f>
        <v>10.25</v>
      </c>
      <c r="E66" s="3">
        <f>PrcLd!E68+Run!E118-Evp!E66</f>
        <v>136.37</v>
      </c>
      <c r="F66" s="3">
        <f>PrcLd!F68+Run!F118-Evp!F66</f>
        <v>148.85</v>
      </c>
      <c r="G66" s="3">
        <f>PrcLd!G68+Run!G118-Evp!G66</f>
        <v>138.41</v>
      </c>
      <c r="H66" s="3">
        <f>PrcLd!H68+Run!H118-Evp!H66</f>
        <v>105.99000000000001</v>
      </c>
      <c r="I66" s="3">
        <f>PrcLd!I68+Run!I118-Evp!I66</f>
        <v>65.63</v>
      </c>
      <c r="J66" s="3">
        <f>PrcLd!J68+Run!J118-Evp!J66</f>
        <v>26.200000000000003</v>
      </c>
      <c r="K66" s="3">
        <f>PrcLd!K68+Run!K118-Evp!K66</f>
        <v>7.460000000000008</v>
      </c>
      <c r="L66" s="3">
        <f>PrcLd!L68+Run!L118-Evp!L66</f>
        <v>-10.420000000000002</v>
      </c>
      <c r="M66" s="3">
        <f>PrcLd!M68+Run!M118-Evp!M66</f>
        <v>-38.069999999999993</v>
      </c>
      <c r="N66" s="3">
        <f t="shared" si="2"/>
        <v>515.74</v>
      </c>
    </row>
    <row r="67" spans="1:14" x14ac:dyDescent="0.2">
      <c r="A67">
        <v>2012</v>
      </c>
      <c r="B67" s="3">
        <f>PrcLd!B69+Run!B119-Evp!B67</f>
        <v>-26.97</v>
      </c>
      <c r="C67" s="3">
        <f>PrcLd!C69+Run!C119-Evp!C67</f>
        <v>-19.439999999999998</v>
      </c>
      <c r="D67" s="3">
        <f>PrcLd!D69+Run!D119-Evp!D67</f>
        <v>104.84</v>
      </c>
      <c r="E67" s="3">
        <f>PrcLd!E69+Run!E119-Evp!E67</f>
        <v>90.800000000000011</v>
      </c>
      <c r="F67" s="3">
        <f>PrcLd!F69+Run!F119-Evp!F67</f>
        <v>179.13000000000002</v>
      </c>
      <c r="G67" s="3">
        <f>PrcLd!G69+Run!G119-Evp!G67</f>
        <v>183.47</v>
      </c>
      <c r="H67" s="3">
        <f>PrcLd!H69+Run!H119-Evp!H67</f>
        <v>94.97</v>
      </c>
      <c r="I67" s="3">
        <f>PrcLd!I69+Run!I119-Evp!I67</f>
        <v>18.420000000000002</v>
      </c>
      <c r="J67" s="3">
        <f>PrcLd!J69+Run!J119-Evp!J67</f>
        <v>-27.040000000000006</v>
      </c>
      <c r="K67" s="3">
        <f>PrcLd!K69+Run!K119-Evp!K67</f>
        <v>33.030000000000015</v>
      </c>
      <c r="L67" s="3">
        <f>PrcLd!L69+Run!L119-Evp!L67</f>
        <v>-17.920000000000002</v>
      </c>
      <c r="M67" s="3">
        <f>PrcLd!M69+Run!M119-Evp!M67</f>
        <v>-42.269999999999996</v>
      </c>
      <c r="N67" s="3">
        <f t="shared" si="2"/>
        <v>571.0200000000001</v>
      </c>
    </row>
    <row r="68" spans="1:14" x14ac:dyDescent="0.2">
      <c r="A68">
        <v>2013</v>
      </c>
      <c r="B68" s="3">
        <f>PrcLd!B70+Run!B120-Evp!B68</f>
        <v>-57.97</v>
      </c>
      <c r="C68" s="3">
        <f>PrcLd!C70+Run!C120-Evp!C68</f>
        <v>-21.279999999999987</v>
      </c>
      <c r="D68" s="3">
        <f>PrcLd!D70+Run!D120-Evp!D68</f>
        <v>1.9900000000000091</v>
      </c>
      <c r="E68" s="3">
        <f>PrcLd!E70+Run!E120-Evp!E68</f>
        <v>98.300000000000011</v>
      </c>
      <c r="F68" s="3">
        <f>PrcLd!F70+Run!F120-Evp!F68</f>
        <v>285.13</v>
      </c>
      <c r="G68" s="3">
        <f>PrcLd!G70+Run!G120-Evp!G68</f>
        <v>160.91999999999999</v>
      </c>
      <c r="H68" s="3">
        <f>PrcLd!H70+Run!H120-Evp!H68</f>
        <v>177.21</v>
      </c>
      <c r="I68" s="3">
        <f>PrcLd!I70+Run!I120-Evp!I68</f>
        <v>123.96000000000001</v>
      </c>
      <c r="J68" s="3">
        <f>PrcLd!J70+Run!J120-Evp!J68</f>
        <v>69.699999999999989</v>
      </c>
      <c r="K68" s="3">
        <f>PrcLd!K70+Run!K120-Evp!K68</f>
        <v>47.84</v>
      </c>
      <c r="L68" s="3">
        <f>PrcLd!L70+Run!L120-Evp!L68</f>
        <v>9.2000000000000028</v>
      </c>
      <c r="M68" s="3">
        <f>PrcLd!M70+Run!M120-Evp!M68</f>
        <v>-55.449999999999989</v>
      </c>
      <c r="N68" s="3">
        <f t="shared" si="2"/>
        <v>839.55000000000018</v>
      </c>
    </row>
    <row r="69" spans="1:14" x14ac:dyDescent="0.2">
      <c r="A69">
        <v>2014</v>
      </c>
      <c r="B69" s="3">
        <f>PrcLd!B71+Run!B121-Evp!B69</f>
        <v>-51.59</v>
      </c>
      <c r="C69" s="3">
        <f>PrcLd!C71+Run!C121-Evp!C69</f>
        <v>2.3299999999999983</v>
      </c>
      <c r="D69" s="3">
        <f>PrcLd!D71+Run!D121-Evp!D69</f>
        <v>25.14</v>
      </c>
      <c r="E69" s="3">
        <f>PrcLd!E71+Run!E121-Evp!E69</f>
        <v>203.38</v>
      </c>
      <c r="F69" s="3">
        <f>PrcLd!F71+Run!F121-Evp!F69</f>
        <v>285.60999999999996</v>
      </c>
      <c r="G69" s="3">
        <f>PrcLd!G71+Run!G121-Evp!G69</f>
        <v>192.39999999999998</v>
      </c>
      <c r="H69" s="3">
        <f>PrcLd!H71+Run!H121-Evp!H69</f>
        <v>127.47999999999999</v>
      </c>
      <c r="I69" s="3">
        <f>PrcLd!I71+Run!I121-Evp!I69</f>
        <v>93.86</v>
      </c>
      <c r="J69" s="3">
        <f>PrcLd!J71+Run!J121-Evp!J69</f>
        <v>102.41999999999999</v>
      </c>
      <c r="K69" s="3">
        <f>PrcLd!K71+Run!K121-Evp!K69</f>
        <v>71.719999999999985</v>
      </c>
      <c r="L69" s="3">
        <f>PrcLd!L71+Run!L121-Evp!L69</f>
        <v>4.769999999999996</v>
      </c>
      <c r="M69" s="3">
        <f>PrcLd!M71+Run!M121-Evp!M69</f>
        <v>28.790000000000006</v>
      </c>
      <c r="N69" s="3">
        <f t="shared" si="2"/>
        <v>1086.31</v>
      </c>
    </row>
    <row r="70" spans="1:14" x14ac:dyDescent="0.2">
      <c r="A70">
        <v>2015</v>
      </c>
      <c r="B70" s="3">
        <f>PrcLd!B72+Run!B122-Evp!B70</f>
        <v>-22.756754689403166</v>
      </c>
      <c r="C70" s="3">
        <f>PrcLd!C72+Run!C122-Evp!C70</f>
        <v>-12.329544457978074</v>
      </c>
      <c r="D70" s="3">
        <f>PrcLd!D72+Run!D122-Evp!D70</f>
        <v>46.730148599269185</v>
      </c>
      <c r="E70" s="3">
        <f>PrcLd!E72+Run!E122-Evp!E70</f>
        <v>118.8600048721072</v>
      </c>
      <c r="F70" s="3">
        <f>PrcLd!F72+Run!F122-Evp!F70</f>
        <v>195.66528477466505</v>
      </c>
      <c r="G70" s="3">
        <f>PrcLd!G72+Run!G122-Evp!G70</f>
        <v>150.53393179049939</v>
      </c>
      <c r="H70" s="3">
        <f>PrcLd!H72+Run!H122-Evp!H70</f>
        <v>113.99644677222899</v>
      </c>
      <c r="I70" s="3">
        <f>PrcLd!I72+Run!I122-Evp!I70</f>
        <v>115.81843800243605</v>
      </c>
      <c r="J70" s="3">
        <f>PrcLd!J72+Run!J122-Evp!J70</f>
        <v>89.90149086479903</v>
      </c>
      <c r="K70" s="3">
        <f>PrcLd!K72+Run!K122-Evp!K70</f>
        <v>31.402730328867236</v>
      </c>
      <c r="L70" s="3">
        <f>PrcLd!L72+Run!L122-Evp!L70</f>
        <v>61.732104750304501</v>
      </c>
      <c r="M70" s="3">
        <f>PrcLd!M72+Run!M122-Evp!M70</f>
        <v>51.174765408038979</v>
      </c>
      <c r="N70" s="3">
        <f t="shared" ref="N70" si="3">SUM(B70:M70)</f>
        <v>940.72904701583445</v>
      </c>
    </row>
    <row r="71" spans="1:14" x14ac:dyDescent="0.2">
      <c r="N71" s="3"/>
    </row>
    <row r="72" spans="1:14" x14ac:dyDescent="0.2">
      <c r="N72" s="3"/>
    </row>
    <row r="73" spans="1:14" x14ac:dyDescent="0.2">
      <c r="A73" s="8" t="s">
        <v>49</v>
      </c>
      <c r="B73" s="3">
        <f>AVERAGE(B5:B70)</f>
        <v>-18.474344768021258</v>
      </c>
      <c r="C73" s="3">
        <f t="shared" ref="C73:N73" si="4">AVERAGE(C5:C55)</f>
        <v>10.334509803921563</v>
      </c>
      <c r="D73" s="3">
        <f t="shared" si="4"/>
        <v>43.505490196078433</v>
      </c>
      <c r="E73" s="3">
        <f t="shared" si="4"/>
        <v>123.52568627450979</v>
      </c>
      <c r="F73" s="3">
        <f t="shared" si="4"/>
        <v>169.34666666666666</v>
      </c>
      <c r="G73" s="3">
        <f t="shared" si="4"/>
        <v>152.26823529411763</v>
      </c>
      <c r="H73" s="3">
        <f t="shared" si="4"/>
        <v>137.68392156862743</v>
      </c>
      <c r="I73" s="3">
        <f t="shared" si="4"/>
        <v>114.90980392156862</v>
      </c>
      <c r="J73" s="3">
        <f t="shared" si="4"/>
        <v>82.748431372549021</v>
      </c>
      <c r="K73" s="3">
        <f t="shared" si="4"/>
        <v>54.853529411764704</v>
      </c>
      <c r="L73" s="3">
        <f t="shared" si="4"/>
        <v>16.18960784313726</v>
      </c>
      <c r="M73" s="3">
        <f t="shared" si="4"/>
        <v>-20.31803921568628</v>
      </c>
      <c r="N73" s="3">
        <f t="shared" si="4"/>
        <v>872.46176470588216</v>
      </c>
    </row>
    <row r="74" spans="1:14" x14ac:dyDescent="0.2">
      <c r="A74" s="8" t="s">
        <v>50</v>
      </c>
      <c r="B74" s="3">
        <f>MAX(B5:B70)</f>
        <v>50.47999999999999</v>
      </c>
      <c r="C74" s="3">
        <f t="shared" ref="C74:N74" si="5">MAX(C5:C55)</f>
        <v>61.59</v>
      </c>
      <c r="D74" s="3">
        <f t="shared" si="5"/>
        <v>111.28</v>
      </c>
      <c r="E74" s="3">
        <f t="shared" si="5"/>
        <v>192.44</v>
      </c>
      <c r="F74" s="3">
        <f t="shared" si="5"/>
        <v>345.78999999999996</v>
      </c>
      <c r="G74" s="3">
        <f t="shared" si="5"/>
        <v>244.93</v>
      </c>
      <c r="H74" s="3">
        <f t="shared" si="5"/>
        <v>238.86</v>
      </c>
      <c r="I74" s="3">
        <f t="shared" si="5"/>
        <v>208.89999999999998</v>
      </c>
      <c r="J74" s="3">
        <f t="shared" si="5"/>
        <v>190.50000000000003</v>
      </c>
      <c r="K74" s="3">
        <f t="shared" si="5"/>
        <v>146.22000000000003</v>
      </c>
      <c r="L74" s="3">
        <f t="shared" si="5"/>
        <v>96.22</v>
      </c>
      <c r="M74" s="3">
        <f t="shared" si="5"/>
        <v>29.009999999999991</v>
      </c>
      <c r="N74" s="3">
        <f t="shared" si="5"/>
        <v>1246.1499999999999</v>
      </c>
    </row>
    <row r="75" spans="1:14" x14ac:dyDescent="0.2">
      <c r="A75" s="8" t="s">
        <v>51</v>
      </c>
      <c r="B75" s="3">
        <f>MIN(B5:B70)</f>
        <v>-72.16</v>
      </c>
      <c r="C75" s="3">
        <f t="shared" ref="C75:N75" si="6">MIN(C5:C55)</f>
        <v>-34.56</v>
      </c>
      <c r="D75" s="3">
        <f t="shared" si="6"/>
        <v>4.7399999999999949</v>
      </c>
      <c r="E75" s="3">
        <f t="shared" si="6"/>
        <v>53.059999999999988</v>
      </c>
      <c r="F75" s="3">
        <f t="shared" si="6"/>
        <v>79.429999999999993</v>
      </c>
      <c r="G75" s="3">
        <f t="shared" si="6"/>
        <v>70.62</v>
      </c>
      <c r="H75" s="3">
        <f t="shared" si="6"/>
        <v>75.930000000000007</v>
      </c>
      <c r="I75" s="3">
        <f t="shared" si="6"/>
        <v>43.069999999999993</v>
      </c>
      <c r="J75" s="3">
        <f t="shared" si="6"/>
        <v>1.0799999999999983</v>
      </c>
      <c r="K75" s="3">
        <f t="shared" si="6"/>
        <v>-44.36</v>
      </c>
      <c r="L75" s="3">
        <f t="shared" si="6"/>
        <v>-49.740000000000009</v>
      </c>
      <c r="M75" s="3">
        <f t="shared" si="6"/>
        <v>-89.95</v>
      </c>
      <c r="N75" s="3">
        <f t="shared" si="6"/>
        <v>470.33000000000004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3" workbookViewId="0">
      <selection activeCell="A71" sqref="A71"/>
    </sheetView>
  </sheetViews>
  <sheetFormatPr defaultRowHeight="12.75" x14ac:dyDescent="0.2"/>
  <cols>
    <col min="2" max="2" width="9.5703125" bestFit="1" customWidth="1"/>
  </cols>
  <sheetData>
    <row r="1" spans="1:14" x14ac:dyDescent="0.2">
      <c r="A1" t="s">
        <v>21</v>
      </c>
    </row>
    <row r="2" spans="1:14" x14ac:dyDescent="0.2">
      <c r="A2" t="s">
        <v>19</v>
      </c>
    </row>
    <row r="3" spans="1:14" x14ac:dyDescent="0.2">
      <c r="N3" s="1" t="s">
        <v>108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110</v>
      </c>
    </row>
    <row r="5" spans="1:14" x14ac:dyDescent="0.2">
      <c r="A5">
        <v>1950</v>
      </c>
      <c r="B5" s="10">
        <f>('NBS_comp_mm _LakePrc'!B5 / 1000) * Area!$G$6 / (Days!B7*86400)</f>
        <v>-253.19071087216267</v>
      </c>
      <c r="C5" s="10">
        <f>('NBS_comp_mm _LakePrc'!C5 / 1000) * Area!$G$6 / (Days!C7*86400)</f>
        <v>438.12458664021176</v>
      </c>
      <c r="D5" s="10">
        <f>('NBS_comp_mm _LakePrc'!D5 / 1000) * Area!$G$6 / (Days!D7*86400)</f>
        <v>1104.1076762246119</v>
      </c>
      <c r="E5" s="10">
        <f>('NBS_comp_mm _LakePrc'!E5 / 1000) * Area!$G$6 / (Days!E7*86400)</f>
        <v>3678.3460648148148</v>
      </c>
      <c r="F5" s="10">
        <f>('NBS_comp_mm _LakePrc'!F5 / 1000) * Area!$G$6 / (Days!F7*86400)</f>
        <v>10268.01747311828</v>
      </c>
      <c r="G5" s="10">
        <f>('NBS_comp_mm _LakePrc'!G5 / 1000) * Area!$G$6 / (Days!G7*86400)</f>
        <v>5981.0736882716055</v>
      </c>
      <c r="H5" s="10">
        <f>('NBS_comp_mm _LakePrc'!H5 / 1000) * Area!$G$6 / (Days!H7*86400)</f>
        <v>4838.5173984468338</v>
      </c>
      <c r="I5" s="10">
        <f>('NBS_comp_mm _LakePrc'!I5 / 1000) * Area!$G$6 / (Days!I7*86400)</f>
        <v>3936.410543608124</v>
      </c>
      <c r="J5" s="10">
        <f>('NBS_comp_mm _LakePrc'!J5 / 1000) * Area!$G$6 / (Days!J7*86400)</f>
        <v>2120.5999228395067</v>
      </c>
      <c r="K5" s="10">
        <f>('NBS_comp_mm _LakePrc'!K5 / 1000) * Area!$G$6 / (Days!K7*86400)</f>
        <v>1834.559811827957</v>
      </c>
      <c r="L5" s="10">
        <f>('NBS_comp_mm _LakePrc'!L5 / 1000) * Area!$G$6 / (Days!L7*86400)</f>
        <v>1095.9336419753079</v>
      </c>
      <c r="M5" s="10">
        <f>('NBS_comp_mm _LakePrc'!M5 / 1000) * Area!$G$6 / (Days!M7*86400)</f>
        <v>-369.36417264038221</v>
      </c>
      <c r="N5" s="10">
        <f t="shared" ref="N5:N65" si="0">AVERAGE(B5:M5)</f>
        <v>2889.4279936878925</v>
      </c>
    </row>
    <row r="6" spans="1:14" x14ac:dyDescent="0.2">
      <c r="A6">
        <v>1951</v>
      </c>
      <c r="B6" s="10">
        <f>('NBS_comp_mm _LakePrc'!B6 / 1000) * Area!$G$6 / (Days!B8*86400)</f>
        <v>40.461469534050408</v>
      </c>
      <c r="C6" s="10">
        <f>('NBS_comp_mm _LakePrc'!C6 / 1000) * Area!$G$6 / (Days!C8*86400)</f>
        <v>2330.1033399470898</v>
      </c>
      <c r="D6" s="10">
        <f>('NBS_comp_mm _LakePrc'!D6 / 1000) * Area!$G$6 / (Days!D8*86400)</f>
        <v>2889.6232825567495</v>
      </c>
      <c r="E6" s="10">
        <f>('NBS_comp_mm _LakePrc'!E6 / 1000) * Area!$G$6 / (Days!E8*86400)</f>
        <v>5605.0987654320979</v>
      </c>
      <c r="F6" s="10">
        <f>('NBS_comp_mm _LakePrc'!F6 / 1000) * Area!$G$6 / (Days!F8*86400)</f>
        <v>5347.0445041816001</v>
      </c>
      <c r="G6" s="10">
        <f>('NBS_comp_mm _LakePrc'!G6 / 1000) * Area!$G$6 / (Days!G8*86400)</f>
        <v>5996.5941358024684</v>
      </c>
      <c r="H6" s="10">
        <f>('NBS_comp_mm _LakePrc'!H6 / 1000) * Area!$G$6 / (Days!H8*86400)</f>
        <v>3226.1891427718042</v>
      </c>
      <c r="I6" s="10">
        <f>('NBS_comp_mm _LakePrc'!I6 / 1000) * Area!$G$6 / (Days!I8*86400)</f>
        <v>4514.212589605735</v>
      </c>
      <c r="J6" s="10">
        <f>('NBS_comp_mm _LakePrc'!J6 / 1000) * Area!$G$6 / (Days!J8*86400)</f>
        <v>4259.5709876543206</v>
      </c>
      <c r="K6" s="10">
        <f>('NBS_comp_mm _LakePrc'!K6 / 1000) * Area!$G$6 / (Days!K8*86400)</f>
        <v>2660.6481481481483</v>
      </c>
      <c r="L6" s="10">
        <f>('NBS_comp_mm _LakePrc'!L6 / 1000) * Area!$G$6 / (Days!L8*86400)</f>
        <v>596.11188271604919</v>
      </c>
      <c r="M6" s="10">
        <f>('NBS_comp_mm _LakePrc'!M6 / 1000) * Area!$G$6 / (Days!M8*86400)</f>
        <v>133.3389336917561</v>
      </c>
      <c r="N6" s="10">
        <f t="shared" si="0"/>
        <v>3133.2497651701547</v>
      </c>
    </row>
    <row r="7" spans="1:14" x14ac:dyDescent="0.2">
      <c r="A7">
        <v>1952</v>
      </c>
      <c r="B7" s="10">
        <f>('NBS_comp_mm _LakePrc'!B7 / 1000) * Area!$G$6 / (Days!B9*86400)</f>
        <v>608.14814814814827</v>
      </c>
      <c r="C7" s="10">
        <f>('NBS_comp_mm _LakePrc'!C7 / 1000) * Area!$G$6 / (Days!C9*86400)</f>
        <v>726.43558429118787</v>
      </c>
      <c r="D7" s="10">
        <f>('NBS_comp_mm _LakePrc'!D7 / 1000) * Area!$G$6 / (Days!D9*86400)</f>
        <v>1867.9711768219834</v>
      </c>
      <c r="E7" s="10">
        <f>('NBS_comp_mm _LakePrc'!E7 / 1000) * Area!$G$6 / (Days!E9*86400)</f>
        <v>4471.7893518518522</v>
      </c>
      <c r="F7" s="10">
        <f>('NBS_comp_mm _LakePrc'!F7 / 1000) * Area!$G$6 / (Days!F9*86400)</f>
        <v>3514.9369026284348</v>
      </c>
      <c r="G7" s="10">
        <f>('NBS_comp_mm _LakePrc'!G7 / 1000) * Area!$G$6 / (Days!G9*86400)</f>
        <v>5432.1566358024702</v>
      </c>
      <c r="H7" s="10">
        <f>('NBS_comp_mm _LakePrc'!H7 / 1000) * Area!$G$6 / (Days!H9*86400)</f>
        <v>6158.1130525686976</v>
      </c>
      <c r="I7" s="10">
        <f>('NBS_comp_mm _LakePrc'!I7 / 1000) * Area!$G$6 / (Days!I9*86400)</f>
        <v>3996.4896953405023</v>
      </c>
      <c r="J7" s="10">
        <f>('NBS_comp_mm _LakePrc'!J7 / 1000) * Area!$G$6 / (Days!J9*86400)</f>
        <v>930.91010802469123</v>
      </c>
      <c r="K7" s="10">
        <f>('NBS_comp_mm _LakePrc'!K7 / 1000) * Area!$G$6 / (Days!K9*86400)</f>
        <v>-1459.984692353644</v>
      </c>
      <c r="L7" s="10">
        <f>('NBS_comp_mm _LakePrc'!L7 / 1000) * Area!$G$6 / (Days!L9*86400)</f>
        <v>186.24537037037024</v>
      </c>
      <c r="M7" s="10">
        <f>('NBS_comp_mm _LakePrc'!M7 / 1000) * Area!$G$6 / (Days!M9*86400)</f>
        <v>-658.41845878136212</v>
      </c>
      <c r="N7" s="10">
        <f t="shared" si="0"/>
        <v>2147.8994062261108</v>
      </c>
    </row>
    <row r="8" spans="1:14" x14ac:dyDescent="0.2">
      <c r="A8">
        <v>1953</v>
      </c>
      <c r="B8" s="10">
        <f>('NBS_comp_mm _LakePrc'!B8 / 1000) * Area!$G$6 / (Days!B10*86400)</f>
        <v>-322.15912485065684</v>
      </c>
      <c r="C8" s="10">
        <f>('NBS_comp_mm _LakePrc'!C8 / 1000) * Area!$G$6 / (Days!C10*86400)</f>
        <v>505.65889550264518</v>
      </c>
      <c r="D8" s="10">
        <f>('NBS_comp_mm _LakePrc'!D8 / 1000) * Area!$G$6 / (Days!D10*86400)</f>
        <v>1916.0958034647551</v>
      </c>
      <c r="E8" s="10">
        <f>('NBS_comp_mm _LakePrc'!E8 / 1000) * Area!$G$6 / (Days!E10*86400)</f>
        <v>3512.3722993827159</v>
      </c>
      <c r="F8" s="10">
        <f>('NBS_comp_mm _LakePrc'!F8 / 1000) * Area!$G$6 / (Days!F10*86400)</f>
        <v>6681.3534199522101</v>
      </c>
      <c r="G8" s="10">
        <f>('NBS_comp_mm _LakePrc'!G8 / 1000) * Area!$G$6 / (Days!G10*86400)</f>
        <v>6370.035108024691</v>
      </c>
      <c r="H8" s="10">
        <f>('NBS_comp_mm _LakePrc'!H8 / 1000) * Area!$G$6 / (Days!H10*86400)</f>
        <v>5352.5619772998807</v>
      </c>
      <c r="I8" s="10">
        <f>('NBS_comp_mm _LakePrc'!I8 / 1000) * Area!$G$6 / (Days!I10*86400)</f>
        <v>4172.4357825567504</v>
      </c>
      <c r="J8" s="10">
        <f>('NBS_comp_mm _LakePrc'!J8 / 1000) * Area!$G$6 / (Days!J10*86400)</f>
        <v>1372.1342592592589</v>
      </c>
      <c r="K8" s="10">
        <f>('NBS_comp_mm _LakePrc'!K8 / 1000) * Area!$G$6 / (Days!K10*86400)</f>
        <v>301.92839008363205</v>
      </c>
      <c r="L8" s="10">
        <f>('NBS_comp_mm _LakePrc'!L8 / 1000) * Area!$G$6 / (Days!L10*86400)</f>
        <v>253.07831790123484</v>
      </c>
      <c r="M8" s="10">
        <f>('NBS_comp_mm _LakePrc'!M8 / 1000) * Area!$G$6 / (Days!M10*86400)</f>
        <v>-597.72625448028668</v>
      </c>
      <c r="N8" s="10">
        <f t="shared" si="0"/>
        <v>2459.8140728414023</v>
      </c>
    </row>
    <row r="9" spans="1:14" x14ac:dyDescent="0.2">
      <c r="A9">
        <v>1954</v>
      </c>
      <c r="B9" s="10">
        <f>('NBS_comp_mm _LakePrc'!B9 / 1000) * Area!$G$6 / (Days!B11*86400)</f>
        <v>-708.99529569892502</v>
      </c>
      <c r="C9" s="10">
        <f>('NBS_comp_mm _LakePrc'!C9 / 1000) * Area!$G$6 / (Days!C11*86400)</f>
        <v>943.783482142857</v>
      </c>
      <c r="D9" s="10">
        <f>('NBS_comp_mm _LakePrc'!D9 / 1000) * Area!$G$6 / (Days!D11*86400)</f>
        <v>382.85132915173222</v>
      </c>
      <c r="E9" s="10">
        <f>('NBS_comp_mm _LakePrc'!E9 / 1000) * Area!$G$6 / (Days!E11*86400)</f>
        <v>5753.3348765432102</v>
      </c>
      <c r="F9" s="10">
        <f>('NBS_comp_mm _LakePrc'!F9 / 1000) * Area!$G$6 / (Days!F11*86400)</f>
        <v>7155.8561081242533</v>
      </c>
      <c r="G9" s="10">
        <f>('NBS_comp_mm _LakePrc'!G9 / 1000) * Area!$G$6 / (Days!G11*86400)</f>
        <v>5376.0929783950623</v>
      </c>
      <c r="H9" s="10">
        <f>('NBS_comp_mm _LakePrc'!H9 / 1000) * Area!$G$6 / (Days!H11*86400)</f>
        <v>2510.143742532855</v>
      </c>
      <c r="I9" s="10">
        <f>('NBS_comp_mm _LakePrc'!I9 / 1000) * Area!$G$6 / (Days!I11*86400)</f>
        <v>2359.639336917563</v>
      </c>
      <c r="J9" s="10">
        <f>('NBS_comp_mm _LakePrc'!J9 / 1000) * Area!$G$6 / (Days!J11*86400)</f>
        <v>2532.0501543209875</v>
      </c>
      <c r="K9" s="10">
        <f>('NBS_comp_mm _LakePrc'!K9 / 1000) * Area!$G$6 / (Days!K11*86400)</f>
        <v>1162.9607228195937</v>
      </c>
      <c r="L9" s="10">
        <f>('NBS_comp_mm _LakePrc'!L9 / 1000) * Area!$G$6 / (Days!L11*86400)</f>
        <v>-202.08256172839535</v>
      </c>
      <c r="M9" s="10">
        <f>('NBS_comp_mm _LakePrc'!M9 / 1000) * Area!$G$6 / (Days!M11*86400)</f>
        <v>-1522.8225806451612</v>
      </c>
      <c r="N9" s="10">
        <f t="shared" si="0"/>
        <v>2145.2343577396359</v>
      </c>
    </row>
    <row r="10" spans="1:14" x14ac:dyDescent="0.2">
      <c r="A10">
        <v>1955</v>
      </c>
      <c r="B10" s="10">
        <f>('NBS_comp_mm _LakePrc'!B10 / 1000) * Area!$G$6 / (Days!B12*86400)</f>
        <v>-721.56287335722834</v>
      </c>
      <c r="C10" s="10">
        <f>('NBS_comp_mm _LakePrc'!C10 / 1000) * Area!$G$6 / (Days!C12*86400)</f>
        <v>-78.05472883597875</v>
      </c>
      <c r="D10" s="10">
        <f>('NBS_comp_mm _LakePrc'!D10 / 1000) * Area!$G$6 / (Days!D12*86400)</f>
        <v>2084.6852598566306</v>
      </c>
      <c r="E10" s="10">
        <f>('NBS_comp_mm _LakePrc'!E10 / 1000) * Area!$G$6 / (Days!E12*86400)</f>
        <v>4415.0922067901238</v>
      </c>
      <c r="F10" s="10">
        <f>('NBS_comp_mm _LakePrc'!F10 / 1000) * Area!$G$6 / (Days!F12*86400)</f>
        <v>4107.4522102747906</v>
      </c>
      <c r="G10" s="10">
        <f>('NBS_comp_mm _LakePrc'!G10 / 1000) * Area!$G$6 / (Days!G12*86400)</f>
        <v>3118.6597222222217</v>
      </c>
      <c r="H10" s="10">
        <f>('NBS_comp_mm _LakePrc'!H10 / 1000) * Area!$G$6 / (Days!H12*86400)</f>
        <v>3871.4269713261647</v>
      </c>
      <c r="I10" s="10">
        <f>('NBS_comp_mm _LakePrc'!I10 / 1000) * Area!$G$6 / (Days!I12*86400)</f>
        <v>3321.2122909199516</v>
      </c>
      <c r="J10" s="10">
        <f>('NBS_comp_mm _LakePrc'!J10 / 1000) * Area!$G$6 / (Days!J12*86400)</f>
        <v>1872.5895061728399</v>
      </c>
      <c r="K10" s="10">
        <f>('NBS_comp_mm _LakePrc'!K10 / 1000) * Area!$G$6 / (Days!K12*86400)</f>
        <v>2626.0106780167266</v>
      </c>
      <c r="L10" s="10">
        <f>('NBS_comp_mm _LakePrc'!L10 / 1000) * Area!$G$6 / (Days!L12*86400)</f>
        <v>240.72530864197512</v>
      </c>
      <c r="M10" s="10">
        <f>('NBS_comp_mm _LakePrc'!M10 / 1000) * Area!$G$6 / (Days!M12*86400)</f>
        <v>-936.43779868578258</v>
      </c>
      <c r="N10" s="10">
        <f t="shared" si="0"/>
        <v>1993.4832294452028</v>
      </c>
    </row>
    <row r="11" spans="1:14" x14ac:dyDescent="0.2">
      <c r="A11">
        <v>1956</v>
      </c>
      <c r="B11" s="10">
        <f>('NBS_comp_mm _LakePrc'!B11 / 1000) * Area!$G$6 / (Days!B13*86400)</f>
        <v>-107.28419952210319</v>
      </c>
      <c r="C11" s="10">
        <f>('NBS_comp_mm _LakePrc'!C11 / 1000) * Area!$G$6 / (Days!C13*86400)</f>
        <v>41.613585568327046</v>
      </c>
      <c r="D11" s="10">
        <f>('NBS_comp_mm _LakePrc'!D11 / 1000) * Area!$G$6 / (Days!D13*86400)</f>
        <v>440.7847968936677</v>
      </c>
      <c r="E11" s="10">
        <f>('NBS_comp_mm _LakePrc'!E11 / 1000) * Area!$G$6 / (Days!E13*86400)</f>
        <v>3227.3028549382707</v>
      </c>
      <c r="F11" s="10">
        <f>('NBS_comp_mm _LakePrc'!F11 / 1000) * Area!$G$6 / (Days!F13*86400)</f>
        <v>5178.4550477897255</v>
      </c>
      <c r="G11" s="10">
        <f>('NBS_comp_mm _LakePrc'!G11 / 1000) * Area!$G$6 / (Days!G13*86400)</f>
        <v>3788.8896604938273</v>
      </c>
      <c r="H11" s="10">
        <f>('NBS_comp_mm _LakePrc'!H11 / 1000) * Area!$G$6 / (Days!H13*86400)</f>
        <v>4093.6585274790918</v>
      </c>
      <c r="I11" s="10">
        <f>('NBS_comp_mm _LakePrc'!I11 / 1000) * Area!$G$6 / (Days!I13*86400)</f>
        <v>3284.4291367980886</v>
      </c>
      <c r="J11" s="10">
        <f>('NBS_comp_mm _LakePrc'!J11 / 1000) * Area!$G$6 / (Days!J13*86400)</f>
        <v>1732.9054783950617</v>
      </c>
      <c r="K11" s="10">
        <f>('NBS_comp_mm _LakePrc'!K11 / 1000) * Area!$G$6 / (Days!K13*86400)</f>
        <v>392.6601702508961</v>
      </c>
      <c r="L11" s="10">
        <f>('NBS_comp_mm _LakePrc'!L11 / 1000) * Area!$G$6 / (Days!L13*86400)</f>
        <v>314.52662037037015</v>
      </c>
      <c r="M11" s="10">
        <f>('NBS_comp_mm _LakePrc'!M11 / 1000) * Area!$G$6 / (Days!M13*86400)</f>
        <v>344.22901732377551</v>
      </c>
      <c r="N11" s="10">
        <f t="shared" si="0"/>
        <v>1894.3475580649165</v>
      </c>
    </row>
    <row r="12" spans="1:14" x14ac:dyDescent="0.2">
      <c r="A12">
        <v>1957</v>
      </c>
      <c r="B12" s="10">
        <f>('NBS_comp_mm _LakePrc'!B12 / 1000) * Area!$G$6 / (Days!B14*86400)</f>
        <v>-78.164202508960486</v>
      </c>
      <c r="C12" s="10">
        <f>('NBS_comp_mm _LakePrc'!C12 / 1000) * Area!$G$6 / (Days!C14*86400)</f>
        <v>1323.8760747354493</v>
      </c>
      <c r="D12" s="10">
        <f>('NBS_comp_mm _LakePrc'!D12 / 1000) * Area!$G$6 / (Days!D14*86400)</f>
        <v>1551.9425776583034</v>
      </c>
      <c r="E12" s="10">
        <f>('NBS_comp_mm _LakePrc'!E12 / 1000) * Area!$G$6 / (Days!E14*86400)</f>
        <v>4260.204475308642</v>
      </c>
      <c r="F12" s="10">
        <f>('NBS_comp_mm _LakePrc'!F12 / 1000) * Area!$G$6 / (Days!F14*86400)</f>
        <v>3540.0720579450417</v>
      </c>
      <c r="G12" s="10">
        <f>('NBS_comp_mm _LakePrc'!G12 / 1000) * Area!$G$6 / (Days!G14*86400)</f>
        <v>4565.2287808641977</v>
      </c>
      <c r="H12" s="10">
        <f>('NBS_comp_mm _LakePrc'!H12 / 1000) * Area!$G$6 / (Days!H14*86400)</f>
        <v>3462.5209080047789</v>
      </c>
      <c r="I12" s="10">
        <f>('NBS_comp_mm _LakePrc'!I12 / 1000) * Area!$G$6 / (Days!I14*86400)</f>
        <v>2143.5383064516132</v>
      </c>
      <c r="J12" s="10">
        <f>('NBS_comp_mm _LakePrc'!J12 / 1000) * Area!$G$6 / (Days!J14*86400)</f>
        <v>2718.9290123456781</v>
      </c>
      <c r="K12" s="10">
        <f>('NBS_comp_mm _LakePrc'!K12 / 1000) * Area!$G$6 / (Days!K14*86400)</f>
        <v>179.62440262843509</v>
      </c>
      <c r="L12" s="10">
        <f>('NBS_comp_mm _LakePrc'!L12 / 1000) * Area!$G$6 / (Days!L14*86400)</f>
        <v>1191.2735339506175</v>
      </c>
      <c r="M12" s="10">
        <f>('NBS_comp_mm _LakePrc'!M12 / 1000) * Area!$G$6 / (Days!M14*86400)</f>
        <v>-563.39531063321419</v>
      </c>
      <c r="N12" s="10">
        <f t="shared" si="0"/>
        <v>2024.6375513958819</v>
      </c>
    </row>
    <row r="13" spans="1:14" x14ac:dyDescent="0.2">
      <c r="A13">
        <v>1958</v>
      </c>
      <c r="B13" s="10">
        <f>('NBS_comp_mm _LakePrc'!B13 / 1000) * Area!$G$6 / (Days!B15*86400)</f>
        <v>121.07788231780177</v>
      </c>
      <c r="C13" s="10">
        <f>('NBS_comp_mm _LakePrc'!C13 / 1000) * Area!$G$6 / (Days!C15*86400)</f>
        <v>-240.95155423280428</v>
      </c>
      <c r="D13" s="10">
        <f>('NBS_comp_mm _LakePrc'!D13 / 1000) * Area!$G$6 / (Days!D15*86400)</f>
        <v>921.41801075268813</v>
      </c>
      <c r="E13" s="10">
        <f>('NBS_comp_mm _LakePrc'!E13 / 1000) * Area!$G$6 / (Days!E15*86400)</f>
        <v>2301.7773919753085</v>
      </c>
      <c r="F13" s="10">
        <f>('NBS_comp_mm _LakePrc'!F13 / 1000) * Area!$G$6 / (Days!F15*86400)</f>
        <v>2464.4713261648744</v>
      </c>
      <c r="G13" s="10">
        <f>('NBS_comp_mm _LakePrc'!G13 / 1000) * Area!$G$6 / (Days!G15*86400)</f>
        <v>3998.8908179012346</v>
      </c>
      <c r="H13" s="10">
        <f>('NBS_comp_mm _LakePrc'!H13 / 1000) * Area!$G$6 / (Days!H15*86400)</f>
        <v>4423.78733572282</v>
      </c>
      <c r="I13" s="10">
        <f>('NBS_comp_mm _LakePrc'!I13 / 1000) * Area!$G$6 / (Days!I15*86400)</f>
        <v>3431.2552270011947</v>
      </c>
      <c r="J13" s="10">
        <f>('NBS_comp_mm _LakePrc'!J13 / 1000) * Area!$G$6 / (Days!J15*86400)</f>
        <v>2441.1446759259261</v>
      </c>
      <c r="K13" s="10">
        <f>('NBS_comp_mm _LakePrc'!K13 / 1000) * Area!$G$6 / (Days!K15*86400)</f>
        <v>818.11865292712071</v>
      </c>
      <c r="L13" s="10">
        <f>('NBS_comp_mm _LakePrc'!L13 / 1000) * Area!$G$6 / (Days!L15*86400)</f>
        <v>1343.9440586419751</v>
      </c>
      <c r="M13" s="10">
        <f>('NBS_comp_mm _LakePrc'!M13 / 1000) * Area!$G$6 / (Days!M15*86400)</f>
        <v>-847.5451762246114</v>
      </c>
      <c r="N13" s="10">
        <f t="shared" si="0"/>
        <v>1764.7823874061271</v>
      </c>
    </row>
    <row r="14" spans="1:14" x14ac:dyDescent="0.2">
      <c r="A14">
        <v>1959</v>
      </c>
      <c r="B14" s="10">
        <f>('NBS_comp_mm _LakePrc'!B14 / 1000) * Area!$G$6 / (Days!B16*86400)</f>
        <v>-815.05339008363205</v>
      </c>
      <c r="C14" s="10">
        <f>('NBS_comp_mm _LakePrc'!C14 / 1000) * Area!$G$6 / (Days!C16*86400)</f>
        <v>571.15699404761892</v>
      </c>
      <c r="D14" s="10">
        <f>('NBS_comp_mm _LakePrc'!D14 / 1000) * Area!$G$6 / (Days!D16*86400)</f>
        <v>1375.0769115890084</v>
      </c>
      <c r="E14" s="10">
        <f>('NBS_comp_mm _LakePrc'!E14 / 1000) * Area!$G$6 / (Days!E16*86400)</f>
        <v>2392.3661265432097</v>
      </c>
      <c r="F14" s="10">
        <f>('NBS_comp_mm _LakePrc'!F14 / 1000) * Area!$G$6 / (Days!F16*86400)</f>
        <v>5832.2756123058552</v>
      </c>
      <c r="G14" s="10">
        <f>('NBS_comp_mm _LakePrc'!G14 / 1000) * Area!$G$6 / (Days!G16*86400)</f>
        <v>3660.9251543209871</v>
      </c>
      <c r="H14" s="10">
        <f>('NBS_comp_mm _LakePrc'!H14 / 1000) * Area!$G$6 / (Days!H16*86400)</f>
        <v>3005.1836917562723</v>
      </c>
      <c r="I14" s="10">
        <f>('NBS_comp_mm _LakePrc'!I14 / 1000) * Area!$G$6 / (Days!I16*86400)</f>
        <v>5779.8596176821993</v>
      </c>
      <c r="J14" s="10">
        <f>('NBS_comp_mm _LakePrc'!J14 / 1000) * Area!$G$6 / (Days!J16*86400)</f>
        <v>4067.6242283950619</v>
      </c>
      <c r="K14" s="10">
        <f>('NBS_comp_mm _LakePrc'!K14 / 1000) * Area!$G$6 / (Days!K16*86400)</f>
        <v>2550.2986857825576</v>
      </c>
      <c r="L14" s="10">
        <f>('NBS_comp_mm _LakePrc'!L14 / 1000) * Area!$G$6 / (Days!L16*86400)</f>
        <v>-513.44174382716028</v>
      </c>
      <c r="M14" s="10">
        <f>('NBS_comp_mm _LakePrc'!M14 / 1000) * Area!$G$6 / (Days!M16*86400)</f>
        <v>-232.95997610513766</v>
      </c>
      <c r="N14" s="10">
        <f t="shared" si="0"/>
        <v>2306.1093260339035</v>
      </c>
    </row>
    <row r="15" spans="1:14" x14ac:dyDescent="0.2">
      <c r="A15">
        <v>1960</v>
      </c>
      <c r="B15" s="10">
        <f>('NBS_comp_mm _LakePrc'!B15 / 1000) * Area!$G$6 / (Days!B17*86400)</f>
        <v>291.8130227001198</v>
      </c>
      <c r="C15" s="10">
        <f>('NBS_comp_mm _LakePrc'!C15 / 1000) * Area!$G$6 / (Days!C17*86400)</f>
        <v>327.01069604086859</v>
      </c>
      <c r="D15" s="10">
        <f>('NBS_comp_mm _LakePrc'!D15 / 1000) * Area!$G$6 / (Days!D17*86400)</f>
        <v>638.80077658303435</v>
      </c>
      <c r="E15" s="10">
        <f>('NBS_comp_mm _LakePrc'!E15 / 1000) * Area!$G$6 / (Days!E17*86400)</f>
        <v>6366.8676697530864</v>
      </c>
      <c r="F15" s="10">
        <f>('NBS_comp_mm _LakePrc'!F15 / 1000) * Area!$G$6 / (Days!F17*86400)</f>
        <v>7169.0367383512548</v>
      </c>
      <c r="G15" s="10">
        <f>('NBS_comp_mm _LakePrc'!G15 / 1000) * Area!$G$6 / (Days!G17*86400)</f>
        <v>3862.0574845679012</v>
      </c>
      <c r="H15" s="10">
        <f>('NBS_comp_mm _LakePrc'!H15 / 1000) * Area!$G$6 / (Days!H17*86400)</f>
        <v>3468.6514336917562</v>
      </c>
      <c r="I15" s="10">
        <f>('NBS_comp_mm _LakePrc'!I15 / 1000) * Area!$G$6 / (Days!I17*86400)</f>
        <v>2761.4952956989246</v>
      </c>
      <c r="J15" s="10">
        <f>('NBS_comp_mm _LakePrc'!J15 / 1000) * Area!$G$6 / (Days!J17*86400)</f>
        <v>1619.8279320987651</v>
      </c>
      <c r="K15" s="10">
        <f>('NBS_comp_mm _LakePrc'!K15 / 1000) * Area!$G$6 / (Days!K17*86400)</f>
        <v>796.96833930704895</v>
      </c>
      <c r="L15" s="10">
        <f>('NBS_comp_mm _LakePrc'!L15 / 1000) * Area!$G$6 / (Days!L17*86400)</f>
        <v>780.77353395061743</v>
      </c>
      <c r="M15" s="10">
        <f>('NBS_comp_mm _LakePrc'!M15 / 1000) * Area!$G$6 / (Days!M17*86400)</f>
        <v>-1336.4545997610512</v>
      </c>
      <c r="N15" s="10">
        <f t="shared" si="0"/>
        <v>2228.9040269151938</v>
      </c>
    </row>
    <row r="16" spans="1:14" x14ac:dyDescent="0.2">
      <c r="A16">
        <v>1961</v>
      </c>
      <c r="B16" s="10">
        <f>('NBS_comp_mm _LakePrc'!B16 / 1000) * Area!$G$6 / (Days!B18*86400)</f>
        <v>-617.95698924731175</v>
      </c>
      <c r="C16" s="10">
        <f>('NBS_comp_mm _LakePrc'!C16 / 1000) * Area!$G$6 / (Days!C18*86400)</f>
        <v>1079.8702050264549</v>
      </c>
      <c r="D16" s="10">
        <f>('NBS_comp_mm _LakePrc'!D16 / 1000) * Area!$G$6 / (Days!D18*86400)</f>
        <v>1821.9922341696536</v>
      </c>
      <c r="E16" s="10">
        <f>('NBS_comp_mm _LakePrc'!E16 / 1000) * Area!$G$6 / (Days!E18*86400)</f>
        <v>3158.8861882716051</v>
      </c>
      <c r="F16" s="10">
        <f>('NBS_comp_mm _LakePrc'!F16 / 1000) * Area!$G$6 / (Days!F18*86400)</f>
        <v>4876.2201314217436</v>
      </c>
      <c r="G16" s="10">
        <f>('NBS_comp_mm _LakePrc'!G16 / 1000) * Area!$G$6 / (Days!G18*86400)</f>
        <v>3523.4583333333335</v>
      </c>
      <c r="H16" s="10">
        <f>('NBS_comp_mm _LakePrc'!H16 / 1000) * Area!$G$6 / (Days!H18*86400)</f>
        <v>2846.7096027479097</v>
      </c>
      <c r="I16" s="10">
        <f>('NBS_comp_mm _LakePrc'!I16 / 1000) * Area!$G$6 / (Days!I18*86400)</f>
        <v>1707.6579301075271</v>
      </c>
      <c r="J16" s="10">
        <f>('NBS_comp_mm _LakePrc'!J16 / 1000) * Area!$G$6 / (Days!J18*86400)</f>
        <v>3250.4251543209871</v>
      </c>
      <c r="K16" s="10">
        <f>('NBS_comp_mm _LakePrc'!K16 / 1000) * Area!$G$6 / (Days!K18*86400)</f>
        <v>1445.5779569892475</v>
      </c>
      <c r="L16" s="10">
        <f>('NBS_comp_mm _LakePrc'!L16 / 1000) * Area!$G$6 / (Days!L18*86400)</f>
        <v>907.47106481481501</v>
      </c>
      <c r="M16" s="10">
        <f>('NBS_comp_mm _LakePrc'!M16 / 1000) * Area!$G$6 / (Days!M18*86400)</f>
        <v>-556.65173237753868</v>
      </c>
      <c r="N16" s="10">
        <f t="shared" si="0"/>
        <v>1953.6383399648691</v>
      </c>
    </row>
    <row r="17" spans="1:14" x14ac:dyDescent="0.2">
      <c r="A17">
        <v>1962</v>
      </c>
      <c r="B17" s="10">
        <f>('NBS_comp_mm _LakePrc'!B17 / 1000) * Area!$G$6 / (Days!B19*86400)</f>
        <v>-732.29129330943852</v>
      </c>
      <c r="C17" s="10">
        <f>('NBS_comp_mm _LakePrc'!C17 / 1000) * Area!$G$6 / (Days!C19*86400)</f>
        <v>1429.0802744708992</v>
      </c>
      <c r="D17" s="10">
        <f>('NBS_comp_mm _LakePrc'!D17 / 1000) * Area!$G$6 / (Days!D19*86400)</f>
        <v>986.70810931899621</v>
      </c>
      <c r="E17" s="10">
        <f>('NBS_comp_mm _LakePrc'!E17 / 1000) * Area!$G$6 / (Days!E19*86400)</f>
        <v>2661.59837962963</v>
      </c>
      <c r="F17" s="10">
        <f>('NBS_comp_mm _LakePrc'!F17 / 1000) * Area!$G$6 / (Days!F19*86400)</f>
        <v>5515.9404868578258</v>
      </c>
      <c r="G17" s="10">
        <f>('NBS_comp_mm _LakePrc'!G17 / 1000) * Area!$G$6 / (Days!G19*86400)</f>
        <v>2995.1296296296291</v>
      </c>
      <c r="H17" s="10">
        <f>('NBS_comp_mm _LakePrc'!H17 / 1000) * Area!$G$6 / (Days!H19*86400)</f>
        <v>2626.3172043010754</v>
      </c>
      <c r="I17" s="10">
        <f>('NBS_comp_mm _LakePrc'!I17 / 1000) * Area!$G$6 / (Days!I19*86400)</f>
        <v>3682.3002538829151</v>
      </c>
      <c r="J17" s="10">
        <f>('NBS_comp_mm _LakePrc'!J17 / 1000) * Area!$G$6 / (Days!J19*86400)</f>
        <v>2184.2654320987658</v>
      </c>
      <c r="K17" s="10">
        <f>('NBS_comp_mm _LakePrc'!K17 / 1000) * Area!$G$6 / (Days!K19*86400)</f>
        <v>184.22229689366779</v>
      </c>
      <c r="L17" s="10">
        <f>('NBS_comp_mm _LakePrc'!L17 / 1000) * Area!$G$6 / (Days!L19*86400)</f>
        <v>-370.90702160493805</v>
      </c>
      <c r="M17" s="10">
        <f>('NBS_comp_mm _LakePrc'!M17 / 1000) * Area!$G$6 / (Days!M19*86400)</f>
        <v>-1109.3186230585425</v>
      </c>
      <c r="N17" s="10">
        <f t="shared" si="0"/>
        <v>1671.0870940925408</v>
      </c>
    </row>
    <row r="18" spans="1:14" x14ac:dyDescent="0.2">
      <c r="A18">
        <v>1963</v>
      </c>
      <c r="B18" s="10">
        <f>('NBS_comp_mm _LakePrc'!B18 / 1000) * Area!$G$6 / (Days!B20*86400)</f>
        <v>-507.6075268817205</v>
      </c>
      <c r="C18" s="10">
        <f>('NBS_comp_mm _LakePrc'!C18 / 1000) * Area!$G$6 / (Days!C20*86400)</f>
        <v>818.55654761904759</v>
      </c>
      <c r="D18" s="10">
        <f>('NBS_comp_mm _LakePrc'!D18 / 1000) * Area!$G$6 / (Days!D20*86400)</f>
        <v>1887.2823327359622</v>
      </c>
      <c r="E18" s="10">
        <f>('NBS_comp_mm _LakePrc'!E18 / 1000) * Area!$G$6 / (Days!E20*86400)</f>
        <v>3648.2554012345681</v>
      </c>
      <c r="F18" s="10">
        <f>('NBS_comp_mm _LakePrc'!F18 / 1000) * Area!$G$6 / (Days!F20*86400)</f>
        <v>3369.0303912783752</v>
      </c>
      <c r="G18" s="10">
        <f>('NBS_comp_mm _LakePrc'!G18 / 1000) * Area!$G$6 / (Days!G20*86400)</f>
        <v>5395.7310956790125</v>
      </c>
      <c r="H18" s="10">
        <f>('NBS_comp_mm _LakePrc'!H18 / 1000) * Area!$G$6 / (Days!H20*86400)</f>
        <v>2580.3382616487456</v>
      </c>
      <c r="I18" s="10">
        <f>('NBS_comp_mm _LakePrc'!I18 / 1000) * Area!$G$6 / (Days!I20*86400)</f>
        <v>3113.3874701314221</v>
      </c>
      <c r="J18" s="10">
        <f>('NBS_comp_mm _LakePrc'!J18 / 1000) * Area!$G$6 / (Days!J20*86400)</f>
        <v>1302.7673611111109</v>
      </c>
      <c r="K18" s="10">
        <f>('NBS_comp_mm _LakePrc'!K18 / 1000) * Area!$G$6 / (Days!K20*86400)</f>
        <v>651.67488052568694</v>
      </c>
      <c r="L18" s="10">
        <f>('NBS_comp_mm _LakePrc'!L18 / 1000) * Area!$G$6 / (Days!L20*86400)</f>
        <v>-3.4841820987654142</v>
      </c>
      <c r="M18" s="10">
        <f>('NBS_comp_mm _LakePrc'!M18 / 1000) * Area!$G$6 / (Days!M20*86400)</f>
        <v>-1499.2200567502985</v>
      </c>
      <c r="N18" s="10">
        <f t="shared" si="0"/>
        <v>1729.7259980194292</v>
      </c>
    </row>
    <row r="19" spans="1:14" x14ac:dyDescent="0.2">
      <c r="A19">
        <v>1964</v>
      </c>
      <c r="B19" s="10">
        <f>('NBS_comp_mm _LakePrc'!B19 / 1000) * Area!$G$6 / (Days!B21*86400)</f>
        <v>36.783154121863888</v>
      </c>
      <c r="C19" s="10">
        <f>('NBS_comp_mm _LakePrc'!C19 / 1000) * Area!$G$6 / (Days!C21*86400)</f>
        <v>-77.656848659003742</v>
      </c>
      <c r="D19" s="10">
        <f>('NBS_comp_mm _LakePrc'!D19 / 1000) * Area!$G$6 / (Days!D21*86400)</f>
        <v>623.47446236559131</v>
      </c>
      <c r="E19" s="10">
        <f>('NBS_comp_mm _LakePrc'!E19 / 1000) * Area!$G$6 / (Days!E21*86400)</f>
        <v>4779.9810956790125</v>
      </c>
      <c r="F19" s="10">
        <f>('NBS_comp_mm _LakePrc'!F19 / 1000) * Area!$G$6 / (Days!F21*86400)</f>
        <v>7090.8725358422935</v>
      </c>
      <c r="G19" s="10">
        <f>('NBS_comp_mm _LakePrc'!G19 / 1000) * Area!$G$6 / (Days!G21*86400)</f>
        <v>4907.3121141975316</v>
      </c>
      <c r="H19" s="10">
        <f>('NBS_comp_mm _LakePrc'!H19 / 1000) * Area!$G$6 / (Days!H21*86400)</f>
        <v>3307.7251344086021</v>
      </c>
      <c r="I19" s="10">
        <f>('NBS_comp_mm _LakePrc'!I19 / 1000) * Area!$G$6 / (Days!I21*86400)</f>
        <v>3443.2097520907996</v>
      </c>
      <c r="J19" s="10">
        <f>('NBS_comp_mm _LakePrc'!J19 / 1000) * Area!$G$6 / (Days!J21*86400)</f>
        <v>2940.3329475308633</v>
      </c>
      <c r="K19" s="10">
        <f>('NBS_comp_mm _LakePrc'!K19 / 1000) * Area!$G$6 / (Days!K21*86400)</f>
        <v>1227.6377688172042</v>
      </c>
      <c r="L19" s="10">
        <f>('NBS_comp_mm _LakePrc'!L19 / 1000) * Area!$G$6 / (Days!L21*86400)</f>
        <v>669.59645061728395</v>
      </c>
      <c r="M19" s="10">
        <f>('NBS_comp_mm _LakePrc'!M19 / 1000) * Area!$G$6 / (Days!M21*86400)</f>
        <v>-4.5978942652327133</v>
      </c>
      <c r="N19" s="10">
        <f t="shared" si="0"/>
        <v>2412.0558893955672</v>
      </c>
    </row>
    <row r="20" spans="1:14" x14ac:dyDescent="0.2">
      <c r="A20">
        <v>1965</v>
      </c>
      <c r="B20" s="10">
        <f>('NBS_comp_mm _LakePrc'!B20 / 1000) * Area!$G$6 / (Days!B22*86400)</f>
        <v>-487.68331839904414</v>
      </c>
      <c r="C20" s="10">
        <f>('NBS_comp_mm _LakePrc'!C20 / 1000) * Area!$G$6 / (Days!C22*86400)</f>
        <v>1860.7568617724867</v>
      </c>
      <c r="D20" s="10">
        <f>('NBS_comp_mm _LakePrc'!D20 / 1000) * Area!$G$6 / (Days!D22*86400)</f>
        <v>1719.6124551971329</v>
      </c>
      <c r="E20" s="10">
        <f>('NBS_comp_mm _LakePrc'!E20 / 1000) * Area!$G$6 / (Days!E22*86400)</f>
        <v>3878.5281635802462</v>
      </c>
      <c r="F20" s="10">
        <f>('NBS_comp_mm _LakePrc'!F20 / 1000) * Area!$G$6 / (Days!F22*86400)</f>
        <v>6475.3677568697731</v>
      </c>
      <c r="G20" s="10">
        <f>('NBS_comp_mm _LakePrc'!G20 / 1000) * Area!$G$6 / (Days!G22*86400)</f>
        <v>3915.9039351851852</v>
      </c>
      <c r="H20" s="10">
        <f>('NBS_comp_mm _LakePrc'!H20 / 1000) * Area!$G$6 / (Days!H22*86400)</f>
        <v>3696.0939366786142</v>
      </c>
      <c r="I20" s="10">
        <f>('NBS_comp_mm _LakePrc'!I20 / 1000) * Area!$G$6 / (Days!I22*86400)</f>
        <v>3050.8561081242538</v>
      </c>
      <c r="J20" s="10">
        <f>('NBS_comp_mm _LakePrc'!J20 / 1000) * Area!$G$6 / (Days!J22*86400)</f>
        <v>3936.8090277777787</v>
      </c>
      <c r="K20" s="10">
        <f>('NBS_comp_mm _LakePrc'!K20 / 1000) * Area!$G$6 / (Days!K22*86400)</f>
        <v>1831.1880227001197</v>
      </c>
      <c r="L20" s="10">
        <f>('NBS_comp_mm _LakePrc'!L20 / 1000) * Area!$G$6 / (Days!L22*86400)</f>
        <v>1560.9135802469129</v>
      </c>
      <c r="M20" s="10">
        <f>('NBS_comp_mm _LakePrc'!M20 / 1000) * Area!$G$6 / (Days!M22*86400)</f>
        <v>523.54689366786135</v>
      </c>
      <c r="N20" s="10">
        <f t="shared" si="0"/>
        <v>2663.4911186167769</v>
      </c>
    </row>
    <row r="21" spans="1:14" x14ac:dyDescent="0.2">
      <c r="A21">
        <v>1966</v>
      </c>
      <c r="B21" s="10">
        <f>('NBS_comp_mm _LakePrc'!B21 / 1000) * Area!$G$6 / (Days!B23*86400)</f>
        <v>-127.2084080047787</v>
      </c>
      <c r="C21" s="10">
        <f>('NBS_comp_mm _LakePrc'!C21 / 1000) * Area!$G$6 / (Days!C23*86400)</f>
        <v>1315.3918650793648</v>
      </c>
      <c r="D21" s="10">
        <f>('NBS_comp_mm _LakePrc'!D21 / 1000) * Area!$G$6 / (Days!D23*86400)</f>
        <v>2943.5719086021504</v>
      </c>
      <c r="E21" s="10">
        <f>('NBS_comp_mm _LakePrc'!E21 / 1000) * Area!$G$6 / (Days!E23*86400)</f>
        <v>3711.6041666666665</v>
      </c>
      <c r="F21" s="10">
        <f>('NBS_comp_mm _LakePrc'!F21 / 1000) * Area!$G$6 / (Days!F23*86400)</f>
        <v>4500.1123805256866</v>
      </c>
      <c r="G21" s="10">
        <f>('NBS_comp_mm _LakePrc'!G21 / 1000) * Area!$G$6 / (Days!G23*86400)</f>
        <v>4026.130787037037</v>
      </c>
      <c r="H21" s="10">
        <f>('NBS_comp_mm _LakePrc'!H21 / 1000) * Area!$G$6 / (Days!H23*86400)</f>
        <v>3203.8127240143367</v>
      </c>
      <c r="I21" s="10">
        <f>('NBS_comp_mm _LakePrc'!I21 / 1000) * Area!$G$6 / (Days!I23*86400)</f>
        <v>4571.2264784946228</v>
      </c>
      <c r="J21" s="10">
        <f>('NBS_comp_mm _LakePrc'!J21 / 1000) * Area!$G$6 / (Days!J23*86400)</f>
        <v>686.06712962962945</v>
      </c>
      <c r="K21" s="10">
        <f>('NBS_comp_mm _LakePrc'!K21 / 1000) * Area!$G$6 / (Days!K23*86400)</f>
        <v>1684.0554062126635</v>
      </c>
      <c r="L21" s="10">
        <f>('NBS_comp_mm _LakePrc'!L21 / 1000) * Area!$G$6 / (Days!L23*86400)</f>
        <v>-434.57253086419701</v>
      </c>
      <c r="M21" s="10">
        <f>('NBS_comp_mm _LakePrc'!M21 / 1000) * Area!$G$6 / (Days!M23*86400)</f>
        <v>-483.39195041816038</v>
      </c>
      <c r="N21" s="10">
        <f t="shared" si="0"/>
        <v>2133.066663081252</v>
      </c>
    </row>
    <row r="22" spans="1:14" x14ac:dyDescent="0.2">
      <c r="A22">
        <v>1967</v>
      </c>
      <c r="B22" s="10">
        <f>('NBS_comp_mm _LakePrc'!B22 / 1000) * Area!$G$6 / (Days!B24*86400)</f>
        <v>1176.4478793309438</v>
      </c>
      <c r="C22" s="10">
        <f>('NBS_comp_mm _LakePrc'!C22 / 1000) * Area!$G$6 / (Days!C24*86400)</f>
        <v>773.4205522486775</v>
      </c>
      <c r="D22" s="10">
        <f>('NBS_comp_mm _LakePrc'!D22 / 1000) * Area!$G$6 / (Days!D24*86400)</f>
        <v>1534.7771057347668</v>
      </c>
      <c r="E22" s="10">
        <f>('NBS_comp_mm _LakePrc'!E22 / 1000) * Area!$G$6 / (Days!E24*86400)</f>
        <v>5083.1049382716046</v>
      </c>
      <c r="F22" s="10">
        <f>('NBS_comp_mm _LakePrc'!F22 / 1000) * Area!$G$6 / (Days!F24*86400)</f>
        <v>3486.4299581839905</v>
      </c>
      <c r="G22" s="10">
        <f>('NBS_comp_mm _LakePrc'!G22 / 1000) * Area!$G$6 / (Days!G24*86400)</f>
        <v>5614.9178240740739</v>
      </c>
      <c r="H22" s="10">
        <f>('NBS_comp_mm _LakePrc'!H22 / 1000) * Area!$G$6 / (Days!H24*86400)</f>
        <v>3132.6986260454005</v>
      </c>
      <c r="I22" s="10">
        <f>('NBS_comp_mm _LakePrc'!I22 / 1000) * Area!$G$6 / (Days!I24*86400)</f>
        <v>3872.9596027479092</v>
      </c>
      <c r="J22" s="10">
        <f>('NBS_comp_mm _LakePrc'!J22 / 1000) * Area!$G$6 / (Days!J24*86400)</f>
        <v>631.90393518518499</v>
      </c>
      <c r="K22" s="10">
        <f>('NBS_comp_mm _LakePrc'!K22 / 1000) * Area!$G$6 / (Days!K24*86400)</f>
        <v>2527.0026881720432</v>
      </c>
      <c r="L22" s="10">
        <f>('NBS_comp_mm _LakePrc'!L22 / 1000) * Area!$G$6 / (Days!L24*86400)</f>
        <v>410.18325617283921</v>
      </c>
      <c r="M22" s="10">
        <f>('NBS_comp_mm _LakePrc'!M22 / 1000) * Area!$G$6 / (Days!M24*86400)</f>
        <v>-343.30943847072888</v>
      </c>
      <c r="N22" s="10">
        <f t="shared" si="0"/>
        <v>2325.0447439747254</v>
      </c>
    </row>
    <row r="23" spans="1:14" x14ac:dyDescent="0.2">
      <c r="A23">
        <v>1968</v>
      </c>
      <c r="B23" s="10">
        <f>('NBS_comp_mm _LakePrc'!B23 / 1000) * Area!$G$6 / (Days!B25*86400)</f>
        <v>-726.16076762246166</v>
      </c>
      <c r="C23" s="10">
        <f>('NBS_comp_mm _LakePrc'!C23 / 1000) * Area!$G$6 / (Days!C25*86400)</f>
        <v>-238.86853448275835</v>
      </c>
      <c r="D23" s="10">
        <f>('NBS_comp_mm _LakePrc'!D23 / 1000) * Area!$G$6 / (Days!D25*86400)</f>
        <v>2160.7037783751498</v>
      </c>
      <c r="E23" s="10">
        <f>('NBS_comp_mm _LakePrc'!E23 / 1000) * Area!$G$6 / (Days!E25*86400)</f>
        <v>5800.8464506172841</v>
      </c>
      <c r="F23" s="10">
        <f>('NBS_comp_mm _LakePrc'!F23 / 1000) * Area!$G$6 / (Days!F25*86400)</f>
        <v>4421.3351254480285</v>
      </c>
      <c r="G23" s="10">
        <f>('NBS_comp_mm _LakePrc'!G23 / 1000) * Area!$G$6 / (Days!G25*86400)</f>
        <v>7209.0895061728397</v>
      </c>
      <c r="H23" s="10">
        <f>('NBS_comp_mm _LakePrc'!H23 / 1000) * Area!$G$6 / (Days!H25*86400)</f>
        <v>6484.8700716845879</v>
      </c>
      <c r="I23" s="10">
        <f>('NBS_comp_mm _LakePrc'!I23 / 1000) * Area!$G$6 / (Days!I25*86400)</f>
        <v>3911.8884408602153</v>
      </c>
      <c r="J23" s="10">
        <f>('NBS_comp_mm _LakePrc'!J23 / 1000) * Area!$G$6 / (Days!J25*86400)</f>
        <v>4866.4521604938282</v>
      </c>
      <c r="K23" s="10">
        <f>('NBS_comp_mm _LakePrc'!K23 / 1000) * Area!$G$6 / (Days!K25*86400)</f>
        <v>3343.2821833930698</v>
      </c>
      <c r="L23" s="10">
        <f>('NBS_comp_mm _LakePrc'!L23 / 1000) * Area!$G$6 / (Days!L25*86400)</f>
        <v>-172.94212962962942</v>
      </c>
      <c r="M23" s="10">
        <f>('NBS_comp_mm _LakePrc'!M23 / 1000) * Area!$G$6 / (Days!M25*86400)</f>
        <v>804.01844384707306</v>
      </c>
      <c r="N23" s="10">
        <f t="shared" si="0"/>
        <v>3155.3762274297696</v>
      </c>
    </row>
    <row r="24" spans="1:14" x14ac:dyDescent="0.2">
      <c r="A24">
        <v>1969</v>
      </c>
      <c r="B24" s="10">
        <f>('NBS_comp_mm _LakePrc'!B24 / 1000) * Area!$G$6 / (Days!B26*86400)</f>
        <v>1775.0937126642773</v>
      </c>
      <c r="C24" s="10">
        <f>('NBS_comp_mm _LakePrc'!C24 / 1000) * Area!$G$6 / (Days!C26*86400)</f>
        <v>320.36375661375649</v>
      </c>
      <c r="D24" s="10">
        <f>('NBS_comp_mm _LakePrc'!D24 / 1000) * Area!$G$6 / (Days!D26*86400)</f>
        <v>139.46945937873349</v>
      </c>
      <c r="E24" s="10">
        <f>('NBS_comp_mm _LakePrc'!E24 / 1000) * Area!$G$6 / (Days!E26*86400)</f>
        <v>5581.6597222222208</v>
      </c>
      <c r="F24" s="10">
        <f>('NBS_comp_mm _LakePrc'!F24 / 1000) * Area!$G$6 / (Days!F26*86400)</f>
        <v>4661.0386798088412</v>
      </c>
      <c r="G24" s="10">
        <f>('NBS_comp_mm _LakePrc'!G24 / 1000) * Area!$G$6 / (Days!G26*86400)</f>
        <v>4195.2719907407418</v>
      </c>
      <c r="H24" s="10">
        <f>('NBS_comp_mm _LakePrc'!H24 / 1000) * Area!$G$6 / (Days!H26*86400)</f>
        <v>3125.6485215053763</v>
      </c>
      <c r="I24" s="10">
        <f>('NBS_comp_mm _LakePrc'!I24 / 1000) * Area!$G$6 / (Days!I26*86400)</f>
        <v>2789.3891875746713</v>
      </c>
      <c r="J24" s="10">
        <f>('NBS_comp_mm _LakePrc'!J24 / 1000) * Area!$G$6 / (Days!J26*86400)</f>
        <v>940.09567901234584</v>
      </c>
      <c r="K24" s="10">
        <f>('NBS_comp_mm _LakePrc'!K24 / 1000) * Area!$G$6 / (Days!K26*86400)</f>
        <v>1795.0179211469538</v>
      </c>
      <c r="L24" s="10">
        <f>('NBS_comp_mm _LakePrc'!L24 / 1000) * Area!$G$6 / (Days!L26*86400)</f>
        <v>-147.60262345679001</v>
      </c>
      <c r="M24" s="10">
        <f>('NBS_comp_mm _LakePrc'!M24 / 1000) * Area!$G$6 / (Days!M26*86400)</f>
        <v>-869.30854241338113</v>
      </c>
      <c r="N24" s="10">
        <f t="shared" si="0"/>
        <v>2025.5114553998119</v>
      </c>
    </row>
    <row r="25" spans="1:14" x14ac:dyDescent="0.2">
      <c r="A25">
        <v>1970</v>
      </c>
      <c r="B25" s="10">
        <f>('NBS_comp_mm _LakePrc'!B25 / 1000) * Area!$G$6 / (Days!B27*86400)</f>
        <v>-203.5334528076464</v>
      </c>
      <c r="C25" s="10">
        <f>('NBS_comp_mm _LakePrc'!C25 / 1000) * Area!$G$6 / (Days!C27*86400)</f>
        <v>-640.72751322751299</v>
      </c>
      <c r="D25" s="10">
        <f>('NBS_comp_mm _LakePrc'!D25 / 1000) * Area!$G$6 / (Days!D27*86400)</f>
        <v>195.87029569892476</v>
      </c>
      <c r="E25" s="10">
        <f>('NBS_comp_mm _LakePrc'!E25 / 1000) * Area!$G$6 / (Days!E27*86400)</f>
        <v>3506.3541666666665</v>
      </c>
      <c r="F25" s="10">
        <f>('NBS_comp_mm _LakePrc'!F25 / 1000) * Area!$G$6 / (Days!F27*86400)</f>
        <v>7465.1411290322585</v>
      </c>
      <c r="G25" s="10">
        <f>('NBS_comp_mm _LakePrc'!G25 / 1000) * Area!$G$6 / (Days!G27*86400)</f>
        <v>4059.0721450617293</v>
      </c>
      <c r="H25" s="10">
        <f>('NBS_comp_mm _LakePrc'!H25 / 1000) * Area!$G$6 / (Days!H27*86400)</f>
        <v>4750.5443548387093</v>
      </c>
      <c r="I25" s="10">
        <f>('NBS_comp_mm _LakePrc'!I25 / 1000) * Area!$G$6 / (Days!I27*86400)</f>
        <v>1472.5522700119477</v>
      </c>
      <c r="J25" s="10">
        <f>('NBS_comp_mm _LakePrc'!J25 / 1000) * Area!$G$6 / (Days!J27*86400)</f>
        <v>3403.4124228395062</v>
      </c>
      <c r="K25" s="10">
        <f>('NBS_comp_mm _LakePrc'!K25 / 1000) * Area!$G$6 / (Days!K27*86400)</f>
        <v>3560.6093189964163</v>
      </c>
      <c r="L25" s="10">
        <f>('NBS_comp_mm _LakePrc'!L25 / 1000) * Area!$G$6 / (Days!L27*86400)</f>
        <v>1784.2179783950621</v>
      </c>
      <c r="M25" s="10">
        <f>('NBS_comp_mm _LakePrc'!M25 / 1000) * Area!$G$6 / (Days!M27*86400)</f>
        <v>-22.069892473118244</v>
      </c>
      <c r="N25" s="10">
        <f t="shared" si="0"/>
        <v>2444.286935252745</v>
      </c>
    </row>
    <row r="26" spans="1:14" x14ac:dyDescent="0.2">
      <c r="A26">
        <v>1971</v>
      </c>
      <c r="B26" s="10">
        <f>('NBS_comp_mm _LakePrc'!B26 / 1000) * Area!$G$6 / (Days!B28*86400)</f>
        <v>-97.168832138590261</v>
      </c>
      <c r="C26" s="10">
        <f>('NBS_comp_mm _LakePrc'!C26 / 1000) * Area!$G$6 / (Days!C28*86400)</f>
        <v>1203.0609292328043</v>
      </c>
      <c r="D26" s="10">
        <f>('NBS_comp_mm _LakePrc'!D26 / 1000) * Area!$G$6 / (Days!D28*86400)</f>
        <v>1312.5455495818403</v>
      </c>
      <c r="E26" s="10">
        <f>('NBS_comp_mm _LakePrc'!E26 / 1000) * Area!$G$6 / (Days!E28*86400)</f>
        <v>4384.3680555555566</v>
      </c>
      <c r="F26" s="10">
        <f>('NBS_comp_mm _LakePrc'!F26 / 1000) * Area!$G$6 / (Days!F28*86400)</f>
        <v>6749.7087813620074</v>
      </c>
      <c r="G26" s="10">
        <f>('NBS_comp_mm _LakePrc'!G26 / 1000) * Area!$G$6 / (Days!G28*86400)</f>
        <v>5310.5270061728406</v>
      </c>
      <c r="H26" s="10">
        <f>('NBS_comp_mm _LakePrc'!H26 / 1000) * Area!$G$6 / (Days!H28*86400)</f>
        <v>3285.3487156511351</v>
      </c>
      <c r="I26" s="10">
        <f>('NBS_comp_mm _LakePrc'!I26 / 1000) * Area!$G$6 / (Days!I28*86400)</f>
        <v>1928.6633811230581</v>
      </c>
      <c r="J26" s="10">
        <f>('NBS_comp_mm _LakePrc'!J26 / 1000) * Area!$G$6 / (Days!J28*86400)</f>
        <v>2233.994212962963</v>
      </c>
      <c r="K26" s="10">
        <f>('NBS_comp_mm _LakePrc'!K26 / 1000) * Area!$G$6 / (Days!K28*86400)</f>
        <v>3472.9428016726406</v>
      </c>
      <c r="L26" s="10">
        <f>('NBS_comp_mm _LakePrc'!L26 / 1000) * Area!$G$6 / (Days!L28*86400)</f>
        <v>1531.4564043209878</v>
      </c>
      <c r="M26" s="10">
        <f>('NBS_comp_mm _LakePrc'!M26 / 1000) * Area!$G$6 / (Days!M28*86400)</f>
        <v>209.05092592592575</v>
      </c>
      <c r="N26" s="10">
        <f t="shared" si="0"/>
        <v>2627.0414942852644</v>
      </c>
    </row>
    <row r="27" spans="1:14" x14ac:dyDescent="0.2">
      <c r="A27">
        <v>1972</v>
      </c>
      <c r="B27" s="10">
        <f>('NBS_comp_mm _LakePrc'!B27 / 1000) * Area!$G$6 / (Days!B29*86400)</f>
        <v>-160.92629928315412</v>
      </c>
      <c r="C27" s="10">
        <f>('NBS_comp_mm _LakePrc'!C27 / 1000) * Area!$G$6 / (Days!C29*86400)</f>
        <v>164.16068007662807</v>
      </c>
      <c r="D27" s="10">
        <f>('NBS_comp_mm _LakePrc'!D27 / 1000) * Area!$G$6 / (Days!D29*86400)</f>
        <v>1345.3438620071684</v>
      </c>
      <c r="E27" s="10">
        <f>('NBS_comp_mm _LakePrc'!E27 / 1000) * Area!$G$6 / (Days!E29*86400)</f>
        <v>2896.3055555555552</v>
      </c>
      <c r="F27" s="10">
        <f>('NBS_comp_mm _LakePrc'!F27 / 1000) * Area!$G$6 / (Days!F29*86400)</f>
        <v>5777.4074074074078</v>
      </c>
      <c r="G27" s="10">
        <f>('NBS_comp_mm _LakePrc'!G27 / 1000) * Area!$G$6 / (Days!G29*86400)</f>
        <v>3874.727237654321</v>
      </c>
      <c r="H27" s="10">
        <f>('NBS_comp_mm _LakePrc'!H27 / 1000) * Area!$G$6 / (Days!H29*86400)</f>
        <v>4852.311081242533</v>
      </c>
      <c r="I27" s="10">
        <f>('NBS_comp_mm _LakePrc'!I27 / 1000) * Area!$G$6 / (Days!I29*86400)</f>
        <v>4999.4436977299883</v>
      </c>
      <c r="J27" s="10">
        <f>('NBS_comp_mm _LakePrc'!J27 / 1000) * Area!$G$6 / (Days!J29*86400)</f>
        <v>2633.4081790123455</v>
      </c>
      <c r="K27" s="10">
        <f>('NBS_comp_mm _LakePrc'!K27 / 1000) * Area!$G$6 / (Days!K29*86400)</f>
        <v>63.144414575866264</v>
      </c>
      <c r="L27" s="10">
        <f>('NBS_comp_mm _LakePrc'!L27 / 1000) * Area!$G$6 / (Days!L29*86400)</f>
        <v>1002.1774691358024</v>
      </c>
      <c r="M27" s="10">
        <f>('NBS_comp_mm _LakePrc'!M27 / 1000) * Area!$G$6 / (Days!M29*86400)</f>
        <v>-433.42816606929512</v>
      </c>
      <c r="N27" s="10">
        <f t="shared" si="0"/>
        <v>2251.1729265870977</v>
      </c>
    </row>
    <row r="28" spans="1:14" x14ac:dyDescent="0.2">
      <c r="A28">
        <v>1973</v>
      </c>
      <c r="B28" s="10">
        <f>('NBS_comp_mm _LakePrc'!B28 / 1000) * Area!$G$6 / (Days!B30*86400)</f>
        <v>-423.61932497013123</v>
      </c>
      <c r="C28" s="10">
        <f>('NBS_comp_mm _LakePrc'!C28 / 1000) * Area!$G$6 / (Days!C30*86400)</f>
        <v>-443.8938492063491</v>
      </c>
      <c r="D28" s="10">
        <f>('NBS_comp_mm _LakePrc'!D28 / 1000) * Area!$G$6 / (Days!D30*86400)</f>
        <v>2732.6818249701309</v>
      </c>
      <c r="E28" s="10">
        <f>('NBS_comp_mm _LakePrc'!E28 / 1000) * Area!$G$6 / (Days!E30*86400)</f>
        <v>3298.2534722222226</v>
      </c>
      <c r="F28" s="10">
        <f>('NBS_comp_mm _LakePrc'!F28 / 1000) * Area!$G$6 / (Days!F30*86400)</f>
        <v>6272.1408303464759</v>
      </c>
      <c r="G28" s="10">
        <f>('NBS_comp_mm _LakePrc'!G28 / 1000) * Area!$G$6 / (Days!G30*86400)</f>
        <v>4725.1844135802467</v>
      </c>
      <c r="H28" s="10">
        <f>('NBS_comp_mm _LakePrc'!H28 / 1000) * Area!$G$6 / (Days!H30*86400)</f>
        <v>4135.9591547192349</v>
      </c>
      <c r="I28" s="10">
        <f>('NBS_comp_mm _LakePrc'!I28 / 1000) * Area!$G$6 / (Days!I30*86400)</f>
        <v>4204.6210424133806</v>
      </c>
      <c r="J28" s="10">
        <f>('NBS_comp_mm _LakePrc'!J28 / 1000) * Area!$G$6 / (Days!J30*86400)</f>
        <v>1748.1091820987647</v>
      </c>
      <c r="K28" s="10">
        <f>('NBS_comp_mm _LakePrc'!K28 / 1000) * Area!$G$6 / (Days!K30*86400)</f>
        <v>1317.7564964157705</v>
      </c>
      <c r="L28" s="10">
        <f>('NBS_comp_mm _LakePrc'!L28 / 1000) * Area!$G$6 / (Days!L30*86400)</f>
        <v>-160.58912037037015</v>
      </c>
      <c r="M28" s="10">
        <f>('NBS_comp_mm _LakePrc'!M28 / 1000) * Area!$G$6 / (Days!M30*86400)</f>
        <v>-605.38941158900832</v>
      </c>
      <c r="N28" s="10">
        <f t="shared" si="0"/>
        <v>2233.4345592191976</v>
      </c>
    </row>
    <row r="29" spans="1:14" x14ac:dyDescent="0.2">
      <c r="A29">
        <v>1974</v>
      </c>
      <c r="B29" s="10">
        <f>('NBS_comp_mm _LakePrc'!B29 / 1000) * Area!$G$6 / (Days!B31*86400)</f>
        <v>-401.24290621266437</v>
      </c>
      <c r="C29" s="10">
        <f>('NBS_comp_mm _LakePrc'!C29 / 1000) * Area!$G$6 / (Days!C31*86400)</f>
        <v>-201.58482142857133</v>
      </c>
      <c r="D29" s="10">
        <f>('NBS_comp_mm _LakePrc'!D29 / 1000) * Area!$G$6 / (Days!D31*86400)</f>
        <v>31.572207287933132</v>
      </c>
      <c r="E29" s="10">
        <f>('NBS_comp_mm _LakePrc'!E29 / 1000) * Area!$G$6 / (Days!E31*86400)</f>
        <v>4239.6161265432102</v>
      </c>
      <c r="F29" s="10">
        <f>('NBS_comp_mm _LakePrc'!F29 / 1000) * Area!$G$6 / (Days!F31*86400)</f>
        <v>5427.660916965352</v>
      </c>
      <c r="G29" s="10">
        <f>('NBS_comp_mm _LakePrc'!G29 / 1000) * Area!$G$6 / (Days!G31*86400)</f>
        <v>5847.091049382715</v>
      </c>
      <c r="H29" s="10">
        <f>('NBS_comp_mm _LakePrc'!H29 / 1000) * Area!$G$6 / (Days!H31*86400)</f>
        <v>4045.8404271206691</v>
      </c>
      <c r="I29" s="10">
        <f>('NBS_comp_mm _LakePrc'!I29 / 1000) * Area!$G$6 / (Days!I31*86400)</f>
        <v>4014.5747461170849</v>
      </c>
      <c r="J29" s="10">
        <f>('NBS_comp_mm _LakePrc'!J29 / 1000) * Area!$G$6 / (Days!J31*86400)</f>
        <v>1881.7750771604935</v>
      </c>
      <c r="K29" s="10">
        <f>('NBS_comp_mm _LakePrc'!K29 / 1000) * Area!$G$6 / (Days!K31*86400)</f>
        <v>1652.1766726403823</v>
      </c>
      <c r="L29" s="10">
        <f>('NBS_comp_mm _LakePrc'!L29 / 1000) * Area!$G$6 / (Days!L31*86400)</f>
        <v>1766.7970679012346</v>
      </c>
      <c r="M29" s="10">
        <f>('NBS_comp_mm _LakePrc'!M29 / 1000) * Area!$G$6 / (Days!M31*86400)</f>
        <v>-319.09386200716881</v>
      </c>
      <c r="N29" s="10">
        <f t="shared" si="0"/>
        <v>2332.0985584558894</v>
      </c>
    </row>
    <row r="30" spans="1:14" x14ac:dyDescent="0.2">
      <c r="A30">
        <v>1975</v>
      </c>
      <c r="B30" s="10">
        <f>('NBS_comp_mm _LakePrc'!B30 / 1000) * Area!$G$6 / (Days!B32*86400)</f>
        <v>1233.7682945041813</v>
      </c>
      <c r="C30" s="10">
        <f>('NBS_comp_mm _LakePrc'!C30 / 1000) * Area!$G$6 / (Days!C32*86400)</f>
        <v>758.82771164021153</v>
      </c>
      <c r="D30" s="10">
        <f>('NBS_comp_mm _LakePrc'!D30 / 1000) * Area!$G$6 / (Days!D32*86400)</f>
        <v>903.94601254480324</v>
      </c>
      <c r="E30" s="10">
        <f>('NBS_comp_mm _LakePrc'!E30 / 1000) * Area!$G$6 / (Days!E32*86400)</f>
        <v>3172.1894290123455</v>
      </c>
      <c r="F30" s="10">
        <f>('NBS_comp_mm _LakePrc'!F30 / 1000) * Area!$G$6 / (Days!F32*86400)</f>
        <v>5202.6706242532855</v>
      </c>
      <c r="G30" s="10">
        <f>('NBS_comp_mm _LakePrc'!G30 / 1000) * Area!$G$6 / (Days!G32*86400)</f>
        <v>5667.4972993827159</v>
      </c>
      <c r="H30" s="10">
        <f>('NBS_comp_mm _LakePrc'!H30 / 1000) * Area!$G$6 / (Days!H32*86400)</f>
        <v>2870.9251792114692</v>
      </c>
      <c r="I30" s="10">
        <f>('NBS_comp_mm _LakePrc'!I30 / 1000) * Area!$G$6 / (Days!I32*86400)</f>
        <v>1921.613276583035</v>
      </c>
      <c r="J30" s="10">
        <f>('NBS_comp_mm _LakePrc'!J30 / 1000) * Area!$G$6 / (Days!J32*86400)</f>
        <v>1770.5979938271601</v>
      </c>
      <c r="K30" s="10">
        <f>('NBS_comp_mm _LakePrc'!K30 / 1000) * Area!$G$6 / (Days!K32*86400)</f>
        <v>581.78688769414566</v>
      </c>
      <c r="L30" s="10">
        <f>('NBS_comp_mm _LakePrc'!L30 / 1000) * Area!$G$6 / (Days!L32*86400)</f>
        <v>2228.6095679012351</v>
      </c>
      <c r="M30" s="10">
        <f>('NBS_comp_mm _LakePrc'!M30 / 1000) * Area!$G$6 / (Days!M32*86400)</f>
        <v>-474.50268817204272</v>
      </c>
      <c r="N30" s="10">
        <f t="shared" si="0"/>
        <v>2153.1607990318789</v>
      </c>
    </row>
    <row r="31" spans="1:14" x14ac:dyDescent="0.2">
      <c r="A31">
        <v>1976</v>
      </c>
      <c r="B31" s="10">
        <f>('NBS_comp_mm _LakePrc'!B31 / 1000) * Area!$G$6 / (Days!B33*86400)</f>
        <v>159.70019414575847</v>
      </c>
      <c r="C31" s="10">
        <f>('NBS_comp_mm _LakePrc'!C31 / 1000) * Area!$G$6 / (Days!C33*86400)</f>
        <v>963.01045657726672</v>
      </c>
      <c r="D31" s="10">
        <f>('NBS_comp_mm _LakePrc'!D31 / 1000) * Area!$G$6 / (Days!D33*86400)</f>
        <v>2976.9832735961768</v>
      </c>
      <c r="E31" s="10">
        <f>('NBS_comp_mm _LakePrc'!E31 / 1000) * Area!$G$6 / (Days!E33*86400)</f>
        <v>5566.7727623456794</v>
      </c>
      <c r="F31" s="10">
        <f>('NBS_comp_mm _LakePrc'!F31 / 1000) * Area!$G$6 / (Days!F33*86400)</f>
        <v>3017.4447431302269</v>
      </c>
      <c r="G31" s="10">
        <f>('NBS_comp_mm _LakePrc'!G31 / 1000) * Area!$G$6 / (Days!G33*86400)</f>
        <v>4280.4760802469127</v>
      </c>
      <c r="H31" s="10">
        <f>('NBS_comp_mm _LakePrc'!H31 / 1000) * Area!$G$6 / (Days!H33*86400)</f>
        <v>2549.0725806451615</v>
      </c>
      <c r="I31" s="10">
        <f>('NBS_comp_mm _LakePrc'!I31 / 1000) * Area!$G$6 / (Days!I33*86400)</f>
        <v>891.37843488649935</v>
      </c>
      <c r="J31" s="10">
        <f>('NBS_comp_mm _LakePrc'!J31 / 1000) * Area!$G$6 / (Days!J33*86400)</f>
        <v>-376.60841049382719</v>
      </c>
      <c r="K31" s="10">
        <f>('NBS_comp_mm _LakePrc'!K31 / 1000) * Area!$G$6 / (Days!K33*86400)</f>
        <v>-568.91278375149352</v>
      </c>
      <c r="L31" s="10">
        <f>('NBS_comp_mm _LakePrc'!L31 / 1000) * Area!$G$6 / (Days!L33*86400)</f>
        <v>-1783.9012345679012</v>
      </c>
      <c r="M31" s="10">
        <f>('NBS_comp_mm _LakePrc'!M31 / 1000) * Area!$G$6 / (Days!M33*86400)</f>
        <v>-1311.6259707287934</v>
      </c>
      <c r="N31" s="10">
        <f t="shared" si="0"/>
        <v>1363.6491771693056</v>
      </c>
    </row>
    <row r="32" spans="1:14" x14ac:dyDescent="0.2">
      <c r="A32">
        <v>1977</v>
      </c>
      <c r="B32" s="10">
        <f>('NBS_comp_mm _LakePrc'!B32 / 1000) * Area!$G$6 / (Days!B34*86400)</f>
        <v>-423.31279868578264</v>
      </c>
      <c r="C32" s="10">
        <f>('NBS_comp_mm _LakePrc'!C32 / 1000) * Area!$G$6 / (Days!C34*86400)</f>
        <v>659.05340608465599</v>
      </c>
      <c r="D32" s="10">
        <f>('NBS_comp_mm _LakePrc'!D32 / 1000) * Area!$G$6 / (Days!D34*86400)</f>
        <v>3759.5448775388286</v>
      </c>
      <c r="E32" s="10">
        <f>('NBS_comp_mm _LakePrc'!E32 / 1000) * Area!$G$6 / (Days!E34*86400)</f>
        <v>4045.4521604938273</v>
      </c>
      <c r="F32" s="10">
        <f>('NBS_comp_mm _LakePrc'!F32 / 1000) * Area!$G$6 / (Days!F34*86400)</f>
        <v>3034.6102150537636</v>
      </c>
      <c r="G32" s="10">
        <f>('NBS_comp_mm _LakePrc'!G32 / 1000) * Area!$G$6 / (Days!G34*86400)</f>
        <v>3900.3834876543201</v>
      </c>
      <c r="H32" s="10">
        <f>('NBS_comp_mm _LakePrc'!H32 / 1000) * Area!$G$6 / (Days!H34*86400)</f>
        <v>4080.7844235364396</v>
      </c>
      <c r="I32" s="10">
        <f>('NBS_comp_mm _LakePrc'!I32 / 1000) * Area!$G$6 / (Days!I34*86400)</f>
        <v>4556.5132168458777</v>
      </c>
      <c r="J32" s="10">
        <f>('NBS_comp_mm _LakePrc'!J32 / 1000) * Area!$G$6 / (Days!J34*86400)</f>
        <v>6535.3753858024702</v>
      </c>
      <c r="K32" s="10">
        <f>('NBS_comp_mm _LakePrc'!K32 / 1000) * Area!$G$6 / (Days!K34*86400)</f>
        <v>2191.0498805256866</v>
      </c>
      <c r="L32" s="10">
        <f>('NBS_comp_mm _LakePrc'!L32 / 1000) * Area!$G$6 / (Days!L34*86400)</f>
        <v>1499.7820216049381</v>
      </c>
      <c r="M32" s="10">
        <f>('NBS_comp_mm _LakePrc'!M32 / 1000) * Area!$G$6 / (Days!M34*86400)</f>
        <v>-242.46229091995252</v>
      </c>
      <c r="N32" s="10">
        <f t="shared" si="0"/>
        <v>2799.7311654612563</v>
      </c>
    </row>
    <row r="33" spans="1:14" x14ac:dyDescent="0.2">
      <c r="A33">
        <v>1978</v>
      </c>
      <c r="B33" s="10">
        <f>('NBS_comp_mm _LakePrc'!B33 / 1000) * Area!$G$6 / (Days!B35*86400)</f>
        <v>-1016.1346326164872</v>
      </c>
      <c r="C33" s="10">
        <f>('NBS_comp_mm _LakePrc'!C33 / 1000) * Area!$G$6 / (Days!C35*86400)</f>
        <v>5.4298941798940641</v>
      </c>
      <c r="D33" s="10">
        <f>('NBS_comp_mm _LakePrc'!D33 / 1000) * Area!$G$6 / (Days!D35*86400)</f>
        <v>855.51485961768219</v>
      </c>
      <c r="E33" s="10">
        <f>('NBS_comp_mm _LakePrc'!E33 / 1000) * Area!$G$6 / (Days!E35*86400)</f>
        <v>2837.0744598765441</v>
      </c>
      <c r="F33" s="10">
        <f>('NBS_comp_mm _LakePrc'!F33 / 1000) * Area!$G$6 / (Days!F35*86400)</f>
        <v>5031.6289575866203</v>
      </c>
      <c r="G33" s="10">
        <f>('NBS_comp_mm _LakePrc'!G33 / 1000) * Area!$G$6 / (Days!G35*86400)</f>
        <v>4307.3993055555557</v>
      </c>
      <c r="H33" s="10">
        <f>('NBS_comp_mm _LakePrc'!H33 / 1000) * Area!$G$6 / (Days!H35*86400)</f>
        <v>5151.4807347670258</v>
      </c>
      <c r="I33" s="10">
        <f>('NBS_comp_mm _LakePrc'!I33 / 1000) * Area!$G$6 / (Days!I35*86400)</f>
        <v>4471.9119623655915</v>
      </c>
      <c r="J33" s="10">
        <f>('NBS_comp_mm _LakePrc'!J33 / 1000) * Area!$G$6 / (Days!J35*86400)</f>
        <v>2704.6755401234564</v>
      </c>
      <c r="K33" s="10">
        <f>('NBS_comp_mm _LakePrc'!K33 / 1000) * Area!$G$6 / (Days!K35*86400)</f>
        <v>246.14060633213859</v>
      </c>
      <c r="L33" s="10">
        <f>('NBS_comp_mm _LakePrc'!L33 / 1000) * Area!$G$6 / (Days!L35*86400)</f>
        <v>265.74807098765433</v>
      </c>
      <c r="M33" s="10">
        <f>('NBS_comp_mm _LakePrc'!M33 / 1000) * Area!$G$6 / (Days!M35*86400)</f>
        <v>-452.43279569892491</v>
      </c>
      <c r="N33" s="10">
        <f t="shared" si="0"/>
        <v>2034.0364135897289</v>
      </c>
    </row>
    <row r="34" spans="1:14" x14ac:dyDescent="0.2">
      <c r="A34">
        <v>1979</v>
      </c>
      <c r="B34" s="10">
        <f>('NBS_comp_mm _LakePrc'!B34 / 1000) * Area!$G$6 / (Days!B36*86400)</f>
        <v>-432.20206093189944</v>
      </c>
      <c r="C34" s="10">
        <f>('NBS_comp_mm _LakePrc'!C34 / 1000) * Area!$G$6 / (Days!C36*86400)</f>
        <v>1270.2558697089946</v>
      </c>
      <c r="D34" s="10">
        <f>('NBS_comp_mm _LakePrc'!D34 / 1000) * Area!$G$6 / (Days!D36*86400)</f>
        <v>3624.9798387096776</v>
      </c>
      <c r="E34" s="10">
        <f>('NBS_comp_mm _LakePrc'!E34 / 1000) * Area!$G$6 / (Days!E36*86400)</f>
        <v>4462.6037808641986</v>
      </c>
      <c r="F34" s="10">
        <f>('NBS_comp_mm _LakePrc'!F34 / 1000) * Area!$G$6 / (Days!F36*86400)</f>
        <v>7865.4644563918773</v>
      </c>
      <c r="G34" s="10">
        <f>('NBS_comp_mm _LakePrc'!G34 / 1000) * Area!$G$6 / (Days!G36*86400)</f>
        <v>6134.0609567901238</v>
      </c>
      <c r="H34" s="10">
        <f>('NBS_comp_mm _LakePrc'!H34 / 1000) * Area!$G$6 / (Days!H36*86400)</f>
        <v>3874.7987604540026</v>
      </c>
      <c r="I34" s="10">
        <f>('NBS_comp_mm _LakePrc'!I34 / 1000) * Area!$G$6 / (Days!I36*86400)</f>
        <v>3412.8636499402637</v>
      </c>
      <c r="J34" s="10">
        <f>('NBS_comp_mm _LakePrc'!J34 / 1000) * Area!$G$6 / (Days!J36*86400)</f>
        <v>2856.7125771604933</v>
      </c>
      <c r="K34" s="10">
        <f>('NBS_comp_mm _LakePrc'!K34 / 1000) * Area!$G$6 / (Days!K36*86400)</f>
        <v>3157.5272550776581</v>
      </c>
      <c r="L34" s="10">
        <f>('NBS_comp_mm _LakePrc'!L34 / 1000) * Area!$G$6 / (Days!L36*86400)</f>
        <v>791.85956790123453</v>
      </c>
      <c r="M34" s="10">
        <f>('NBS_comp_mm _LakePrc'!M34 / 1000) * Area!$G$6 / (Days!M36*86400)</f>
        <v>-370.89680406212648</v>
      </c>
      <c r="N34" s="10">
        <f t="shared" si="0"/>
        <v>3054.0023206670417</v>
      </c>
    </row>
    <row r="35" spans="1:14" x14ac:dyDescent="0.2">
      <c r="A35">
        <v>1980</v>
      </c>
      <c r="B35" s="10">
        <f>('NBS_comp_mm _LakePrc'!B35 / 1000) * Area!$G$6 / (Days!B37*86400)</f>
        <v>1345.9569145758662</v>
      </c>
      <c r="C35" s="10">
        <f>('NBS_comp_mm _LakePrc'!C35 / 1000) * Area!$G$6 / (Days!C37*86400)</f>
        <v>279.17145593869742</v>
      </c>
      <c r="D35" s="10">
        <f>('NBS_comp_mm _LakePrc'!D35 / 1000) * Area!$G$6 / (Days!D37*86400)</f>
        <v>744.55234468339279</v>
      </c>
      <c r="E35" s="10">
        <f>('NBS_comp_mm _LakePrc'!E35 / 1000) * Area!$G$6 / (Days!E37*86400)</f>
        <v>3435.7202932098767</v>
      </c>
      <c r="F35" s="10">
        <f>('NBS_comp_mm _LakePrc'!F35 / 1000) * Area!$G$6 / (Days!F37*86400)</f>
        <v>3144.3466248506566</v>
      </c>
      <c r="G35" s="10">
        <f>('NBS_comp_mm _LakePrc'!G35 / 1000) * Area!$G$6 / (Days!G37*86400)</f>
        <v>3623.2326388888887</v>
      </c>
      <c r="H35" s="10">
        <f>('NBS_comp_mm _LakePrc'!H35 / 1000) * Area!$G$6 / (Days!H37*86400)</f>
        <v>3160.5925179211463</v>
      </c>
      <c r="I35" s="10">
        <f>('NBS_comp_mm _LakePrc'!I35 / 1000) * Area!$G$6 / (Days!I37*86400)</f>
        <v>3667.2804659498202</v>
      </c>
      <c r="J35" s="10">
        <f>('NBS_comp_mm _LakePrc'!J35 / 1000) * Area!$G$6 / (Days!J37*86400)</f>
        <v>4035.3163580246905</v>
      </c>
      <c r="K35" s="10">
        <f>('NBS_comp_mm _LakePrc'!K35 / 1000) * Area!$G$6 / (Days!K37*86400)</f>
        <v>696.1211917562722</v>
      </c>
      <c r="L35" s="10">
        <f>('NBS_comp_mm _LakePrc'!L35 / 1000) * Area!$G$6 / (Days!L37*86400)</f>
        <v>-160.58912037037015</v>
      </c>
      <c r="M35" s="10">
        <f>('NBS_comp_mm _LakePrc'!M35 / 1000) * Area!$G$6 / (Days!M37*86400)</f>
        <v>-1949.8136947431299</v>
      </c>
      <c r="N35" s="10">
        <f t="shared" si="0"/>
        <v>1835.1573325571508</v>
      </c>
    </row>
    <row r="36" spans="1:14" x14ac:dyDescent="0.2">
      <c r="A36">
        <v>1981</v>
      </c>
      <c r="B36" s="10">
        <f>('NBS_comp_mm _LakePrc'!B36 / 1000) * Area!$G$6 / (Days!B38*86400)</f>
        <v>-769.07444743130247</v>
      </c>
      <c r="C36" s="10">
        <f>('NBS_comp_mm _LakePrc'!C36 / 1000) * Area!$G$6 / (Days!C38*86400)</f>
        <v>1540.0537367724867</v>
      </c>
      <c r="D36" s="10">
        <f>('NBS_comp_mm _LakePrc'!D36 / 1000) * Area!$G$6 / (Days!D38*86400)</f>
        <v>1296.6061827956992</v>
      </c>
      <c r="E36" s="10">
        <f>('NBS_comp_mm _LakePrc'!E36 / 1000) * Area!$G$6 / (Days!E38*86400)</f>
        <v>4551.9255401234568</v>
      </c>
      <c r="F36" s="10">
        <f>('NBS_comp_mm _LakePrc'!F36 / 1000) * Area!$G$6 / (Days!F38*86400)</f>
        <v>3439.8379629629621</v>
      </c>
      <c r="G36" s="10">
        <f>('NBS_comp_mm _LakePrc'!G36 / 1000) * Area!$G$6 / (Days!G38*86400)</f>
        <v>6103.0200617283954</v>
      </c>
      <c r="H36" s="10">
        <f>('NBS_comp_mm _LakePrc'!H36 / 1000) * Area!$G$6 / (Days!H38*86400)</f>
        <v>2407.4574372759862</v>
      </c>
      <c r="I36" s="10">
        <f>('NBS_comp_mm _LakePrc'!I36 / 1000) * Area!$G$6 / (Days!I38*86400)</f>
        <v>2530.9875298685783</v>
      </c>
      <c r="J36" s="10">
        <f>('NBS_comp_mm _LakePrc'!J36 / 1000) * Area!$G$6 / (Days!J38*86400)</f>
        <v>428.23765432098776</v>
      </c>
      <c r="K36" s="10">
        <f>('NBS_comp_mm _LakePrc'!K36 / 1000) * Area!$G$6 / (Days!K38*86400)</f>
        <v>1614.7804659498208</v>
      </c>
      <c r="L36" s="10">
        <f>('NBS_comp_mm _LakePrc'!L36 / 1000) * Area!$G$6 / (Days!L38*86400)</f>
        <v>-679.73225308641952</v>
      </c>
      <c r="M36" s="10">
        <f>('NBS_comp_mm _LakePrc'!M36 / 1000) * Area!$G$6 / (Days!M38*86400)</f>
        <v>-337.48543906810005</v>
      </c>
      <c r="N36" s="10">
        <f t="shared" si="0"/>
        <v>1843.8845360177127</v>
      </c>
    </row>
    <row r="37" spans="1:14" x14ac:dyDescent="0.2">
      <c r="A37">
        <v>1982</v>
      </c>
      <c r="B37" s="10">
        <f>('NBS_comp_mm _LakePrc'!B37 / 1000) * Area!$G$6 / (Days!B39*86400)</f>
        <v>350.05301672640388</v>
      </c>
      <c r="C37" s="10">
        <f>('NBS_comp_mm _LakePrc'!C37 / 1000) * Area!$G$6 / (Days!C39*86400)</f>
        <v>-107.91914682539681</v>
      </c>
      <c r="D37" s="10">
        <f>('NBS_comp_mm _LakePrc'!D37 / 1000) * Area!$G$6 / (Days!D39*86400)</f>
        <v>931.22685185185162</v>
      </c>
      <c r="E37" s="10">
        <f>('NBS_comp_mm _LakePrc'!E37 / 1000) * Area!$G$6 / (Days!E39*86400)</f>
        <v>3694.1832561728397</v>
      </c>
      <c r="F37" s="10">
        <f>('NBS_comp_mm _LakePrc'!F37 / 1000) * Area!$G$6 / (Days!F39*86400)</f>
        <v>5687.5952060931895</v>
      </c>
      <c r="G37" s="10">
        <f>('NBS_comp_mm _LakePrc'!G37 / 1000) * Area!$G$6 / (Days!G39*86400)</f>
        <v>2516.212962962963</v>
      </c>
      <c r="H37" s="10">
        <f>('NBS_comp_mm _LakePrc'!H37 / 1000) * Area!$G$6 / (Days!H39*86400)</f>
        <v>5294.3219832735967</v>
      </c>
      <c r="I37" s="10">
        <f>('NBS_comp_mm _LakePrc'!I37 / 1000) * Area!$G$6 / (Days!I39*86400)</f>
        <v>3073.8455794504184</v>
      </c>
      <c r="J37" s="10">
        <f>('NBS_comp_mm _LakePrc'!J37 / 1000) * Area!$G$6 / (Days!J39*86400)</f>
        <v>2594.7654320987663</v>
      </c>
      <c r="K37" s="10">
        <f>('NBS_comp_mm _LakePrc'!K37 / 1000) * Area!$G$6 / (Days!K39*86400)</f>
        <v>4291.0614545997614</v>
      </c>
      <c r="L37" s="10">
        <f>('NBS_comp_mm _LakePrc'!L37 / 1000) * Area!$G$6 / (Days!L39*86400)</f>
        <v>1684.7604166666667</v>
      </c>
      <c r="M37" s="10">
        <f>('NBS_comp_mm _LakePrc'!M37 / 1000) * Area!$G$6 / (Days!M39*86400)</f>
        <v>853.67570191158882</v>
      </c>
      <c r="N37" s="10">
        <f t="shared" si="0"/>
        <v>2571.9818929152211</v>
      </c>
    </row>
    <row r="38" spans="1:14" x14ac:dyDescent="0.2">
      <c r="A38">
        <v>1983</v>
      </c>
      <c r="B38" s="10">
        <f>('NBS_comp_mm _LakePrc'!B38 / 1000) * Area!$G$6 / (Days!B40*86400)</f>
        <v>14.713261648745206</v>
      </c>
      <c r="C38" s="10">
        <f>('NBS_comp_mm _LakePrc'!C38 / 1000) * Area!$G$6 / (Days!C40*86400)</f>
        <v>164.59366732804236</v>
      </c>
      <c r="D38" s="10">
        <f>('NBS_comp_mm _LakePrc'!D38 / 1000) * Area!$G$6 / (Days!D40*86400)</f>
        <v>1365.8811230585427</v>
      </c>
      <c r="E38" s="10">
        <f>('NBS_comp_mm _LakePrc'!E38 / 1000) * Area!$G$6 / (Days!E40*86400)</f>
        <v>2935.2650462962961</v>
      </c>
      <c r="F38" s="10">
        <f>('NBS_comp_mm _LakePrc'!F38 / 1000) * Area!$G$6 / (Days!F40*86400)</f>
        <v>5440.2284946236568</v>
      </c>
      <c r="G38" s="10">
        <f>('NBS_comp_mm _LakePrc'!G38 / 1000) * Area!$G$6 / (Days!G40*86400)</f>
        <v>3746.445987654321</v>
      </c>
      <c r="H38" s="10">
        <f>('NBS_comp_mm _LakePrc'!H38 / 1000) * Area!$G$6 / (Days!H40*86400)</f>
        <v>2940.8131720430106</v>
      </c>
      <c r="I38" s="10">
        <f>('NBS_comp_mm _LakePrc'!I38 / 1000) * Area!$G$6 / (Days!I40*86400)</f>
        <v>3460.9882765830348</v>
      </c>
      <c r="J38" s="10">
        <f>('NBS_comp_mm _LakePrc'!J38 / 1000) * Area!$G$6 / (Days!J40*86400)</f>
        <v>2193.1342592592591</v>
      </c>
      <c r="K38" s="10">
        <f>('NBS_comp_mm _LakePrc'!K38 / 1000) * Area!$G$6 / (Days!K40*86400)</f>
        <v>2480.1041666666665</v>
      </c>
      <c r="L38" s="10">
        <f>('NBS_comp_mm _LakePrc'!L38 / 1000) * Area!$G$6 / (Days!L40*86400)</f>
        <v>570.45563271604954</v>
      </c>
      <c r="M38" s="10">
        <f>('NBS_comp_mm _LakePrc'!M38 / 1000) * Area!$G$6 / (Days!M40*86400)</f>
        <v>-863.4845430107531</v>
      </c>
      <c r="N38" s="10">
        <f t="shared" si="0"/>
        <v>2037.4282120722394</v>
      </c>
    </row>
    <row r="39" spans="1:14" x14ac:dyDescent="0.2">
      <c r="A39">
        <v>1984</v>
      </c>
      <c r="B39" s="10">
        <f>('NBS_comp_mm _LakePrc'!B39 / 1000) * Area!$G$6 / (Days!B41*86400)</f>
        <v>-283.84333930704912</v>
      </c>
      <c r="C39" s="10">
        <f>('NBS_comp_mm _LakePrc'!C39 / 1000) * Area!$G$6 / (Days!C41*86400)</f>
        <v>642.22541507024278</v>
      </c>
      <c r="D39" s="10">
        <f>('NBS_comp_mm _LakePrc'!D39 / 1000) * Area!$G$6 / (Days!D41*86400)</f>
        <v>358.63575268817192</v>
      </c>
      <c r="E39" s="10">
        <f>('NBS_comp_mm _LakePrc'!E39 / 1000) * Area!$G$6 / (Days!E41*86400)</f>
        <v>3969.1168981481474</v>
      </c>
      <c r="F39" s="10">
        <f>('NBS_comp_mm _LakePrc'!F39 / 1000) * Area!$G$6 / (Days!F41*86400)</f>
        <v>4015.1877986857826</v>
      </c>
      <c r="G39" s="10">
        <f>('NBS_comp_mm _LakePrc'!G39 / 1000) * Area!$G$6 / (Days!G41*86400)</f>
        <v>5729.5790895061737</v>
      </c>
      <c r="H39" s="10">
        <f>('NBS_comp_mm _LakePrc'!H39 / 1000) * Area!$G$6 / (Days!H41*86400)</f>
        <v>3238.4501941457588</v>
      </c>
      <c r="I39" s="10">
        <f>('NBS_comp_mm _LakePrc'!I39 / 1000) * Area!$G$6 / (Days!I41*86400)</f>
        <v>3201.9735663082438</v>
      </c>
      <c r="J39" s="10">
        <f>('NBS_comp_mm _LakePrc'!J39 / 1000) * Area!$G$6 / (Days!J41*86400)</f>
        <v>2084.1743827160494</v>
      </c>
      <c r="K39" s="10">
        <f>('NBS_comp_mm _LakePrc'!K39 / 1000) * Area!$G$6 / (Days!K41*86400)</f>
        <v>1633.172043010753</v>
      </c>
      <c r="L39" s="10">
        <f>('NBS_comp_mm _LakePrc'!L39 / 1000) * Area!$G$6 / (Days!L41*86400)</f>
        <v>-562.53703703703673</v>
      </c>
      <c r="M39" s="10">
        <f>('NBS_comp_mm _LakePrc'!M39 / 1000) * Area!$G$6 / (Days!M41*86400)</f>
        <v>-20.843787335722592</v>
      </c>
      <c r="N39" s="10">
        <f t="shared" si="0"/>
        <v>2000.4409147166264</v>
      </c>
    </row>
    <row r="40" spans="1:14" x14ac:dyDescent="0.2">
      <c r="A40">
        <v>1985</v>
      </c>
      <c r="B40" s="10">
        <f>('NBS_comp_mm _LakePrc'!B40 / 1000) * Area!$G$6 / (Days!B42*86400)</f>
        <v>-571.05846774193583</v>
      </c>
      <c r="C40" s="10">
        <f>('NBS_comp_mm _LakePrc'!C40 / 1000) * Area!$G$6 / (Days!C42*86400)</f>
        <v>542.9894179894178</v>
      </c>
      <c r="D40" s="10">
        <f>('NBS_comp_mm _LakePrc'!D40 / 1000) * Area!$G$6 / (Days!D42*86400)</f>
        <v>1356.9918608124256</v>
      </c>
      <c r="E40" s="10">
        <f>('NBS_comp_mm _LakePrc'!E40 / 1000) * Area!$G$6 / (Days!E42*86400)</f>
        <v>3980.8364197530855</v>
      </c>
      <c r="F40" s="10">
        <f>('NBS_comp_mm _LakePrc'!F40 / 1000) * Area!$G$6 / (Days!F42*86400)</f>
        <v>5344.8988201911588</v>
      </c>
      <c r="G40" s="10">
        <f>('NBS_comp_mm _LakePrc'!G40 / 1000) * Area!$G$6 / (Days!G42*86400)</f>
        <v>3751.1971450617284</v>
      </c>
      <c r="H40" s="10">
        <f>('NBS_comp_mm _LakePrc'!H40 / 1000) * Area!$G$6 / (Days!H42*86400)</f>
        <v>3756.1730884109916</v>
      </c>
      <c r="I40" s="10">
        <f>('NBS_comp_mm _LakePrc'!I40 / 1000) * Area!$G$6 / (Days!I42*86400)</f>
        <v>3362.5933393070491</v>
      </c>
      <c r="J40" s="10">
        <f>('NBS_comp_mm _LakePrc'!J40 / 1000) * Area!$G$6 / (Days!J42*86400)</f>
        <v>4064.1400462962961</v>
      </c>
      <c r="K40" s="10">
        <f>('NBS_comp_mm _LakePrc'!K40 / 1000) * Area!$G$6 / (Days!K42*86400)</f>
        <v>3105.4177867383514</v>
      </c>
      <c r="L40" s="10">
        <f>('NBS_comp_mm _LakePrc'!L40 / 1000) * Area!$G$6 / (Days!L42*86400)</f>
        <v>2010.3730709876543</v>
      </c>
      <c r="M40" s="10">
        <f>('NBS_comp_mm _LakePrc'!M40 / 1000) * Area!$G$6 / (Days!M42*86400)</f>
        <v>-1435.1560633213858</v>
      </c>
      <c r="N40" s="10">
        <f t="shared" si="0"/>
        <v>2439.1163720404033</v>
      </c>
    </row>
    <row r="41" spans="1:14" x14ac:dyDescent="0.2">
      <c r="A41">
        <v>1986</v>
      </c>
      <c r="B41" s="10">
        <f>('NBS_comp_mm _LakePrc'!B41 / 1000) * Area!$G$6 / (Days!B43*86400)</f>
        <v>-391.74059139784953</v>
      </c>
      <c r="C41" s="10">
        <f>('NBS_comp_mm _LakePrc'!C41 / 1000) * Area!$G$6 / (Days!C43*86400)</f>
        <v>246.72081679894166</v>
      </c>
      <c r="D41" s="10">
        <f>('NBS_comp_mm _LakePrc'!D41 / 1000) * Area!$G$6 / (Days!D43*86400)</f>
        <v>1490.9438470728792</v>
      </c>
      <c r="E41" s="10">
        <f>('NBS_comp_mm _LakePrc'!E41 / 1000) * Area!$G$6 / (Days!E43*86400)</f>
        <v>4772.6959876543206</v>
      </c>
      <c r="F41" s="10">
        <f>('NBS_comp_mm _LakePrc'!F41 / 1000) * Area!$G$6 / (Days!F43*86400)</f>
        <v>3646.4366786140981</v>
      </c>
      <c r="G41" s="10">
        <f>('NBS_comp_mm _LakePrc'!G41 / 1000) * Area!$G$6 / (Days!G43*86400)</f>
        <v>3996.0401234567903</v>
      </c>
      <c r="H41" s="10">
        <f>('NBS_comp_mm _LakePrc'!H41 / 1000) * Area!$G$6 / (Days!H43*86400)</f>
        <v>3956.9478046594982</v>
      </c>
      <c r="I41" s="10">
        <f>('NBS_comp_mm _LakePrc'!I41 / 1000) * Area!$G$6 / (Days!I43*86400)</f>
        <v>3029.7057945041811</v>
      </c>
      <c r="J41" s="10">
        <f>('NBS_comp_mm _LakePrc'!J41 / 1000) * Area!$G$6 / (Days!J43*86400)</f>
        <v>2591.5979938271603</v>
      </c>
      <c r="K41" s="10">
        <f>('NBS_comp_mm _LakePrc'!K41 / 1000) * Area!$G$6 / (Days!K43*86400)</f>
        <v>1504.1244772998805</v>
      </c>
      <c r="L41" s="10">
        <f>('NBS_comp_mm _LakePrc'!L41 / 1000) * Area!$G$6 / (Days!L43*86400)</f>
        <v>-501.08873456790104</v>
      </c>
      <c r="M41" s="10">
        <f>('NBS_comp_mm _LakePrc'!M41 / 1000) * Area!$G$6 / (Days!M43*86400)</f>
        <v>-809.53591696535227</v>
      </c>
      <c r="N41" s="10">
        <f t="shared" si="0"/>
        <v>1961.0706900797206</v>
      </c>
    </row>
    <row r="42" spans="1:14" x14ac:dyDescent="0.2">
      <c r="A42">
        <v>1987</v>
      </c>
      <c r="B42" s="10">
        <f>('NBS_comp_mm _LakePrc'!B42 / 1000) * Area!$G$6 / (Days!B44*86400)</f>
        <v>-809.84244324970132</v>
      </c>
      <c r="C42" s="10">
        <f>('NBS_comp_mm _LakePrc'!C42 / 1000) * Area!$G$6 / (Days!C44*86400)</f>
        <v>-311.20081018518522</v>
      </c>
      <c r="D42" s="10">
        <f>('NBS_comp_mm _LakePrc'!D42 / 1000) * Area!$G$6 / (Days!D44*86400)</f>
        <v>364.1532258064517</v>
      </c>
      <c r="E42" s="10">
        <f>('NBS_comp_mm _LakePrc'!E42 / 1000) * Area!$G$6 / (Days!E44*86400)</f>
        <v>1625.529320987654</v>
      </c>
      <c r="F42" s="10">
        <f>('NBS_comp_mm _LakePrc'!F42 / 1000) * Area!$G$6 / (Days!F44*86400)</f>
        <v>3316.0013440860216</v>
      </c>
      <c r="G42" s="10">
        <f>('NBS_comp_mm _LakePrc'!G42 / 1000) * Area!$G$6 / (Days!G44*86400)</f>
        <v>1990.7349537037032</v>
      </c>
      <c r="H42" s="10">
        <f>('NBS_comp_mm _LakePrc'!H42 / 1000) * Area!$G$6 / (Days!H44*86400)</f>
        <v>3662.9890979689367</v>
      </c>
      <c r="I42" s="10">
        <f>('NBS_comp_mm _LakePrc'!I42 / 1000) * Area!$G$6 / (Days!I44*86400)</f>
        <v>2383.854913381123</v>
      </c>
      <c r="J42" s="10">
        <f>('NBS_comp_mm _LakePrc'!J42 / 1000) * Area!$G$6 / (Days!J44*86400)</f>
        <v>1506.7503858024691</v>
      </c>
      <c r="K42" s="10">
        <f>('NBS_comp_mm _LakePrc'!K42 / 1000) * Area!$G$6 / (Days!K44*86400)</f>
        <v>-327.98312425328521</v>
      </c>
      <c r="L42" s="10">
        <f>('NBS_comp_mm _LakePrc'!L42 / 1000) * Area!$G$6 / (Days!L44*86400)</f>
        <v>-527.06172839506178</v>
      </c>
      <c r="M42" s="10">
        <f>('NBS_comp_mm _LakePrc'!M42 / 1000) * Area!$G$6 / (Days!M44*86400)</f>
        <v>-1022.2651583034651</v>
      </c>
      <c r="N42" s="10">
        <f t="shared" si="0"/>
        <v>987.63833144580497</v>
      </c>
    </row>
    <row r="43" spans="1:14" x14ac:dyDescent="0.2">
      <c r="A43">
        <v>1988</v>
      </c>
      <c r="B43" s="10">
        <f>('NBS_comp_mm _LakePrc'!B43 / 1000) * Area!$G$6 / (Days!B45*86400)</f>
        <v>-1504.7375298685779</v>
      </c>
      <c r="C43" s="10">
        <f>('NBS_comp_mm _LakePrc'!C43 / 1000) * Area!$G$6 / (Days!C45*86400)</f>
        <v>-1183.857359514687</v>
      </c>
      <c r="D43" s="10">
        <f>('NBS_comp_mm _LakePrc'!D43 / 1000) * Area!$G$6 / (Days!D45*86400)</f>
        <v>683.24708781362028</v>
      </c>
      <c r="E43" s="10">
        <f>('NBS_comp_mm _LakePrc'!E43 / 1000) * Area!$G$6 / (Days!E45*86400)</f>
        <v>2533.0003858024693</v>
      </c>
      <c r="F43" s="10">
        <f>('NBS_comp_mm _LakePrc'!F43 / 1000) * Area!$G$6 / (Days!F45*86400)</f>
        <v>3458.229540023895</v>
      </c>
      <c r="G43" s="10">
        <f>('NBS_comp_mm _LakePrc'!G43 / 1000) * Area!$G$6 / (Days!G45*86400)</f>
        <v>2328.0671296296296</v>
      </c>
      <c r="H43" s="10">
        <f>('NBS_comp_mm _LakePrc'!H43 / 1000) * Area!$G$6 / (Days!H45*86400)</f>
        <v>1963.9139038231776</v>
      </c>
      <c r="I43" s="10">
        <f>('NBS_comp_mm _LakePrc'!I43 / 1000) * Area!$G$6 / (Days!I45*86400)</f>
        <v>5728.3632019115894</v>
      </c>
      <c r="J43" s="10">
        <f>('NBS_comp_mm _LakePrc'!J43 / 1000) * Area!$G$6 / (Days!J45*86400)</f>
        <v>1879.2411265432099</v>
      </c>
      <c r="K43" s="10">
        <f>('NBS_comp_mm _LakePrc'!K43 / 1000) * Area!$G$6 / (Days!K45*86400)</f>
        <v>1002.9540023894863</v>
      </c>
      <c r="L43" s="10">
        <f>('NBS_comp_mm _LakePrc'!L43 / 1000) * Area!$G$6 / (Days!L45*86400)</f>
        <v>2929.2469135802467</v>
      </c>
      <c r="M43" s="10">
        <f>('NBS_comp_mm _LakePrc'!M43 / 1000) * Area!$G$6 / (Days!M45*86400)</f>
        <v>-354.95743727598563</v>
      </c>
      <c r="N43" s="10">
        <f t="shared" si="0"/>
        <v>1621.8925804048395</v>
      </c>
    </row>
    <row r="44" spans="1:14" x14ac:dyDescent="0.2">
      <c r="A44">
        <v>1989</v>
      </c>
      <c r="B44" s="10">
        <f>('NBS_comp_mm _LakePrc'!B44 / 1000) * Area!$G$6 / (Days!B46*86400)</f>
        <v>705.93003285543568</v>
      </c>
      <c r="C44" s="10">
        <f>('NBS_comp_mm _LakePrc'!C44 / 1000) * Area!$G$6 / (Days!C46*86400)</f>
        <v>-340.04712301587284</v>
      </c>
      <c r="D44" s="10">
        <f>('NBS_comp_mm _LakePrc'!D44 / 1000) * Area!$G$6 / (Days!D46*86400)</f>
        <v>500.25089605734792</v>
      </c>
      <c r="E44" s="10">
        <f>('NBS_comp_mm _LakePrc'!E44 / 1000) * Area!$G$6 / (Days!E46*86400)</f>
        <v>2979.6091820987654</v>
      </c>
      <c r="F44" s="10">
        <f>('NBS_comp_mm _LakePrc'!F44 / 1000) * Area!$G$6 / (Days!F46*86400)</f>
        <v>5425.8217592592591</v>
      </c>
      <c r="G44" s="10">
        <f>('NBS_comp_mm _LakePrc'!G44 / 1000) * Area!$G$6 / (Days!G46*86400)</f>
        <v>5419.1701388888887</v>
      </c>
      <c r="H44" s="10">
        <f>('NBS_comp_mm _LakePrc'!H44 / 1000) * Area!$G$6 / (Days!H46*86400)</f>
        <v>2056.7913679808844</v>
      </c>
      <c r="I44" s="10">
        <f>('NBS_comp_mm _LakePrc'!I44 / 1000) * Area!$G$6 / (Days!I46*86400)</f>
        <v>2671.989620669056</v>
      </c>
      <c r="J44" s="10">
        <f>('NBS_comp_mm _LakePrc'!J44 / 1000) * Area!$G$6 / (Days!J46*86400)</f>
        <v>714.25733024691397</v>
      </c>
      <c r="K44" s="10">
        <f>('NBS_comp_mm _LakePrc'!K44 / 1000) * Area!$G$6 / (Days!K46*86400)</f>
        <v>61.611783154121582</v>
      </c>
      <c r="L44" s="10">
        <f>('NBS_comp_mm _LakePrc'!L44 / 1000) * Area!$G$6 / (Days!L46*86400)</f>
        <v>-1238.4683641975307</v>
      </c>
      <c r="M44" s="10">
        <f>('NBS_comp_mm _LakePrc'!M44 / 1000) * Area!$G$6 / (Days!M46*86400)</f>
        <v>-1559.9122610513734</v>
      </c>
      <c r="N44" s="10">
        <f t="shared" si="0"/>
        <v>1449.7503635788246</v>
      </c>
    </row>
    <row r="45" spans="1:14" x14ac:dyDescent="0.2">
      <c r="A45">
        <v>1990</v>
      </c>
      <c r="B45" s="10">
        <f>('NBS_comp_mm _LakePrc'!B45 / 1000) * Area!$G$6 / (Days!B47*86400)</f>
        <v>-152.03703703703687</v>
      </c>
      <c r="C45" s="10">
        <f>('NBS_comp_mm _LakePrc'!C45 / 1000) * Area!$G$6 / (Days!C47*86400)</f>
        <v>-716.74603174603169</v>
      </c>
      <c r="D45" s="10">
        <f>('NBS_comp_mm _LakePrc'!D45 / 1000) * Area!$G$6 / (Days!D47*86400)</f>
        <v>1206.7939814814815</v>
      </c>
      <c r="E45" s="10">
        <f>('NBS_comp_mm _LakePrc'!E45 / 1000) * Area!$G$6 / (Days!E47*86400)</f>
        <v>2814.5856481481483</v>
      </c>
      <c r="F45" s="10">
        <f>('NBS_comp_mm _LakePrc'!F45 / 1000) * Area!$G$6 / (Days!F47*86400)</f>
        <v>3897.4817054958189</v>
      </c>
      <c r="G45" s="10">
        <f>('NBS_comp_mm _LakePrc'!G45 / 1000) * Area!$G$6 / (Days!G47*86400)</f>
        <v>5282.9702932098762</v>
      </c>
      <c r="H45" s="10">
        <f>('NBS_comp_mm _LakePrc'!H45 / 1000) * Area!$G$6 / (Days!H47*86400)</f>
        <v>3497.7714307048991</v>
      </c>
      <c r="I45" s="10">
        <f>('NBS_comp_mm _LakePrc'!I45 / 1000) * Area!$G$6 / (Days!I47*86400)</f>
        <v>2173.8844086021504</v>
      </c>
      <c r="J45" s="10">
        <f>('NBS_comp_mm _LakePrc'!J45 / 1000) * Area!$G$6 / (Days!J47*86400)</f>
        <v>2948.8850308641972</v>
      </c>
      <c r="K45" s="10">
        <f>('NBS_comp_mm _LakePrc'!K45 / 1000) * Area!$G$6 / (Days!K47*86400)</f>
        <v>2813.6047640382326</v>
      </c>
      <c r="L45" s="10">
        <f>('NBS_comp_mm _LakePrc'!L45 / 1000) * Area!$G$6 / (Days!L47*86400)</f>
        <v>12.036265432099071</v>
      </c>
      <c r="M45" s="10">
        <f>('NBS_comp_mm _LakePrc'!M45 / 1000) * Area!$G$6 / (Days!M47*86400)</f>
        <v>-1230.089979091995</v>
      </c>
      <c r="N45" s="10">
        <f t="shared" si="0"/>
        <v>1879.0950400084864</v>
      </c>
    </row>
    <row r="46" spans="1:14" x14ac:dyDescent="0.2">
      <c r="A46">
        <v>1991</v>
      </c>
      <c r="B46" s="10">
        <f>('NBS_comp_mm _LakePrc'!B46 / 1000) * Area!$G$6 / (Days!B48*86400)</f>
        <v>-472.66353046594946</v>
      </c>
      <c r="C46" s="10">
        <f>('NBS_comp_mm _LakePrc'!C46 / 1000) * Area!$G$6 / (Days!C48*86400)</f>
        <v>179.86524470899485</v>
      </c>
      <c r="D46" s="10">
        <f>('NBS_comp_mm _LakePrc'!D46 / 1000) * Area!$G$6 / (Days!D48*86400)</f>
        <v>1949.8136947431299</v>
      </c>
      <c r="E46" s="10">
        <f>('NBS_comp_mm _LakePrc'!E46 / 1000) * Area!$G$6 / (Days!E48*86400)</f>
        <v>4582.0162037037026</v>
      </c>
      <c r="F46" s="10">
        <f>('NBS_comp_mm _LakePrc'!F46 / 1000) * Area!$G$6 / (Days!F48*86400)</f>
        <v>5013.2373805256866</v>
      </c>
      <c r="G46" s="10">
        <f>('NBS_comp_mm _LakePrc'!G46 / 1000) * Area!$G$6 / (Days!G48*86400)</f>
        <v>3895.9490740740739</v>
      </c>
      <c r="H46" s="10">
        <f>('NBS_comp_mm _LakePrc'!H46 / 1000) * Area!$G$6 / (Days!H48*86400)</f>
        <v>4334.5881869773002</v>
      </c>
      <c r="I46" s="10">
        <f>('NBS_comp_mm _LakePrc'!I46 / 1000) * Area!$G$6 / (Days!I48*86400)</f>
        <v>1710.4166666666667</v>
      </c>
      <c r="J46" s="10">
        <f>('NBS_comp_mm _LakePrc'!J46 / 1000) * Area!$G$6 / (Days!J48*86400)</f>
        <v>2286.5736882716055</v>
      </c>
      <c r="K46" s="10">
        <f>('NBS_comp_mm _LakePrc'!K46 / 1000) * Area!$G$6 / (Days!K48*86400)</f>
        <v>2095.1071535244919</v>
      </c>
      <c r="L46" s="10">
        <f>('NBS_comp_mm _LakePrc'!L46 / 1000) * Area!$G$6 / (Days!L48*86400)</f>
        <v>1929.9201388888889</v>
      </c>
      <c r="M46" s="10">
        <f>('NBS_comp_mm _LakePrc'!M46 / 1000) * Area!$G$6 / (Days!M48*86400)</f>
        <v>-346.37470131421736</v>
      </c>
      <c r="N46" s="10">
        <f t="shared" si="0"/>
        <v>2263.2041000253648</v>
      </c>
    </row>
    <row r="47" spans="1:14" x14ac:dyDescent="0.2">
      <c r="A47">
        <v>1992</v>
      </c>
      <c r="B47" s="10">
        <f>('NBS_comp_mm _LakePrc'!B47 / 1000) * Area!$G$6 / (Days!B49*86400)</f>
        <v>-181.15703405017953</v>
      </c>
      <c r="C47" s="10">
        <f>('NBS_comp_mm _LakePrc'!C47 / 1000) * Area!$G$6 / (Days!C49*86400)</f>
        <v>227.40022349936163</v>
      </c>
      <c r="D47" s="10">
        <f>('NBS_comp_mm _LakePrc'!D47 / 1000) * Area!$G$6 / (Days!D49*86400)</f>
        <v>196.78987455197114</v>
      </c>
      <c r="E47" s="10">
        <f>('NBS_comp_mm _LakePrc'!E47 / 1000) * Area!$G$6 / (Days!E49*86400)</f>
        <v>3285.5837191358023</v>
      </c>
      <c r="F47" s="10">
        <f>('NBS_comp_mm _LakePrc'!F47 / 1000) * Area!$G$6 / (Days!F49*86400)</f>
        <v>5458.9265979689362</v>
      </c>
      <c r="G47" s="10">
        <f>('NBS_comp_mm _LakePrc'!G47 / 1000) * Area!$G$6 / (Days!G49*86400)</f>
        <v>3273.5474537037039</v>
      </c>
      <c r="H47" s="10">
        <f>('NBS_comp_mm _LakePrc'!H47 / 1000) * Area!$G$6 / (Days!H49*86400)</f>
        <v>4613.2205794504171</v>
      </c>
      <c r="I47" s="10">
        <f>('NBS_comp_mm _LakePrc'!I47 / 1000) * Area!$G$6 / (Days!I49*86400)</f>
        <v>3008.2489545997605</v>
      </c>
      <c r="J47" s="10">
        <f>('NBS_comp_mm _LakePrc'!J47 / 1000) * Area!$G$6 / (Days!J49*86400)</f>
        <v>4181.96875</v>
      </c>
      <c r="K47" s="10">
        <f>('NBS_comp_mm _LakePrc'!K47 / 1000) * Area!$G$6 / (Days!K49*86400)</f>
        <v>1614.167413381123</v>
      </c>
      <c r="L47" s="10">
        <f>('NBS_comp_mm _LakePrc'!L47 / 1000) * Area!$G$6 / (Days!L49*86400)</f>
        <v>952.13194444444468</v>
      </c>
      <c r="M47" s="10">
        <f>('NBS_comp_mm _LakePrc'!M47 / 1000) * Area!$G$6 / (Days!M49*86400)</f>
        <v>216.10103046594972</v>
      </c>
      <c r="N47" s="10">
        <f t="shared" si="0"/>
        <v>2237.2441255959407</v>
      </c>
    </row>
    <row r="48" spans="1:14" x14ac:dyDescent="0.2">
      <c r="A48">
        <v>1993</v>
      </c>
      <c r="B48" s="10">
        <f>('NBS_comp_mm _LakePrc'!B48 / 1000) * Area!$G$6 / (Days!B50*86400)</f>
        <v>-310.51112604540054</v>
      </c>
      <c r="C48" s="10">
        <f>('NBS_comp_mm _LakePrc'!C48 / 1000) * Area!$G$6 / (Days!C50*86400)</f>
        <v>-1088.0150462962965</v>
      </c>
      <c r="D48" s="10">
        <f>('NBS_comp_mm _LakePrc'!D48 / 1000) * Area!$G$6 / (Days!D50*86400)</f>
        <v>325.22438769414578</v>
      </c>
      <c r="E48" s="10">
        <f>('NBS_comp_mm _LakePrc'!E48 / 1000) * Area!$G$6 / (Days!E50*86400)</f>
        <v>3869.9760802469136</v>
      </c>
      <c r="F48" s="10">
        <f>('NBS_comp_mm _LakePrc'!F48 / 1000) * Area!$G$6 / (Days!F50*86400)</f>
        <v>5981.8604390681012</v>
      </c>
      <c r="G48" s="10">
        <f>('NBS_comp_mm _LakePrc'!G48 / 1000) * Area!$G$6 / (Days!G50*86400)</f>
        <v>4683.0574845679002</v>
      </c>
      <c r="H48" s="10">
        <f>('NBS_comp_mm _LakePrc'!H48 / 1000) * Area!$G$6 / (Days!H50*86400)</f>
        <v>5128.7977897252094</v>
      </c>
      <c r="I48" s="10">
        <f>('NBS_comp_mm _LakePrc'!I48 / 1000) * Area!$G$6 / (Days!I50*86400)</f>
        <v>3299.7554510155314</v>
      </c>
      <c r="J48" s="10">
        <f>('NBS_comp_mm _LakePrc'!J48 / 1000) * Area!$G$6 / (Days!J50*86400)</f>
        <v>1449.1030092592594</v>
      </c>
      <c r="K48" s="10">
        <f>('NBS_comp_mm _LakePrc'!K48 / 1000) * Area!$G$6 / (Days!K50*86400)</f>
        <v>896.2828554360816</v>
      </c>
      <c r="L48" s="10">
        <f>('NBS_comp_mm _LakePrc'!L48 / 1000) * Area!$G$6 / (Days!L50*86400)</f>
        <v>-225.52160493827174</v>
      </c>
      <c r="M48" s="10">
        <f>('NBS_comp_mm _LakePrc'!M48 / 1000) * Area!$G$6 / (Days!M50*86400)</f>
        <v>-556.95825866188738</v>
      </c>
      <c r="N48" s="10">
        <f t="shared" si="0"/>
        <v>1954.4209550892738</v>
      </c>
    </row>
    <row r="49" spans="1:14" x14ac:dyDescent="0.2">
      <c r="A49">
        <v>1994</v>
      </c>
      <c r="B49" s="10">
        <f>('NBS_comp_mm _LakePrc'!B49 / 1000) * Area!$G$6 / (Days!B51*86400)</f>
        <v>-693.66898148148186</v>
      </c>
      <c r="C49" s="10">
        <f>('NBS_comp_mm _LakePrc'!C49 / 1000) * Area!$G$6 / (Days!C51*86400)</f>
        <v>-68.552414021163898</v>
      </c>
      <c r="D49" s="10">
        <f>('NBS_comp_mm _LakePrc'!D49 / 1000) * Area!$G$6 / (Days!D51*86400)</f>
        <v>1168.7847222222222</v>
      </c>
      <c r="E49" s="10">
        <f>('NBS_comp_mm _LakePrc'!E49 / 1000) * Area!$G$6 / (Days!E51*86400)</f>
        <v>3692.9162808641981</v>
      </c>
      <c r="F49" s="10">
        <f>('NBS_comp_mm _LakePrc'!F49 / 1000) * Area!$G$6 / (Days!F51*86400)</f>
        <v>4135.6526284348874</v>
      </c>
      <c r="G49" s="10">
        <f>('NBS_comp_mm _LakePrc'!G49 / 1000) * Area!$G$6 / (Days!G51*86400)</f>
        <v>3799.9756944444443</v>
      </c>
      <c r="H49" s="10">
        <f>('NBS_comp_mm _LakePrc'!H49 / 1000) * Area!$G$6 / (Days!H51*86400)</f>
        <v>3398.456914575866</v>
      </c>
      <c r="I49" s="10">
        <f>('NBS_comp_mm _LakePrc'!I49 / 1000) * Area!$G$6 / (Days!I51*86400)</f>
        <v>3585.7444743130227</v>
      </c>
      <c r="J49" s="10">
        <f>('NBS_comp_mm _LakePrc'!J49 / 1000) * Area!$G$6 / (Days!J51*86400)</f>
        <v>2666.0327932098767</v>
      </c>
      <c r="K49" s="10">
        <f>('NBS_comp_mm _LakePrc'!K49 / 1000) * Area!$G$6 / (Days!K51*86400)</f>
        <v>847.85170250896044</v>
      </c>
      <c r="L49" s="10">
        <f>('NBS_comp_mm _LakePrc'!L49 / 1000) * Area!$G$6 / (Days!L51*86400)</f>
        <v>108.00964506172873</v>
      </c>
      <c r="M49" s="10">
        <f>('NBS_comp_mm _LakePrc'!M49 / 1000) * Area!$G$6 / (Days!M51*86400)</f>
        <v>-779.18981481481467</v>
      </c>
      <c r="N49" s="10">
        <f t="shared" si="0"/>
        <v>1821.8344704431454</v>
      </c>
    </row>
    <row r="50" spans="1:14" x14ac:dyDescent="0.2">
      <c r="A50">
        <v>1995</v>
      </c>
      <c r="B50" s="10">
        <f>('NBS_comp_mm _LakePrc'!B50 / 1000) * Area!$G$6 / (Days!B52*86400)</f>
        <v>-1478.682795698925</v>
      </c>
      <c r="C50" s="10">
        <f>('NBS_comp_mm _LakePrc'!C50 / 1000) * Area!$G$6 / (Days!C52*86400)</f>
        <v>-1016.7476851851852</v>
      </c>
      <c r="D50" s="10">
        <f>('NBS_comp_mm _LakePrc'!D50 / 1000) * Area!$G$6 / (Days!D52*86400)</f>
        <v>1060.274417562724</v>
      </c>
      <c r="E50" s="10">
        <f>('NBS_comp_mm _LakePrc'!E50 / 1000) * Area!$G$6 / (Days!E52*86400)</f>
        <v>2031.2781635802467</v>
      </c>
      <c r="F50" s="10">
        <f>('NBS_comp_mm _LakePrc'!F50 / 1000) * Area!$G$6 / (Days!F52*86400)</f>
        <v>4466.7010155316611</v>
      </c>
      <c r="G50" s="10">
        <f>('NBS_comp_mm _LakePrc'!G50 / 1000) * Area!$G$6 / (Days!G52*86400)</f>
        <v>1903.3136574074074</v>
      </c>
      <c r="H50" s="10">
        <f>('NBS_comp_mm _LakePrc'!H50 / 1000) * Area!$G$6 / (Days!H52*86400)</f>
        <v>4533.2172192353655</v>
      </c>
      <c r="I50" s="10">
        <f>('NBS_comp_mm _LakePrc'!I50 / 1000) * Area!$G$6 / (Days!I52*86400)</f>
        <v>2904.6430704898448</v>
      </c>
      <c r="J50" s="10">
        <f>('NBS_comp_mm _LakePrc'!J50 / 1000) * Area!$G$6 / (Days!J52*86400)</f>
        <v>2100.9618055555561</v>
      </c>
      <c r="K50" s="10">
        <f>('NBS_comp_mm _LakePrc'!K50 / 1000) * Area!$G$6 / (Days!K52*86400)</f>
        <v>3905.7579151732371</v>
      </c>
      <c r="L50" s="10">
        <f>('NBS_comp_mm _LakePrc'!L50 / 1000) * Area!$G$6 / (Days!L52*86400)</f>
        <v>-466.5636574074075</v>
      </c>
      <c r="M50" s="10">
        <f>('NBS_comp_mm _LakePrc'!M50 / 1000) * Area!$G$6 / (Days!M52*86400)</f>
        <v>365.37933094384709</v>
      </c>
      <c r="N50" s="10">
        <f t="shared" si="0"/>
        <v>1692.4610380990307</v>
      </c>
    </row>
    <row r="51" spans="1:14" x14ac:dyDescent="0.2">
      <c r="A51">
        <v>1996</v>
      </c>
      <c r="B51" s="10">
        <f>('NBS_comp_mm _LakePrc'!B51 / 1000) * Area!$G$6 / (Days!B53*86400)</f>
        <v>458.56332138590227</v>
      </c>
      <c r="C51" s="10">
        <f>('NBS_comp_mm _LakePrc'!C51 / 1000) * Area!$G$6 / (Days!C53*86400)</f>
        <v>824.40772669220928</v>
      </c>
      <c r="D51" s="10">
        <f>('NBS_comp_mm _LakePrc'!D51 / 1000) * Area!$G$6 / (Days!D53*86400)</f>
        <v>574.12373058542403</v>
      </c>
      <c r="E51" s="10">
        <f>('NBS_comp_mm _LakePrc'!E51 / 1000) * Area!$G$6 / (Days!E53*86400)</f>
        <v>4389.1192129629626</v>
      </c>
      <c r="F51" s="10">
        <f>('NBS_comp_mm _LakePrc'!F51 / 1000) * Area!$G$6 / (Days!F53*86400)</f>
        <v>7585.6059587813634</v>
      </c>
      <c r="G51" s="10">
        <f>('NBS_comp_mm _LakePrc'!G51 / 1000) * Area!$G$6 / (Days!G53*86400)</f>
        <v>6311.1207561728397</v>
      </c>
      <c r="H51" s="10">
        <f>('NBS_comp_mm _LakePrc'!H51 / 1000) * Area!$G$6 / (Days!H53*86400)</f>
        <v>5508.5838560334532</v>
      </c>
      <c r="I51" s="10">
        <f>('NBS_comp_mm _LakePrc'!I51 / 1000) * Area!$G$6 / (Days!I53*86400)</f>
        <v>3997.7158004778967</v>
      </c>
      <c r="J51" s="10">
        <f>('NBS_comp_mm _LakePrc'!J51 / 1000) * Area!$G$6 / (Days!J53*86400)</f>
        <v>2537.1180555555557</v>
      </c>
      <c r="K51" s="10">
        <f>('NBS_comp_mm _LakePrc'!K51 / 1000) * Area!$G$6 / (Days!K53*86400)</f>
        <v>2088.976627837515</v>
      </c>
      <c r="L51" s="10">
        <f>('NBS_comp_mm _LakePrc'!L51 / 1000) * Area!$G$6 / (Days!L53*86400)</f>
        <v>898.60223765432102</v>
      </c>
      <c r="M51" s="10">
        <f>('NBS_comp_mm _LakePrc'!M51 / 1000) * Area!$G$6 / (Days!M53*86400)</f>
        <v>422.08669354838702</v>
      </c>
      <c r="N51" s="10">
        <f t="shared" si="0"/>
        <v>2966.3353314739857</v>
      </c>
    </row>
    <row r="52" spans="1:14" x14ac:dyDescent="0.2">
      <c r="A52">
        <v>1997</v>
      </c>
      <c r="B52" s="10">
        <f>('NBS_comp_mm _LakePrc'!B52 / 1000) * Area!$G$6 / (Days!B54*86400)</f>
        <v>850.91696535244887</v>
      </c>
      <c r="C52" s="10">
        <f>('NBS_comp_mm _LakePrc'!C52 / 1000) * Area!$G$6 / (Days!C54*86400)</f>
        <v>-27.149470899471044</v>
      </c>
      <c r="D52" s="10">
        <f>('NBS_comp_mm _LakePrc'!D52 / 1000) * Area!$G$6 / (Days!D54*86400)</f>
        <v>2052.5</v>
      </c>
      <c r="E52" s="10">
        <f>('NBS_comp_mm _LakePrc'!E52 / 1000) * Area!$G$6 / (Days!E54*86400)</f>
        <v>4186.0864197530873</v>
      </c>
      <c r="F52" s="10">
        <f>('NBS_comp_mm _LakePrc'!F52 / 1000) * Area!$G$6 / (Days!F54*86400)</f>
        <v>5506.1316457586609</v>
      </c>
      <c r="G52" s="10">
        <f>('NBS_comp_mm _LakePrc'!G52 / 1000) * Area!$G$6 / (Days!G54*86400)</f>
        <v>3589.3410493827159</v>
      </c>
      <c r="H52" s="10">
        <f>('NBS_comp_mm _LakePrc'!H52 / 1000) * Area!$G$6 / (Days!H54*86400)</f>
        <v>3520.1478494623648</v>
      </c>
      <c r="I52" s="10">
        <f>('NBS_comp_mm _LakePrc'!I52 / 1000) * Area!$G$6 / (Days!I54*86400)</f>
        <v>2084.9917861409799</v>
      </c>
      <c r="J52" s="10">
        <f>('NBS_comp_mm _LakePrc'!J52 / 1000) * Area!$G$6 / (Days!J54*86400)</f>
        <v>1288.1971450617286</v>
      </c>
      <c r="K52" s="10">
        <f>('NBS_comp_mm _LakePrc'!K52 / 1000) * Area!$G$6 / (Days!K54*86400)</f>
        <v>695.50813918757444</v>
      </c>
      <c r="L52" s="10">
        <f>('NBS_comp_mm _LakePrc'!L52 / 1000) * Area!$G$6 / (Days!L54*86400)</f>
        <v>-121.62962962962975</v>
      </c>
      <c r="M52" s="10">
        <f>('NBS_comp_mm _LakePrc'!M52 / 1000) * Area!$G$6 / (Days!M54*86400)</f>
        <v>-569.83236260454009</v>
      </c>
      <c r="N52" s="10">
        <f t="shared" si="0"/>
        <v>1921.2674614138268</v>
      </c>
    </row>
    <row r="53" spans="1:14" x14ac:dyDescent="0.2">
      <c r="A53">
        <v>1998</v>
      </c>
      <c r="B53" s="10">
        <f>('NBS_comp_mm _LakePrc'!B53 / 1000) * Area!$G$6 / (Days!B55*86400)</f>
        <v>-567.68667861409779</v>
      </c>
      <c r="C53" s="10">
        <f>('NBS_comp_mm _LakePrc'!C53 / 1000) * Area!$G$6 / (Days!C55*86400)</f>
        <v>618.66856812169317</v>
      </c>
      <c r="D53" s="10">
        <f>('NBS_comp_mm _LakePrc'!D53 / 1000) * Area!$G$6 / (Days!D55*86400)</f>
        <v>1736.1648745519713</v>
      </c>
      <c r="E53" s="10">
        <f>('NBS_comp_mm _LakePrc'!E53 / 1000) * Area!$G$6 / (Days!E55*86400)</f>
        <v>2859.8800154320988</v>
      </c>
      <c r="F53" s="10">
        <f>('NBS_comp_mm _LakePrc'!F53 / 1000) * Area!$G$6 / (Days!F55*86400)</f>
        <v>2228.4460872162485</v>
      </c>
      <c r="G53" s="10">
        <f>('NBS_comp_mm _LakePrc'!G53 / 1000) * Area!$G$6 / (Days!G55*86400)</f>
        <v>3870.2928240740739</v>
      </c>
      <c r="H53" s="10">
        <f>('NBS_comp_mm _LakePrc'!H53 / 1000) * Area!$G$6 / (Days!H55*86400)</f>
        <v>1445.5779569892472</v>
      </c>
      <c r="I53" s="10">
        <f>('NBS_comp_mm _LakePrc'!I53 / 1000) * Area!$G$6 / (Days!I55*86400)</f>
        <v>1219.0550328554359</v>
      </c>
      <c r="J53" s="10">
        <f>('NBS_comp_mm _LakePrc'!J53 / 1000) * Area!$G$6 / (Days!J55*86400)</f>
        <v>378.50887345679024</v>
      </c>
      <c r="K53" s="10">
        <f>('NBS_comp_mm _LakePrc'!K53 / 1000) * Area!$G$6 / (Days!K55*86400)</f>
        <v>692.44287634408613</v>
      </c>
      <c r="L53" s="10">
        <f>('NBS_comp_mm _LakePrc'!L53 / 1000) * Area!$G$6 / (Days!L55*86400)</f>
        <v>373.75771604938268</v>
      </c>
      <c r="M53" s="10">
        <f>('NBS_comp_mm _LakePrc'!M53 / 1000) * Area!$G$6 / (Days!M55*86400)</f>
        <v>-1156.2171445639183</v>
      </c>
      <c r="N53" s="10">
        <f t="shared" si="0"/>
        <v>1141.5742501594177</v>
      </c>
    </row>
    <row r="54" spans="1:14" x14ac:dyDescent="0.2">
      <c r="A54">
        <v>1999</v>
      </c>
      <c r="B54" s="10">
        <f>('NBS_comp_mm _LakePrc'!B54 / 1000) * Area!$G$6 / (Days!B56*86400)</f>
        <v>-455.19153225806434</v>
      </c>
      <c r="C54" s="10">
        <f>('NBS_comp_mm _LakePrc'!C54 / 1000) * Area!$G$6 / (Days!C56*86400)</f>
        <v>355.99743716931198</v>
      </c>
      <c r="D54" s="10">
        <f>('NBS_comp_mm _LakePrc'!D54 / 1000) * Area!$G$6 / (Days!D56*86400)</f>
        <v>192.19198028673802</v>
      </c>
      <c r="E54" s="10">
        <f>('NBS_comp_mm _LakePrc'!E54 / 1000) * Area!$G$6 / (Days!E56*86400)</f>
        <v>4481.9251543209866</v>
      </c>
      <c r="F54" s="10">
        <f>('NBS_comp_mm _LakePrc'!F54 / 1000) * Area!$G$6 / (Days!F56*86400)</f>
        <v>6229.2271505376348</v>
      </c>
      <c r="G54" s="10">
        <f>('NBS_comp_mm _LakePrc'!G54 / 1000) * Area!$G$6 / (Days!G56*86400)</f>
        <v>4409.7075617283954</v>
      </c>
      <c r="H54" s="10">
        <f>('NBS_comp_mm _LakePrc'!H54 / 1000) * Area!$G$6 / (Days!H56*86400)</f>
        <v>6010.0608572281963</v>
      </c>
      <c r="I54" s="10">
        <f>('NBS_comp_mm _LakePrc'!I54 / 1000) * Area!$G$6 / (Days!I56*86400)</f>
        <v>2789.0826612903229</v>
      </c>
      <c r="J54" s="10">
        <f>('NBS_comp_mm _LakePrc'!J54 / 1000) * Area!$G$6 / (Days!J56*86400)</f>
        <v>2474.4027777777783</v>
      </c>
      <c r="K54" s="10">
        <f>('NBS_comp_mm _LakePrc'!K54 / 1000) * Area!$G$6 / (Days!K56*86400)</f>
        <v>1690.7989844683398</v>
      </c>
      <c r="L54" s="10">
        <f>('NBS_comp_mm _LakePrc'!L54 / 1000) * Area!$G$6 / (Days!L56*86400)</f>
        <v>-327.19637345679007</v>
      </c>
      <c r="M54" s="10">
        <f>('NBS_comp_mm _LakePrc'!M54 / 1000) * Area!$G$6 / (Days!M56*86400)</f>
        <v>-1696.622983870968</v>
      </c>
      <c r="N54" s="10">
        <f t="shared" si="0"/>
        <v>2179.5319729351563</v>
      </c>
    </row>
    <row r="55" spans="1:14" x14ac:dyDescent="0.2">
      <c r="A55">
        <v>2000</v>
      </c>
      <c r="B55" s="10">
        <f>('NBS_comp_mm _LakePrc'!B55 / 1000) * Area!$G$6 / (Days!B57*86400)</f>
        <v>-1478.6827956989248</v>
      </c>
      <c r="C55" s="10">
        <f>('NBS_comp_mm _LakePrc'!C55 / 1000) * Area!$G$6 / (Days!C57*86400)</f>
        <v>-350.60265006385708</v>
      </c>
      <c r="D55" s="10">
        <f>('NBS_comp_mm _LakePrc'!D55 / 1000) * Area!$G$6 / (Days!D57*86400)</f>
        <v>2564.7054211469535</v>
      </c>
      <c r="E55" s="10">
        <f>('NBS_comp_mm _LakePrc'!E55 / 1000) * Area!$G$6 / (Days!E57*86400)</f>
        <v>2158.6091820987654</v>
      </c>
      <c r="F55" s="10">
        <f>('NBS_comp_mm _LakePrc'!F55 / 1000) * Area!$G$6 / (Days!F57*86400)</f>
        <v>3729.8118279569894</v>
      </c>
      <c r="G55" s="10">
        <f>('NBS_comp_mm _LakePrc'!G55 / 1000) * Area!$G$6 / (Days!G57*86400)</f>
        <v>5746.0497685185173</v>
      </c>
      <c r="H55" s="10">
        <f>('NBS_comp_mm _LakePrc'!H55 / 1000) * Area!$G$6 / (Days!H57*86400)</f>
        <v>2673.8287783751493</v>
      </c>
      <c r="I55" s="10">
        <f>('NBS_comp_mm _LakePrc'!I55 / 1000) * Area!$G$6 / (Days!I57*86400)</f>
        <v>1912.1109617682198</v>
      </c>
      <c r="J55" s="10">
        <f>('NBS_comp_mm _LakePrc'!J55 / 1000) * Area!$G$6 / (Days!J57*86400)</f>
        <v>586.60956790123441</v>
      </c>
      <c r="K55" s="10">
        <f>('NBS_comp_mm _LakePrc'!K55 / 1000) * Area!$G$6 / (Days!K57*86400)</f>
        <v>52.415994623655713</v>
      </c>
      <c r="L55" s="10">
        <f>('NBS_comp_mm _LakePrc'!L55 / 1000) * Area!$G$6 / (Days!L57*86400)</f>
        <v>-318.01080246913597</v>
      </c>
      <c r="M55" s="10">
        <f>('NBS_comp_mm _LakePrc'!M55 / 1000) * Area!$G$6 / (Days!M57*86400)</f>
        <v>-3091.9306302270011</v>
      </c>
      <c r="N55" s="10">
        <f t="shared" si="0"/>
        <v>1182.0762186608806</v>
      </c>
    </row>
    <row r="56" spans="1:14" x14ac:dyDescent="0.2">
      <c r="A56">
        <v>2001</v>
      </c>
      <c r="B56" s="10">
        <f>('NBS_comp_mm _LakePrc'!B56 / 1000) * Area!$G$6 / (Days!B58*86400)</f>
        <v>-797.88791816009552</v>
      </c>
      <c r="C56" s="10">
        <f>('NBS_comp_mm _LakePrc'!C56 / 1000) * Area!$G$6 / (Days!C58*86400)</f>
        <v>-702.15319113756652</v>
      </c>
      <c r="D56" s="10">
        <f>('NBS_comp_mm _LakePrc'!D56 / 1000) * Area!$G$6 / (Days!D58*86400)</f>
        <v>-71.727150537634287</v>
      </c>
      <c r="E56" s="10">
        <f>('NBS_comp_mm _LakePrc'!E56 / 1000) * Area!$G$6 / (Days!E58*86400)</f>
        <v>9854.5339506172841</v>
      </c>
      <c r="F56" s="10">
        <f>('NBS_comp_mm _LakePrc'!F56 / 1000) * Area!$G$6 / (Days!F58*86400)</f>
        <v>6422.0321833930702</v>
      </c>
      <c r="G56" s="10">
        <f>('NBS_comp_mm _LakePrc'!G56 / 1000) * Area!$G$6 / (Days!G58*86400)</f>
        <v>3990.9722222222222</v>
      </c>
      <c r="H56" s="10">
        <f>('NBS_comp_mm _LakePrc'!H56 / 1000) * Area!$G$6 / (Days!H58*86400)</f>
        <v>2519.0330047789721</v>
      </c>
      <c r="I56" s="10">
        <f>('NBS_comp_mm _LakePrc'!I56 / 1000) * Area!$G$6 / (Days!I58*86400)</f>
        <v>2029.8170549581839</v>
      </c>
      <c r="J56" s="10">
        <f>('NBS_comp_mm _LakePrc'!J56 / 1000) * Area!$G$6 / (Days!J58*86400)</f>
        <v>188.46257716049391</v>
      </c>
      <c r="K56" s="10">
        <f>('NBS_comp_mm _LakePrc'!K56 / 1000) * Area!$G$6 / (Days!K58*86400)</f>
        <v>1246.9489247311831</v>
      </c>
      <c r="L56" s="10">
        <f>('NBS_comp_mm _LakePrc'!L56 / 1000) * Area!$G$6 / (Days!L58*86400)</f>
        <v>1473.1755401234564</v>
      </c>
      <c r="M56" s="10">
        <f>('NBS_comp_mm _LakePrc'!M56 / 1000) * Area!$G$6 / (Days!M58*86400)</f>
        <v>-183.60924432496995</v>
      </c>
      <c r="N56" s="10">
        <f t="shared" si="0"/>
        <v>2164.1331628187168</v>
      </c>
    </row>
    <row r="57" spans="1:14" x14ac:dyDescent="0.2">
      <c r="A57">
        <v>2002</v>
      </c>
      <c r="B57" s="10">
        <f>('NBS_comp_mm _LakePrc'!B57 / 1000) * Area!$G$6 / (Days!B59*86400)</f>
        <v>-1718.0798237753884</v>
      </c>
      <c r="C57" s="10">
        <f>('NBS_comp_mm _LakePrc'!C57 / 1000) * Area!$G$6 / (Days!C59*86400)</f>
        <v>-954.30390211640236</v>
      </c>
      <c r="D57" s="10">
        <f>('NBS_comp_mm _LakePrc'!D57 / 1000) * Area!$G$6 / (Days!D59*86400)</f>
        <v>-60.692204301075392</v>
      </c>
      <c r="E57" s="10">
        <f>('NBS_comp_mm _LakePrc'!E57 / 1000) * Area!$G$6 / (Days!E59*86400)</f>
        <v>5124.5983796296296</v>
      </c>
      <c r="F57" s="10">
        <f>('NBS_comp_mm _LakePrc'!F57 / 1000) * Area!$G$6 / (Days!F59*86400)</f>
        <v>4607.7031063321383</v>
      </c>
      <c r="G57" s="10">
        <f>('NBS_comp_mm _LakePrc'!G57 / 1000) * Area!$G$6 / (Days!G59*86400)</f>
        <v>4118.6199845679012</v>
      </c>
      <c r="H57" s="10">
        <f>('NBS_comp_mm _LakePrc'!H57 / 1000) * Area!$G$6 / (Days!H59*86400)</f>
        <v>3152.3163082437272</v>
      </c>
      <c r="I57" s="10">
        <f>('NBS_comp_mm _LakePrc'!I57 / 1000) * Area!$G$6 / (Days!I59*86400)</f>
        <v>2646.8544653524491</v>
      </c>
      <c r="J57" s="10">
        <f>('NBS_comp_mm _LakePrc'!J57 / 1000) * Area!$G$6 / (Days!J59*86400)</f>
        <v>2988.4780092592587</v>
      </c>
      <c r="K57" s="10">
        <f>('NBS_comp_mm _LakePrc'!K57 / 1000) * Area!$G$6 / (Days!K59*86400)</f>
        <v>1797.7766577060925</v>
      </c>
      <c r="L57" s="10">
        <f>('NBS_comp_mm _LakePrc'!L57 / 1000) * Area!$G$6 / (Days!L59*86400)</f>
        <v>-1319.8715277777778</v>
      </c>
      <c r="M57" s="10">
        <f>('NBS_comp_mm _LakePrc'!M57 / 1000) * Area!$G$6 / (Days!M59*86400)</f>
        <v>-2695.2856182795699</v>
      </c>
      <c r="N57" s="10">
        <f t="shared" si="0"/>
        <v>1474.0094862367487</v>
      </c>
    </row>
    <row r="58" spans="1:14" x14ac:dyDescent="0.2">
      <c r="A58">
        <v>2003</v>
      </c>
      <c r="B58" s="10">
        <f>('NBS_comp_mm _LakePrc'!B58 / 1000) * Area!$G$6 / (Days!B60*86400)</f>
        <v>-2115.3378882915172</v>
      </c>
      <c r="C58" s="10">
        <f>('NBS_comp_mm _LakePrc'!C58 / 1000) * Area!$G$6 / (Days!C60*86400)</f>
        <v>79.751570767196057</v>
      </c>
      <c r="D58" s="10">
        <f>('NBS_comp_mm _LakePrc'!D58 / 1000) * Area!$G$6 / (Days!D60*86400)</f>
        <v>1516.0790023894858</v>
      </c>
      <c r="E58" s="10">
        <f>('NBS_comp_mm _LakePrc'!E58 / 1000) * Area!$G$6 / (Days!E60*86400)</f>
        <v>3974.5015432098758</v>
      </c>
      <c r="F58" s="10">
        <f>('NBS_comp_mm _LakePrc'!F58 / 1000) * Area!$G$6 / (Days!F60*86400)</f>
        <v>5580.6175328554355</v>
      </c>
      <c r="G58" s="10">
        <f>('NBS_comp_mm _LakePrc'!G58 / 1000) * Area!$G$6 / (Days!G60*86400)</f>
        <v>2405.3526234567898</v>
      </c>
      <c r="H58" s="10">
        <f>('NBS_comp_mm _LakePrc'!H58 / 1000) * Area!$G$6 / (Days!H60*86400)</f>
        <v>3998.0223267622459</v>
      </c>
      <c r="I58" s="10">
        <f>('NBS_comp_mm _LakePrc'!I58 / 1000) * Area!$G$6 / (Days!I60*86400)</f>
        <v>2560.4140531660696</v>
      </c>
      <c r="J58" s="10">
        <f>('NBS_comp_mm _LakePrc'!J58 / 1000) * Area!$G$6 / (Days!J60*86400)</f>
        <v>2846.576774691358</v>
      </c>
      <c r="K58" s="10">
        <f>('NBS_comp_mm _LakePrc'!K58 / 1000) * Area!$G$6 / (Days!K60*86400)</f>
        <v>1082.650836320191</v>
      </c>
      <c r="L58" s="10">
        <f>('NBS_comp_mm _LakePrc'!L58 / 1000) * Area!$G$6 / (Days!L60*86400)</f>
        <v>517.559413580247</v>
      </c>
      <c r="M58" s="10">
        <f>('NBS_comp_mm _LakePrc'!M58 / 1000) * Area!$G$6 / (Days!M60*86400)</f>
        <v>-368.75112007168462</v>
      </c>
      <c r="N58" s="10">
        <f t="shared" si="0"/>
        <v>1839.786389069641</v>
      </c>
    </row>
    <row r="59" spans="1:14" x14ac:dyDescent="0.2">
      <c r="A59">
        <v>2004</v>
      </c>
      <c r="B59" s="10">
        <f>('NBS_comp_mm _LakePrc'!B59 / 1000) * Area!$G$6 / (Days!B61*86400)</f>
        <v>-913.75485364396673</v>
      </c>
      <c r="C59" s="10">
        <f>('NBS_comp_mm _LakePrc'!C59 / 1000) * Area!$G$6 / (Days!C61*86400)</f>
        <v>477.73706896551715</v>
      </c>
      <c r="D59" s="10">
        <f>('NBS_comp_mm _LakePrc'!D59 / 1000) * Area!$G$6 / (Days!D61*86400)</f>
        <v>1864.9059139784947</v>
      </c>
      <c r="E59" s="10">
        <f>('NBS_comp_mm _LakePrc'!E59 / 1000) * Area!$G$6 / (Days!E61*86400)</f>
        <v>5036.5435956790116</v>
      </c>
      <c r="F59" s="10">
        <f>('NBS_comp_mm _LakePrc'!F59 / 1000) * Area!$G$6 / (Days!F61*86400)</f>
        <v>5532.1863799283155</v>
      </c>
      <c r="G59" s="10">
        <f>('NBS_comp_mm _LakePrc'!G59 / 1000) * Area!$G$6 / (Days!G61*86400)</f>
        <v>3688.7986111111113</v>
      </c>
      <c r="H59" s="10">
        <f>('NBS_comp_mm _LakePrc'!H59 / 1000) * Area!$G$6 / (Days!H61*86400)</f>
        <v>2908.3213859020316</v>
      </c>
      <c r="I59" s="10">
        <f>('NBS_comp_mm _LakePrc'!I59 / 1000) * Area!$G$6 / (Days!I61*86400)</f>
        <v>2421.2511200716845</v>
      </c>
      <c r="J59" s="10">
        <f>('NBS_comp_mm _LakePrc'!J59 / 1000) * Area!$G$6 / (Days!J61*86400)</f>
        <v>2157.9756944444443</v>
      </c>
      <c r="K59" s="10">
        <f>('NBS_comp_mm _LakePrc'!K59 / 1000) * Area!$G$6 / (Days!K61*86400)</f>
        <v>2449.1450119474307</v>
      </c>
      <c r="L59" s="10">
        <f>('NBS_comp_mm _LakePrc'!L59 / 1000) * Area!$G$6 / (Days!L61*86400)</f>
        <v>-396.24652777777794</v>
      </c>
      <c r="M59" s="10">
        <f>('NBS_comp_mm _LakePrc'!M59 / 1000) * Area!$G$6 / (Days!M61*86400)</f>
        <v>-1510.5615292712068</v>
      </c>
      <c r="N59" s="10">
        <f t="shared" si="0"/>
        <v>1976.3584892779243</v>
      </c>
    </row>
    <row r="60" spans="1:14" x14ac:dyDescent="0.2">
      <c r="A60">
        <v>2005</v>
      </c>
      <c r="B60" s="10">
        <f>('NBS_comp_mm _LakePrc'!B60 / 1000) * Area!$G$6 / (Days!B62*86400)</f>
        <v>-1189.3219832735961</v>
      </c>
      <c r="C60" s="10">
        <f>('NBS_comp_mm _LakePrc'!C60 / 1000) * Area!$G$6 / (Days!C62*86400)</f>
        <v>-17.307787698412632</v>
      </c>
      <c r="D60" s="10">
        <f>('NBS_comp_mm _LakePrc'!D60 / 1000) * Area!$G$6 / (Days!D62*86400)</f>
        <v>-73.872834528076368</v>
      </c>
      <c r="E60" s="10">
        <f>('NBS_comp_mm _LakePrc'!E60 / 1000) * Area!$G$6 / (Days!E62*86400)</f>
        <v>3947.2615740740739</v>
      </c>
      <c r="F60" s="10">
        <f>('NBS_comp_mm _LakePrc'!F60 / 1000) * Area!$G$6 / (Days!F62*86400)</f>
        <v>3720.0029868578254</v>
      </c>
      <c r="G60" s="10">
        <f>('NBS_comp_mm _LakePrc'!G60 / 1000) * Area!$G$6 / (Days!G62*86400)</f>
        <v>4391.0196759259261</v>
      </c>
      <c r="H60" s="10">
        <f>('NBS_comp_mm _LakePrc'!H60 / 1000) * Area!$G$6 / (Days!H62*86400)</f>
        <v>1762.5261350059736</v>
      </c>
      <c r="I60" s="10">
        <f>('NBS_comp_mm _LakePrc'!I60 / 1000) * Area!$G$6 / (Days!I62*86400)</f>
        <v>1220.5876642771802</v>
      </c>
      <c r="J60" s="10">
        <f>('NBS_comp_mm _LakePrc'!J60 / 1000) * Area!$G$6 / (Days!J62*86400)</f>
        <v>2121.8668981481487</v>
      </c>
      <c r="K60" s="10">
        <f>('NBS_comp_mm _LakePrc'!K60 / 1000) * Area!$G$6 / (Days!K62*86400)</f>
        <v>3636.6278375149341</v>
      </c>
      <c r="L60" s="10">
        <f>('NBS_comp_mm _LakePrc'!L60 / 1000) * Area!$G$6 / (Days!L62*86400)</f>
        <v>2195.0347222222222</v>
      </c>
      <c r="M60" s="10">
        <f>('NBS_comp_mm _LakePrc'!M60 / 1000) * Area!$G$6 / (Days!M62*86400)</f>
        <v>-45.978942652330183</v>
      </c>
      <c r="N60" s="10">
        <f t="shared" si="0"/>
        <v>1805.7038288228223</v>
      </c>
    </row>
    <row r="61" spans="1:14" x14ac:dyDescent="0.2">
      <c r="A61">
        <v>2006</v>
      </c>
      <c r="B61" s="10">
        <f>('NBS_comp_mm _LakePrc'!B61 / 1000) * Area!$G$6 / (Days!B63*86400)</f>
        <v>99.007989844683522</v>
      </c>
      <c r="C61" s="10">
        <f>('NBS_comp_mm _LakePrc'!C61 / 1000) * Area!$G$6 / (Days!C63*86400)</f>
        <v>-984.84705687830728</v>
      </c>
      <c r="D61" s="10">
        <f>('NBS_comp_mm _LakePrc'!D61 / 1000) * Area!$G$6 / (Days!D63*86400)</f>
        <v>1368.0268070489842</v>
      </c>
      <c r="E61" s="10">
        <f>('NBS_comp_mm _LakePrc'!E61 / 1000) * Area!$G$6 / (Days!E63*86400)</f>
        <v>4502.5135030864194</v>
      </c>
      <c r="F61" s="10">
        <f>('NBS_comp_mm _LakePrc'!F61 / 1000) * Area!$G$6 / (Days!F63*86400)</f>
        <v>5347.964083034647</v>
      </c>
      <c r="G61" s="10">
        <f>('NBS_comp_mm _LakePrc'!G61 / 1000) * Area!$G$6 / (Days!G63*86400)</f>
        <v>2055.0339506172836</v>
      </c>
      <c r="H61" s="10">
        <f>('NBS_comp_mm _LakePrc'!H61 / 1000) * Area!$G$6 / (Days!H63*86400)</f>
        <v>2509.2241636798085</v>
      </c>
      <c r="I61" s="10">
        <f>('NBS_comp_mm _LakePrc'!I61 / 1000) * Area!$G$6 / (Days!I63*86400)</f>
        <v>479.71363500597374</v>
      </c>
      <c r="J61" s="10">
        <f>('NBS_comp_mm _LakePrc'!J61 / 1000) * Area!$G$6 / (Days!J63*86400)</f>
        <v>386.42746913580254</v>
      </c>
      <c r="K61" s="10">
        <f>('NBS_comp_mm _LakePrc'!K61 / 1000) * Area!$G$6 / (Days!K63*86400)</f>
        <v>-695.81466547192349</v>
      </c>
      <c r="L61" s="10">
        <f>('NBS_comp_mm _LakePrc'!L61 / 1000) * Area!$G$6 / (Days!L63*86400)</f>
        <v>-678.14853395061709</v>
      </c>
      <c r="M61" s="10">
        <f>('NBS_comp_mm _LakePrc'!M61 / 1000) * Area!$G$6 / (Days!M63*86400)</f>
        <v>-158.78061529271184</v>
      </c>
      <c r="N61" s="10">
        <f t="shared" si="0"/>
        <v>1185.8600608216702</v>
      </c>
    </row>
    <row r="62" spans="1:14" x14ac:dyDescent="0.2">
      <c r="A62">
        <v>2007</v>
      </c>
      <c r="B62" s="10">
        <f>('NBS_comp_mm _LakePrc'!B62 / 1000) * Area!$G$6 / (Days!B64*86400)</f>
        <v>-1640.8352001194744</v>
      </c>
      <c r="C62" s="10">
        <f>('NBS_comp_mm _LakePrc'!C62 / 1000) * Area!$G$6 / (Days!C64*86400)</f>
        <v>-1985.3050595238096</v>
      </c>
      <c r="D62" s="10">
        <f>('NBS_comp_mm _LakePrc'!D62 / 1000) * Area!$G$6 / (Days!D64*86400)</f>
        <v>1825.9770758661887</v>
      </c>
      <c r="E62" s="10">
        <f>('NBS_comp_mm _LakePrc'!E62 / 1000) * Area!$G$6 / (Days!E64*86400)</f>
        <v>2648.6118827160494</v>
      </c>
      <c r="F62" s="10">
        <f>('NBS_comp_mm _LakePrc'!F62 / 1000) * Area!$G$6 / (Days!F64*86400)</f>
        <v>2570.529420549582</v>
      </c>
      <c r="G62" s="10">
        <f>('NBS_comp_mm _LakePrc'!G62 / 1000) * Area!$G$6 / (Days!G64*86400)</f>
        <v>3396.7608024691349</v>
      </c>
      <c r="H62" s="10">
        <f>('NBS_comp_mm _LakePrc'!H62 / 1000) * Area!$G$6 / (Days!H64*86400)</f>
        <v>2599.9559438470724</v>
      </c>
      <c r="I62" s="10">
        <f>('NBS_comp_mm _LakePrc'!I62 / 1000) * Area!$G$6 / (Days!I64*86400)</f>
        <v>891.07190860215076</v>
      </c>
      <c r="J62" s="10">
        <f>('NBS_comp_mm _LakePrc'!J62 / 1000) * Area!$G$6 / (Days!J64*86400)</f>
        <v>4008.3931327160503</v>
      </c>
      <c r="K62" s="10">
        <f>('NBS_comp_mm _LakePrc'!K62 / 1000) * Area!$G$6 / (Days!K64*86400)</f>
        <v>5691.5800477897255</v>
      </c>
      <c r="L62" s="10">
        <f>('NBS_comp_mm _LakePrc'!L62 / 1000) * Area!$G$6 / (Days!L64*86400)</f>
        <v>-878.6473765432097</v>
      </c>
      <c r="M62" s="10">
        <f>('NBS_comp_mm _LakePrc'!M62 / 1000) * Area!$G$6 / (Days!M64*86400)</f>
        <v>-537.6471027479098</v>
      </c>
      <c r="N62" s="10">
        <f t="shared" si="0"/>
        <v>1549.2037896351294</v>
      </c>
    </row>
    <row r="63" spans="1:14" x14ac:dyDescent="0.2">
      <c r="A63">
        <v>2008</v>
      </c>
      <c r="B63" s="10">
        <f>('NBS_comp_mm _LakePrc'!B63 / 1000) * Area!$G$6 / (Days!B65*86400)</f>
        <v>-259.01471027479056</v>
      </c>
      <c r="C63" s="10">
        <f>('NBS_comp_mm _LakePrc'!C63 / 1000) * Area!$G$6 / (Days!C65*86400)</f>
        <v>-374.19460408684552</v>
      </c>
      <c r="D63" s="10">
        <f>('NBS_comp_mm _LakePrc'!D63 / 1000) * Area!$G$6 / (Days!D65*86400)</f>
        <v>343.00291218638012</v>
      </c>
      <c r="E63" s="10">
        <f>('NBS_comp_mm _LakePrc'!E63 / 1000) * Area!$G$6 / (Days!E65*86400)</f>
        <v>5617.1350308641977</v>
      </c>
      <c r="F63" s="10">
        <f>('NBS_comp_mm _LakePrc'!F63 / 1000) * Area!$G$6 / (Days!F65*86400)</f>
        <v>5085.2710573476706</v>
      </c>
      <c r="G63" s="10">
        <f>('NBS_comp_mm _LakePrc'!G63 / 1000) * Area!$G$6 / (Days!G65*86400)</f>
        <v>6286.4147376543206</v>
      </c>
      <c r="H63" s="10">
        <f>('NBS_comp_mm _LakePrc'!H63 / 1000) * Area!$G$6 / (Days!H65*86400)</f>
        <v>4571.533004778973</v>
      </c>
      <c r="I63" s="10">
        <f>('NBS_comp_mm _LakePrc'!I63 / 1000) * Area!$G$6 / (Days!I65*86400)</f>
        <v>1978.9336917562728</v>
      </c>
      <c r="J63" s="10">
        <f>('NBS_comp_mm _LakePrc'!J63 / 1000) * Area!$G$6 / (Days!J65*86400)</f>
        <v>2124.0841049382716</v>
      </c>
      <c r="K63" s="10">
        <f>('NBS_comp_mm _LakePrc'!K63 / 1000) * Area!$G$6 / (Days!K65*86400)</f>
        <v>356.1835424133813</v>
      </c>
      <c r="L63" s="10">
        <f>('NBS_comp_mm _LakePrc'!L63 / 1000) * Area!$G$6 / (Days!L65*86400)</f>
        <v>491.26967592592609</v>
      </c>
      <c r="M63" s="10">
        <f>('NBS_comp_mm _LakePrc'!M63 / 1000) * Area!$G$6 / (Days!M65*86400)</f>
        <v>-998.66263440860212</v>
      </c>
      <c r="N63" s="10">
        <f t="shared" si="0"/>
        <v>2101.8296507579294</v>
      </c>
    </row>
    <row r="64" spans="1:14" x14ac:dyDescent="0.2">
      <c r="A64">
        <v>2009</v>
      </c>
      <c r="B64" s="10">
        <f>('NBS_comp_mm _LakePrc'!B64 / 1000) * Area!$G$6 / (Days!B66*86400)</f>
        <v>-662.70982676224617</v>
      </c>
      <c r="C64" s="10">
        <f>('NBS_comp_mm _LakePrc'!C64 / 1000) * Area!$G$6 / (Days!C66*86400)</f>
        <v>695.36582341269821</v>
      </c>
      <c r="D64" s="10">
        <f>('NBS_comp_mm _LakePrc'!D64 / 1000) * Area!$G$6 / (Days!D66*86400)</f>
        <v>1556.2339456391874</v>
      </c>
      <c r="E64" s="10">
        <f>('NBS_comp_mm _LakePrc'!E64 / 1000) * Area!$G$6 / (Days!E66*86400)</f>
        <v>4346.0420524691363</v>
      </c>
      <c r="F64" s="10">
        <f>('NBS_comp_mm _LakePrc'!F64 / 1000) * Area!$G$6 / (Days!F66*86400)</f>
        <v>4268.378509557946</v>
      </c>
      <c r="G64" s="10">
        <f>('NBS_comp_mm _LakePrc'!G64 / 1000) * Area!$G$6 / (Days!G66*86400)</f>
        <v>3657.757716049382</v>
      </c>
      <c r="H64" s="10">
        <f>('NBS_comp_mm _LakePrc'!H64 / 1000) * Area!$G$6 / (Days!H66*86400)</f>
        <v>3441.0640681003583</v>
      </c>
      <c r="I64" s="10">
        <f>('NBS_comp_mm _LakePrc'!I64 / 1000) * Area!$G$6 / (Days!I66*86400)</f>
        <v>4577.6635304659494</v>
      </c>
      <c r="J64" s="10">
        <f>('NBS_comp_mm _LakePrc'!J64 / 1000) * Area!$G$6 / (Days!J66*86400)</f>
        <v>1464.306712962963</v>
      </c>
      <c r="K64" s="10">
        <f>('NBS_comp_mm _LakePrc'!K64 / 1000) * Area!$G$6 / (Days!K66*86400)</f>
        <v>1818.3139187574668</v>
      </c>
      <c r="L64" s="10">
        <f>('NBS_comp_mm _LakePrc'!L64 / 1000) * Area!$G$6 / (Days!L66*86400)</f>
        <v>1169.1014660493827</v>
      </c>
      <c r="M64" s="10">
        <f>('NBS_comp_mm _LakePrc'!M64 / 1000) * Area!$G$6 / (Days!M66*86400)</f>
        <v>-750.68287037037067</v>
      </c>
      <c r="N64" s="10">
        <f t="shared" si="0"/>
        <v>2131.7362538609877</v>
      </c>
    </row>
    <row r="65" spans="1:14" x14ac:dyDescent="0.2">
      <c r="A65">
        <v>2010</v>
      </c>
      <c r="B65" s="10">
        <f>('NBS_comp_mm _LakePrc'!B65 / 1000) * Area!$G$6 / (Days!B67*86400)</f>
        <v>-778.27023596176821</v>
      </c>
      <c r="C65" s="10">
        <f>('NBS_comp_mm _LakePrc'!C65 / 1000) * Area!$G$6 / (Days!C67*86400)</f>
        <v>-720.47908399470907</v>
      </c>
      <c r="D65" s="10">
        <f>('NBS_comp_mm _LakePrc'!D65 / 1000) * Area!$G$6 / (Days!D67*86400)</f>
        <v>1228.8638739545995</v>
      </c>
      <c r="E65" s="10">
        <f>('NBS_comp_mm _LakePrc'!E65 / 1000) * Area!$G$6 / (Days!E67*86400)</f>
        <v>1307.835262345679</v>
      </c>
      <c r="F65" s="10">
        <f>('NBS_comp_mm _LakePrc'!F65 / 1000) * Area!$G$6 / (Days!F67*86400)</f>
        <v>2072.4242084826765</v>
      </c>
      <c r="G65" s="10">
        <f>('NBS_comp_mm _LakePrc'!G65 / 1000) * Area!$G$6 / (Days!G67*86400)</f>
        <v>3929.8406635802471</v>
      </c>
      <c r="H65" s="10">
        <f>('NBS_comp_mm _LakePrc'!H65 / 1000) * Area!$G$6 / (Days!H67*86400)</f>
        <v>2590.7601553166073</v>
      </c>
      <c r="I65" s="10">
        <f>('NBS_comp_mm _LakePrc'!I65 / 1000) * Area!$G$6 / (Days!I67*86400)</f>
        <v>2362.3980734767024</v>
      </c>
      <c r="J65" s="10">
        <f>('NBS_comp_mm _LakePrc'!J65 / 1000) * Area!$G$6 / (Days!J67*86400)</f>
        <v>2842.1423611111113</v>
      </c>
      <c r="K65" s="10">
        <f>('NBS_comp_mm _LakePrc'!K65 / 1000) * Area!$G$6 / (Days!K67*86400)</f>
        <v>656.57930107526886</v>
      </c>
      <c r="L65" s="10">
        <f>('NBS_comp_mm _LakePrc'!L65 / 1000) * Area!$G$6 / (Days!L67*86400)</f>
        <v>510.90779320987684</v>
      </c>
      <c r="M65" s="10">
        <f>('NBS_comp_mm _LakePrc'!M65 / 1000) * Area!$G$6 / (Days!M67*86400)</f>
        <v>-1708.5775089605738</v>
      </c>
      <c r="N65" s="10">
        <f t="shared" si="0"/>
        <v>1191.2020719696432</v>
      </c>
    </row>
    <row r="66" spans="1:14" x14ac:dyDescent="0.2">
      <c r="A66">
        <v>2011</v>
      </c>
      <c r="B66" s="10">
        <f>('NBS_comp_mm _LakePrc'!B66 / 1000) * Area!$G$6 / (Days!B68*86400)</f>
        <v>-1101.9619922341697</v>
      </c>
      <c r="C66" s="10">
        <f>('NBS_comp_mm _LakePrc'!C66 / 1000) * Area!$G$6 / (Days!C68*86400)</f>
        <v>-1014.0327380952378</v>
      </c>
      <c r="D66" s="10">
        <f>('NBS_comp_mm _LakePrc'!D66 / 1000) * Area!$G$6 / (Days!D68*86400)</f>
        <v>265.14523596176815</v>
      </c>
      <c r="E66" s="10">
        <f>('NBS_comp_mm _LakePrc'!E66 / 1000) * Area!$G$6 / (Days!E68*86400)</f>
        <v>4479.0744598765432</v>
      </c>
      <c r="F66" s="10">
        <f>('NBS_comp_mm _LakePrc'!F66 / 1000) * Area!$G$6 / (Days!F68*86400)</f>
        <v>4928.0230734767028</v>
      </c>
      <c r="G66" s="10">
        <f>('NBS_comp_mm _LakePrc'!G66 / 1000) * Area!$G$6 / (Days!G68*86400)</f>
        <v>4556.3599537037035</v>
      </c>
      <c r="H66" s="10">
        <f>('NBS_comp_mm _LakePrc'!H66 / 1000) * Area!$G$6 / (Days!H68*86400)</f>
        <v>3041.3537933094385</v>
      </c>
      <c r="I66" s="10">
        <f>('NBS_comp_mm _LakePrc'!I66 / 1000) * Area!$G$6 / (Days!I68*86400)</f>
        <v>1205.5678763440862</v>
      </c>
      <c r="J66" s="10">
        <f>('NBS_comp_mm _LakePrc'!J66 / 1000) * Area!$G$6 / (Days!J68*86400)</f>
        <v>824.80092592592621</v>
      </c>
      <c r="K66" s="10">
        <f>('NBS_comp_mm _LakePrc'!K66 / 1000) * Area!$G$6 / (Days!K68*86400)</f>
        <v>313.88291517323762</v>
      </c>
      <c r="L66" s="10">
        <f>('NBS_comp_mm _LakePrc'!L66 / 1000) * Area!$G$6 / (Days!L68*86400)</f>
        <v>79.819444444444329</v>
      </c>
      <c r="M66" s="10">
        <f>('NBS_comp_mm _LakePrc'!M66 / 1000) * Area!$G$6 / (Days!M68*86400)</f>
        <v>-623.47446236559108</v>
      </c>
      <c r="N66" s="10">
        <f t="shared" ref="N66:N69" si="1">AVERAGE(B66:M66)</f>
        <v>1412.8798737934046</v>
      </c>
    </row>
    <row r="67" spans="1:14" x14ac:dyDescent="0.2">
      <c r="A67">
        <v>2012</v>
      </c>
      <c r="B67" s="10">
        <f>('NBS_comp_mm _LakePrc'!B67 / 1000) * Area!$G$6 / (Days!B69*86400)</f>
        <v>-918.65927419354841</v>
      </c>
      <c r="C67" s="10">
        <f>('NBS_comp_mm _LakePrc'!C67 / 1000) * Area!$G$6 / (Days!C69*86400)</f>
        <v>-420.3955140485312</v>
      </c>
      <c r="D67" s="10">
        <f>('NBS_comp_mm _LakePrc'!D67 / 1000) * Area!$G$6 / (Days!D69*86400)</f>
        <v>3068.634632616488</v>
      </c>
      <c r="E67" s="10">
        <f>('NBS_comp_mm _LakePrc'!E67 / 1000) * Area!$G$6 / (Days!E69*86400)</f>
        <v>2744.585262345679</v>
      </c>
      <c r="F67" s="10">
        <f>('NBS_comp_mm _LakePrc'!F67 / 1000) * Area!$G$6 / (Days!F69*86400)</f>
        <v>4483.5599611708485</v>
      </c>
      <c r="G67" s="10">
        <f>('NBS_comp_mm _LakePrc'!G67 / 1000) * Area!$G$6 / (Days!G69*86400)</f>
        <v>5491.0709876543215</v>
      </c>
      <c r="H67" s="10">
        <f>('NBS_comp_mm _LakePrc'!H67 / 1000) * Area!$G$6 / (Days!H69*86400)</f>
        <v>2732.3752986857826</v>
      </c>
      <c r="I67" s="10">
        <f>('NBS_comp_mm _LakePrc'!I67 / 1000) * Area!$G$6 / (Days!I69*86400)</f>
        <v>320.93301971326161</v>
      </c>
      <c r="J67" s="10">
        <f>('NBS_comp_mm _LakePrc'!J67 / 1000) * Area!$G$6 / (Days!J69*86400)</f>
        <v>-353.80285493827165</v>
      </c>
      <c r="K67" s="10">
        <f>('NBS_comp_mm _LakePrc'!K67 / 1000) * Area!$G$6 / (Days!K69*86400)</f>
        <v>1475.3110065710875</v>
      </c>
      <c r="L67" s="10">
        <f>('NBS_comp_mm _LakePrc'!L67 / 1000) * Area!$G$6 / (Days!L69*86400)</f>
        <v>-288.87037037037049</v>
      </c>
      <c r="M67" s="10">
        <f>('NBS_comp_mm _LakePrc'!M67 / 1000) * Area!$G$6 / (Days!M69*86400)</f>
        <v>-1162.9607228195937</v>
      </c>
      <c r="N67" s="10">
        <f t="shared" si="1"/>
        <v>1430.9817860322628</v>
      </c>
    </row>
    <row r="68" spans="1:14" x14ac:dyDescent="0.2">
      <c r="A68">
        <v>2013</v>
      </c>
      <c r="B68" s="10">
        <f>('NBS_comp_mm _LakePrc'!B68 / 1000) * Area!$G$6 / (Days!B70*86400)</f>
        <v>-1499.526583034647</v>
      </c>
      <c r="C68" s="10">
        <f>('NBS_comp_mm _LakePrc'!C68 / 1000) * Area!$G$6 / (Days!C70*86400)</f>
        <v>448.98437500000011</v>
      </c>
      <c r="D68" s="10">
        <f>('NBS_comp_mm _LakePrc'!D68 / 1000) * Area!$G$6 / (Days!D70*86400)</f>
        <v>222.84460872162515</v>
      </c>
      <c r="E68" s="10">
        <f>('NBS_comp_mm _LakePrc'!E68 / 1000) * Area!$G$6 / (Days!E70*86400)</f>
        <v>3680.5632716049377</v>
      </c>
      <c r="F68" s="10">
        <f>('NBS_comp_mm _LakePrc'!F68 / 1000) * Area!$G$6 / (Days!F70*86400)</f>
        <v>8217.3566308243735</v>
      </c>
      <c r="G68" s="10">
        <f>('NBS_comp_mm _LakePrc'!G68 / 1000) * Area!$G$6 / (Days!G70*86400)</f>
        <v>4948.1720679012342</v>
      </c>
      <c r="H68" s="10">
        <f>('NBS_comp_mm _LakePrc'!H68 / 1000) * Area!$G$6 / (Days!H70*86400)</f>
        <v>5912.5854988052561</v>
      </c>
      <c r="I68" s="10">
        <f>('NBS_comp_mm _LakePrc'!I68 / 1000) * Area!$G$6 / (Days!I70*86400)</f>
        <v>3266.9571385902032</v>
      </c>
      <c r="J68" s="10">
        <f>('NBS_comp_mm _LakePrc'!J68 / 1000) * Area!$G$6 / (Days!J70*86400)</f>
        <v>2277.0713734567903</v>
      </c>
      <c r="K68" s="10">
        <f>('NBS_comp_mm _LakePrc'!K68 / 1000) * Area!$G$6 / (Days!K70*86400)</f>
        <v>1317.7564964157707</v>
      </c>
      <c r="L68" s="10">
        <f>('NBS_comp_mm _LakePrc'!L68 / 1000) * Area!$G$6 / (Days!L70*86400)</f>
        <v>701.58757716049354</v>
      </c>
      <c r="M68" s="10">
        <f>('NBS_comp_mm _LakePrc'!M68 / 1000) * Area!$G$6 / (Days!M70*86400)</f>
        <v>-1074.3746266427713</v>
      </c>
      <c r="N68" s="10">
        <f t="shared" si="1"/>
        <v>2368.3314857336059</v>
      </c>
    </row>
    <row r="69" spans="1:14" x14ac:dyDescent="0.2">
      <c r="A69">
        <v>2014</v>
      </c>
      <c r="B69" s="10">
        <f>('NBS_comp_mm _LakePrc'!B69 / 1000) * Area!$G$6 / (Days!B71*86400)</f>
        <v>-798.19444444444423</v>
      </c>
      <c r="C69" s="10">
        <f>('NBS_comp_mm _LakePrc'!C69 / 1000) * Area!$G$6 / (Days!C71*86400)</f>
        <v>204.63913690476195</v>
      </c>
      <c r="D69" s="10">
        <f>('NBS_comp_mm _LakePrc'!D69 / 1000) * Area!$G$6 / (Days!D71*86400)</f>
        <v>615.8113052568699</v>
      </c>
      <c r="E69" s="10">
        <f>('NBS_comp_mm _LakePrc'!E69 / 1000) * Area!$G$6 / (Days!E71*86400)</f>
        <v>6808.4085648148148</v>
      </c>
      <c r="F69" s="10">
        <f>('NBS_comp_mm _LakePrc'!F69 / 1000) * Area!$G$6 / (Days!F71*86400)</f>
        <v>8678.3721624850659</v>
      </c>
      <c r="G69" s="10">
        <f>('NBS_comp_mm _LakePrc'!G69 / 1000) * Area!$G$6 / (Days!G71*86400)</f>
        <v>5501.5235339506171</v>
      </c>
      <c r="H69" s="10">
        <f>('NBS_comp_mm _LakePrc'!H69 / 1000) * Area!$G$6 / (Days!H71*86400)</f>
        <v>3609.6535244922343</v>
      </c>
      <c r="I69" s="10">
        <f>('NBS_comp_mm _LakePrc'!I69 / 1000) * Area!$G$6 / (Days!I71*86400)</f>
        <v>3301.9011350059736</v>
      </c>
      <c r="J69" s="10">
        <f>('NBS_comp_mm _LakePrc'!J69 / 1000) * Area!$G$6 / (Days!J71*86400)</f>
        <v>2942.550154320988</v>
      </c>
      <c r="K69" s="10">
        <f>('NBS_comp_mm _LakePrc'!K69 / 1000) * Area!$G$6 / (Days!K71*86400)</f>
        <v>2206.3761947431303</v>
      </c>
      <c r="L69" s="10">
        <f>('NBS_comp_mm _LakePrc'!L69 / 1000) * Area!$G$6 / (Days!L71*86400)</f>
        <v>417.78510802469083</v>
      </c>
      <c r="M69" s="10">
        <f>('NBS_comp_mm _LakePrc'!M69 / 1000) * Area!$G$6 / (Days!M71*86400)</f>
        <v>1288.9430256869773</v>
      </c>
      <c r="N69" s="10">
        <f t="shared" si="1"/>
        <v>2898.1474501034731</v>
      </c>
    </row>
    <row r="70" spans="1:14" x14ac:dyDescent="0.2">
      <c r="A70">
        <v>2015</v>
      </c>
      <c r="B70" s="10">
        <f>('NBS_comp_mm _LakePrc'!B70 / 1000) * Area!$G$6 / (Days!B72*86400)</f>
        <v>-642.37961469534059</v>
      </c>
      <c r="C70" s="10">
        <f>('NBS_comp_mm _LakePrc'!C70 / 1000) * Area!$G$6 / (Days!C72*86400)</f>
        <v>-313.90029761904736</v>
      </c>
      <c r="D70" s="10">
        <f>('NBS_comp_mm _LakePrc'!D70 / 1000) * Area!$G$6 / (Days!D72*86400)</f>
        <v>1398.3774641577065</v>
      </c>
      <c r="E70" s="10">
        <f>('NBS_comp_mm _LakePrc'!E70 / 1000) * Area!$G$6 / (Days!E72*86400)</f>
        <v>3703.0522376543208</v>
      </c>
      <c r="F70" s="10">
        <f>('NBS_comp_mm _LakePrc'!F70 / 1000) * Area!$G$6 / (Days!F72*86400)</f>
        <v>5830.5984468339311</v>
      </c>
      <c r="G70" s="10">
        <f>('NBS_comp_mm _LakePrc'!G70 / 1000) * Area!$G$6 / (Days!G72*86400)</f>
        <v>4547.9324074074075</v>
      </c>
      <c r="H70" s="10">
        <f>('NBS_comp_mm _LakePrc'!H70 / 1000) * Area!$G$6 / (Days!H72*86400)</f>
        <v>3228.5324372759856</v>
      </c>
      <c r="I70" s="10">
        <f>('NBS_comp_mm _LakePrc'!I70 / 1000) * Area!$G$6 / (Days!I72*86400)</f>
        <v>3021.3817054958186</v>
      </c>
      <c r="J70" s="10">
        <f>('NBS_comp_mm _LakePrc'!J70 / 1000) * Area!$G$6 / (Days!J72*86400)</f>
        <v>2349.3361882716058</v>
      </c>
      <c r="K70" s="10">
        <f>('NBS_comp_mm _LakePrc'!K70 / 1000) * Area!$G$6 / (Days!K72*86400)</f>
        <v>864.18128733572269</v>
      </c>
      <c r="L70" s="10">
        <f>('NBS_comp_mm _LakePrc'!L70 / 1000) * Area!$G$6 / (Days!L72*86400)</f>
        <v>2341.7537808641969</v>
      </c>
      <c r="M70" s="10">
        <f>('NBS_comp_mm _LakePrc'!M70 / 1000) * Area!$G$6 / (Days!M72*86400)</f>
        <v>2255.5664725209081</v>
      </c>
      <c r="N70" s="10">
        <f t="shared" ref="N70" si="2">AVERAGE(B70:M70)</f>
        <v>2382.0360429586017</v>
      </c>
    </row>
    <row r="71" spans="1:14" x14ac:dyDescent="0.2">
      <c r="N71" s="10"/>
    </row>
    <row r="72" spans="1:14" x14ac:dyDescent="0.2">
      <c r="N72" s="10"/>
    </row>
    <row r="73" spans="1:14" x14ac:dyDescent="0.2">
      <c r="A73" s="8" t="s">
        <v>49</v>
      </c>
      <c r="B73" s="10">
        <f t="shared" ref="B73:N73" si="3">AVERAGE(B5:B70)</f>
        <v>-382.59902768726698</v>
      </c>
      <c r="C73" s="10">
        <f t="shared" si="3"/>
        <v>193.00119865699952</v>
      </c>
      <c r="D73" s="10">
        <f t="shared" si="3"/>
        <v>1271.4757408312512</v>
      </c>
      <c r="E73" s="10">
        <f t="shared" si="3"/>
        <v>3989.4412960624763</v>
      </c>
      <c r="F73" s="10">
        <f t="shared" si="3"/>
        <v>5090.8467169454398</v>
      </c>
      <c r="G73" s="10">
        <f t="shared" si="3"/>
        <v>4408.7064265338568</v>
      </c>
      <c r="H73" s="10">
        <f t="shared" si="3"/>
        <v>3646.8483744252558</v>
      </c>
      <c r="I73" s="10">
        <f t="shared" si="3"/>
        <v>2966.6767629249466</v>
      </c>
      <c r="J73" s="10">
        <f t="shared" si="3"/>
        <v>2211.4773218294054</v>
      </c>
      <c r="K73" s="10">
        <f t="shared" si="3"/>
        <v>1513.6280601716087</v>
      </c>
      <c r="L73" s="10">
        <f t="shared" si="3"/>
        <v>444.07585578002244</v>
      </c>
      <c r="M73" s="10">
        <f t="shared" si="3"/>
        <v>-581.01371442923892</v>
      </c>
      <c r="N73" s="10">
        <f t="shared" si="3"/>
        <v>2064.380417670397</v>
      </c>
    </row>
    <row r="74" spans="1:14" x14ac:dyDescent="0.2">
      <c r="A74" s="8" t="s">
        <v>50</v>
      </c>
      <c r="B74" s="10">
        <f t="shared" ref="B74:N74" si="4">MAX(B5:B70)</f>
        <v>1775.0937126642773</v>
      </c>
      <c r="C74" s="10">
        <f t="shared" si="4"/>
        <v>2330.1033399470898</v>
      </c>
      <c r="D74" s="10">
        <f t="shared" si="4"/>
        <v>3759.5448775388286</v>
      </c>
      <c r="E74" s="10">
        <f t="shared" si="4"/>
        <v>9854.5339506172841</v>
      </c>
      <c r="F74" s="10">
        <f t="shared" si="4"/>
        <v>10268.01747311828</v>
      </c>
      <c r="G74" s="10">
        <f t="shared" si="4"/>
        <v>7209.0895061728397</v>
      </c>
      <c r="H74" s="10">
        <f t="shared" si="4"/>
        <v>6484.8700716845879</v>
      </c>
      <c r="I74" s="10">
        <f t="shared" si="4"/>
        <v>5779.8596176821993</v>
      </c>
      <c r="J74" s="10">
        <f t="shared" si="4"/>
        <v>6535.3753858024702</v>
      </c>
      <c r="K74" s="10">
        <f t="shared" si="4"/>
        <v>5691.5800477897255</v>
      </c>
      <c r="L74" s="10">
        <f t="shared" si="4"/>
        <v>2929.2469135802467</v>
      </c>
      <c r="M74" s="10">
        <f t="shared" si="4"/>
        <v>2255.5664725209081</v>
      </c>
      <c r="N74" s="10">
        <f t="shared" si="4"/>
        <v>3155.3762274297696</v>
      </c>
    </row>
    <row r="75" spans="1:14" x14ac:dyDescent="0.2">
      <c r="A75" s="8" t="s">
        <v>51</v>
      </c>
      <c r="B75" s="10">
        <f t="shared" ref="B75:N75" si="5">MIN(B5:B70)</f>
        <v>-2115.3378882915172</v>
      </c>
      <c r="C75" s="10">
        <f t="shared" si="5"/>
        <v>-1985.3050595238096</v>
      </c>
      <c r="D75" s="10">
        <f t="shared" si="5"/>
        <v>-73.872834528076368</v>
      </c>
      <c r="E75" s="10">
        <f t="shared" si="5"/>
        <v>1307.835262345679</v>
      </c>
      <c r="F75" s="10">
        <f t="shared" si="5"/>
        <v>2072.4242084826765</v>
      </c>
      <c r="G75" s="10">
        <f t="shared" si="5"/>
        <v>1903.3136574074074</v>
      </c>
      <c r="H75" s="10">
        <f t="shared" si="5"/>
        <v>1445.5779569892472</v>
      </c>
      <c r="I75" s="10">
        <f t="shared" si="5"/>
        <v>320.93301971326161</v>
      </c>
      <c r="J75" s="10">
        <f t="shared" si="5"/>
        <v>-376.60841049382719</v>
      </c>
      <c r="K75" s="10">
        <f t="shared" si="5"/>
        <v>-1459.984692353644</v>
      </c>
      <c r="L75" s="10">
        <f t="shared" si="5"/>
        <v>-1783.9012345679012</v>
      </c>
      <c r="M75" s="10">
        <f t="shared" si="5"/>
        <v>-3091.9306302270011</v>
      </c>
      <c r="N75" s="10">
        <f t="shared" si="5"/>
        <v>987.63833144580497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3" workbookViewId="0">
      <selection activeCell="A71" sqref="A71"/>
    </sheetView>
  </sheetViews>
  <sheetFormatPr defaultRowHeight="12.75" x14ac:dyDescent="0.2"/>
  <sheetData>
    <row r="1" spans="1:14" x14ac:dyDescent="0.2">
      <c r="A1" t="s">
        <v>21</v>
      </c>
    </row>
    <row r="2" spans="1:14" x14ac:dyDescent="0.2">
      <c r="A2" t="s">
        <v>20</v>
      </c>
    </row>
    <row r="3" spans="1:14" x14ac:dyDescent="0.2">
      <c r="N3" s="1" t="s">
        <v>108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110</v>
      </c>
    </row>
    <row r="5" spans="1:14" x14ac:dyDescent="0.2">
      <c r="A5">
        <v>1950</v>
      </c>
      <c r="B5" s="10">
        <f>(NBS_comp_mm_LandPrc!B5 / 1000) * Area!$G$6 / (Days!B7*86400)</f>
        <v>-666.69466845878128</v>
      </c>
      <c r="C5" s="10">
        <f>(NBS_comp_mm_LandPrc!C5 / 1000) * Area!$G$6 / (Days!C7*86400)</f>
        <v>236.5397652116404</v>
      </c>
      <c r="D5" s="10">
        <f>(NBS_comp_mm_LandPrc!D5 / 1000) * Area!$G$6 / (Days!D7*86400)</f>
        <v>1063.9527329749103</v>
      </c>
      <c r="E5" s="10">
        <f>(NBS_comp_mm_LandPrc!E5 / 1000) * Area!$G$6 / (Days!E7*86400)</f>
        <v>3635.2689043209875</v>
      </c>
      <c r="F5" s="10">
        <f>(NBS_comp_mm_LandPrc!F5 / 1000) * Area!$G$6 / (Days!F7*86400)</f>
        <v>10599.372386499403</v>
      </c>
      <c r="G5" s="10">
        <f>(NBS_comp_mm_LandPrc!G5 / 1000) * Area!$G$6 / (Days!G7*86400)</f>
        <v>6505.9182098765432</v>
      </c>
      <c r="H5" s="10">
        <f>(NBS_comp_mm_LandPrc!H5 / 1000) * Area!$G$6 / (Days!H7*86400)</f>
        <v>5151.7872610513741</v>
      </c>
      <c r="I5" s="10">
        <f>(NBS_comp_mm_LandPrc!I5 / 1000) * Area!$G$6 / (Days!I7*86400)</f>
        <v>3625.5928912783752</v>
      </c>
      <c r="J5" s="10">
        <f>(NBS_comp_mm_LandPrc!J5 / 1000) * Area!$G$6 / (Days!J7*86400)</f>
        <v>2044.2646604938273</v>
      </c>
      <c r="K5" s="10">
        <f>(NBS_comp_mm_LandPrc!K5 / 1000) * Area!$G$6 / (Days!K7*86400)</f>
        <v>2439.336170848268</v>
      </c>
      <c r="L5" s="10">
        <f>(NBS_comp_mm_LandPrc!L5 / 1000) * Area!$G$6 / (Days!L7*86400)</f>
        <v>798.19444444444457</v>
      </c>
      <c r="M5" s="10">
        <f>(NBS_comp_mm_LandPrc!M5 / 1000) * Area!$G$6 / (Days!M7*86400)</f>
        <v>-481.55279271206672</v>
      </c>
      <c r="N5" s="10">
        <f t="shared" ref="N5:N59" si="0">AVERAGE(B5:M5)</f>
        <v>2912.6649971524107</v>
      </c>
    </row>
    <row r="6" spans="1:14" x14ac:dyDescent="0.2">
      <c r="A6">
        <v>1951</v>
      </c>
      <c r="B6" s="10">
        <f>(NBS_comp_mm_LandPrc!B6 / 1000) * Area!$G$6 / (Days!B8*86400)</f>
        <v>-226.82945041816026</v>
      </c>
      <c r="C6" s="10">
        <f>(NBS_comp_mm_LandPrc!C6 / 1000) * Area!$G$6 / (Days!C8*86400)</f>
        <v>2090.1698908730164</v>
      </c>
      <c r="D6" s="10">
        <f>(NBS_comp_mm_LandPrc!D6 / 1000) * Area!$G$6 / (Days!D8*86400)</f>
        <v>2859.2771804062127</v>
      </c>
      <c r="E6" s="10">
        <f>(NBS_comp_mm_LandPrc!E6 / 1000) * Area!$G$6 / (Days!E8*86400)</f>
        <v>5371.0250771604942</v>
      </c>
      <c r="F6" s="10">
        <f>(NBS_comp_mm_LandPrc!F6 / 1000) * Area!$G$6 / (Days!F8*86400)</f>
        <v>5293.7089307048991</v>
      </c>
      <c r="G6" s="10">
        <f>(NBS_comp_mm_LandPrc!G6 / 1000) * Area!$G$6 / (Days!G8*86400)</f>
        <v>5966.1867283950614</v>
      </c>
      <c r="H6" s="10">
        <f>(NBS_comp_mm_LandPrc!H6 / 1000) * Area!$G$6 / (Days!H8*86400)</f>
        <v>3565.5137395459974</v>
      </c>
      <c r="I6" s="10">
        <f>(NBS_comp_mm_LandPrc!I6 / 1000) * Area!$G$6 / (Days!I8*86400)</f>
        <v>4430.8374402628442</v>
      </c>
      <c r="J6" s="10">
        <f>(NBS_comp_mm_LandPrc!J6 / 1000) * Area!$G$6 / (Days!J8*86400)</f>
        <v>4482.8753858024693</v>
      </c>
      <c r="K6" s="10">
        <f>(NBS_comp_mm_LandPrc!K6 / 1000) * Area!$G$6 / (Days!K8*86400)</f>
        <v>2818.202658303464</v>
      </c>
      <c r="L6" s="10">
        <f>(NBS_comp_mm_LandPrc!L6 / 1000) * Area!$G$6 / (Days!L8*86400)</f>
        <v>564.12075617283915</v>
      </c>
      <c r="M6" s="10">
        <f>(NBS_comp_mm_LandPrc!M6 / 1000) * Area!$G$6 / (Days!M8*86400)</f>
        <v>-41.994100955794643</v>
      </c>
      <c r="N6" s="10">
        <f t="shared" si="0"/>
        <v>3097.7578530211117</v>
      </c>
    </row>
    <row r="7" spans="1:14" x14ac:dyDescent="0.2">
      <c r="A7">
        <v>1952</v>
      </c>
      <c r="B7" s="10">
        <f>(NBS_comp_mm_LandPrc!B7 / 1000) * Area!$G$6 / (Days!B9*86400)</f>
        <v>465.30689964157722</v>
      </c>
      <c r="C7" s="10">
        <f>(NBS_comp_mm_LandPrc!C7 / 1000) * Area!$G$6 / (Days!C9*86400)</f>
        <v>862.41698595146852</v>
      </c>
      <c r="D7" s="10">
        <f>(NBS_comp_mm_LandPrc!D7 / 1000) * Area!$G$6 / (Days!D9*86400)</f>
        <v>1945.2158004778973</v>
      </c>
      <c r="E7" s="10">
        <f>(NBS_comp_mm_LandPrc!E7 / 1000) * Area!$G$6 / (Days!E9*86400)</f>
        <v>4455.3186728395076</v>
      </c>
      <c r="F7" s="10">
        <f>(NBS_comp_mm_LandPrc!F7 / 1000) * Area!$G$6 / (Days!F9*86400)</f>
        <v>3519.2282706093188</v>
      </c>
      <c r="G7" s="10">
        <f>(NBS_comp_mm_LandPrc!G7 / 1000) * Area!$G$6 / (Days!G9*86400)</f>
        <v>5411.5682870370374</v>
      </c>
      <c r="H7" s="10">
        <f>(NBS_comp_mm_LandPrc!H7 / 1000) * Area!$G$6 / (Days!H9*86400)</f>
        <v>7321.686827956989</v>
      </c>
      <c r="I7" s="10">
        <f>(NBS_comp_mm_LandPrc!I7 / 1000) * Area!$G$6 / (Days!I9*86400)</f>
        <v>4197.8774641577065</v>
      </c>
      <c r="J7" s="10">
        <f>(NBS_comp_mm_LandPrc!J7 / 1000) * Area!$G$6 / (Days!J9*86400)</f>
        <v>1364.5324074074072</v>
      </c>
      <c r="K7" s="10">
        <f>(NBS_comp_mm_LandPrc!K7 / 1000) * Area!$G$6 / (Days!K9*86400)</f>
        <v>-1359.7505973715649</v>
      </c>
      <c r="L7" s="10">
        <f>(NBS_comp_mm_LandPrc!L7 / 1000) * Area!$G$6 / (Days!L9*86400)</f>
        <v>220.77044753086415</v>
      </c>
      <c r="M7" s="10">
        <f>(NBS_comp_mm_LandPrc!M7 / 1000) * Area!$G$6 / (Days!M9*86400)</f>
        <v>-559.10394265233003</v>
      </c>
      <c r="N7" s="10">
        <f t="shared" si="0"/>
        <v>2320.4222936321571</v>
      </c>
    </row>
    <row r="8" spans="1:14" x14ac:dyDescent="0.2">
      <c r="A8">
        <v>1953</v>
      </c>
      <c r="B8" s="10">
        <f>(NBS_comp_mm_LandPrc!B8 / 1000) * Area!$G$6 / (Days!B10*86400)</f>
        <v>-80.309886499402339</v>
      </c>
      <c r="C8" s="10">
        <f>(NBS_comp_mm_LandPrc!C8 / 1000) * Area!$G$6 / (Days!C10*86400)</f>
        <v>345.47701719576696</v>
      </c>
      <c r="D8" s="10">
        <f>(NBS_comp_mm_LandPrc!D8 / 1000) * Area!$G$6 / (Days!D10*86400)</f>
        <v>1922.5328554360813</v>
      </c>
      <c r="E8" s="10">
        <f>(NBS_comp_mm_LandPrc!E8 / 1000) * Area!$G$6 / (Days!E10*86400)</f>
        <v>3324.5432098765432</v>
      </c>
      <c r="F8" s="10">
        <f>(NBS_comp_mm_LandPrc!F8 / 1000) * Area!$G$6 / (Days!F10*86400)</f>
        <v>6393.2187126642766</v>
      </c>
      <c r="G8" s="10">
        <f>(NBS_comp_mm_LandPrc!G8 / 1000) * Area!$G$6 / (Days!G10*86400)</f>
        <v>7039.6315586419751</v>
      </c>
      <c r="H8" s="10">
        <f>(NBS_comp_mm_LandPrc!H8 / 1000) * Area!$G$6 / (Days!H10*86400)</f>
        <v>5172.6310483870966</v>
      </c>
      <c r="I8" s="10">
        <f>(NBS_comp_mm_LandPrc!I8 / 1000) * Area!$G$6 / (Days!I10*86400)</f>
        <v>4424.0938620071693</v>
      </c>
      <c r="J8" s="10">
        <f>(NBS_comp_mm_LandPrc!J8 / 1000) * Area!$G$6 / (Days!J10*86400)</f>
        <v>1675.8915895061727</v>
      </c>
      <c r="K8" s="10">
        <f>(NBS_comp_mm_LandPrc!K8 / 1000) * Area!$G$6 / (Days!K10*86400)</f>
        <v>114.33430406212678</v>
      </c>
      <c r="L8" s="10">
        <f>(NBS_comp_mm_LandPrc!L8 / 1000) * Area!$G$6 / (Days!L10*86400)</f>
        <v>105.79243827160505</v>
      </c>
      <c r="M8" s="10">
        <f>(NBS_comp_mm_LandPrc!M8 / 1000) * Area!$G$6 / (Days!M10*86400)</f>
        <v>-620.10267323775406</v>
      </c>
      <c r="N8" s="10">
        <f t="shared" si="0"/>
        <v>2484.8111696926376</v>
      </c>
    </row>
    <row r="9" spans="1:14" x14ac:dyDescent="0.2">
      <c r="A9">
        <v>1954</v>
      </c>
      <c r="B9" s="10">
        <f>(NBS_comp_mm_LandPrc!B9 / 1000) * Area!$G$6 / (Days!B11*86400)</f>
        <v>-775.51149940262837</v>
      </c>
      <c r="C9" s="10">
        <f>(NBS_comp_mm_LandPrc!C9 / 1000) * Area!$G$6 / (Days!C11*86400)</f>
        <v>1018.7838955026455</v>
      </c>
      <c r="D9" s="10">
        <f>(NBS_comp_mm_LandPrc!D9 / 1000) * Area!$G$6 / (Days!D11*86400)</f>
        <v>461.01553166069266</v>
      </c>
      <c r="E9" s="10">
        <f>(NBS_comp_mm_LandPrc!E9 / 1000) * Area!$G$6 / (Days!E11*86400)</f>
        <v>5468.5821759259252</v>
      </c>
      <c r="F9" s="10">
        <f>(NBS_comp_mm_LandPrc!F9 / 1000) * Area!$G$6 / (Days!F11*86400)</f>
        <v>7330.8826164874554</v>
      </c>
      <c r="G9" s="10">
        <f>(NBS_comp_mm_LandPrc!G9 / 1000) * Area!$G$6 / (Days!G11*86400)</f>
        <v>5503.7407407407409</v>
      </c>
      <c r="H9" s="10">
        <f>(NBS_comp_mm_LandPrc!H9 / 1000) * Area!$G$6 / (Days!H11*86400)</f>
        <v>3057.9062126642766</v>
      </c>
      <c r="I9" s="10">
        <f>(NBS_comp_mm_LandPrc!I9 / 1000) * Area!$G$6 / (Days!I11*86400)</f>
        <v>2847.6291816009557</v>
      </c>
      <c r="J9" s="10">
        <f>(NBS_comp_mm_LandPrc!J9 / 1000) * Area!$G$6 / (Days!J11*86400)</f>
        <v>2587.7970679012351</v>
      </c>
      <c r="K9" s="10">
        <f>(NBS_comp_mm_LandPrc!K9 / 1000) * Area!$G$6 / (Days!K11*86400)</f>
        <v>1423.20153823178</v>
      </c>
      <c r="L9" s="10">
        <f>(NBS_comp_mm_LandPrc!L9 / 1000) * Area!$G$6 / (Days!L11*86400)</f>
        <v>-81.086419753086503</v>
      </c>
      <c r="M9" s="10">
        <f>(NBS_comp_mm_LandPrc!M9 / 1000) * Area!$G$6 / (Days!M11*86400)</f>
        <v>-1456.9194295101552</v>
      </c>
      <c r="N9" s="10">
        <f t="shared" si="0"/>
        <v>2282.1684676708196</v>
      </c>
    </row>
    <row r="10" spans="1:14" x14ac:dyDescent="0.2">
      <c r="A10">
        <v>1955</v>
      </c>
      <c r="B10" s="10">
        <f>(NBS_comp_mm_LandPrc!B10 / 1000) * Area!$G$6 / (Days!B12*86400)</f>
        <v>-711.44750597371547</v>
      </c>
      <c r="C10" s="10">
        <f>(NBS_comp_mm_LandPrc!C10 / 1000) * Area!$G$6 / (Days!C12*86400)</f>
        <v>203.28166335978867</v>
      </c>
      <c r="D10" s="10">
        <f>(NBS_comp_mm_LandPrc!D10 / 1000) * Area!$G$6 / (Days!D12*86400)</f>
        <v>1373.2377538829153</v>
      </c>
      <c r="E10" s="10">
        <f>(NBS_comp_mm_LandPrc!E10 / 1000) * Area!$G$6 / (Days!E12*86400)</f>
        <v>4148.3939043209875</v>
      </c>
      <c r="F10" s="10">
        <f>(NBS_comp_mm_LandPrc!F10 / 1000) * Area!$G$6 / (Days!F12*86400)</f>
        <v>3843.533079450418</v>
      </c>
      <c r="G10" s="10">
        <f>(NBS_comp_mm_LandPrc!G10 / 1000) * Area!$G$6 / (Days!G12*86400)</f>
        <v>3173.7731481481483</v>
      </c>
      <c r="H10" s="10">
        <f>(NBS_comp_mm_LandPrc!H10 / 1000) * Area!$G$6 / (Days!H12*86400)</f>
        <v>4205.5406212664275</v>
      </c>
      <c r="I10" s="10">
        <f>(NBS_comp_mm_LandPrc!I10 / 1000) * Area!$G$6 / (Days!I12*86400)</f>
        <v>3336.5386051373953</v>
      </c>
      <c r="J10" s="10">
        <f>(NBS_comp_mm_LandPrc!J10 / 1000) * Area!$G$6 / (Days!J12*86400)</f>
        <v>1768.0640432098769</v>
      </c>
      <c r="K10" s="10">
        <f>(NBS_comp_mm_LandPrc!K10 / 1000) * Area!$G$6 / (Days!K12*86400)</f>
        <v>2257.2595579450417</v>
      </c>
      <c r="L10" s="10">
        <f>(NBS_comp_mm_LandPrc!L10 / 1000) * Area!$G$6 / (Days!L12*86400)</f>
        <v>462.44598765432079</v>
      </c>
      <c r="M10" s="10">
        <f>(NBS_comp_mm_LandPrc!M10 / 1000) * Area!$G$6 / (Days!M12*86400)</f>
        <v>-1043.7219982078852</v>
      </c>
      <c r="N10" s="10">
        <f t="shared" si="0"/>
        <v>1918.0749050161432</v>
      </c>
    </row>
    <row r="11" spans="1:14" x14ac:dyDescent="0.2">
      <c r="A11">
        <v>1956</v>
      </c>
      <c r="B11" s="10">
        <f>(NBS_comp_mm_LandPrc!B11 / 1000) * Area!$G$6 / (Days!B13*86400)</f>
        <v>-31.878733572282147</v>
      </c>
      <c r="C11" s="10">
        <f>(NBS_comp_mm_LandPrc!C11 / 1000) * Area!$G$6 / (Days!C13*86400)</f>
        <v>71.758860153256634</v>
      </c>
      <c r="D11" s="10">
        <f>(NBS_comp_mm_LandPrc!D11 / 1000) * Area!$G$6 / (Days!D13*86400)</f>
        <v>503.92921146953398</v>
      </c>
      <c r="E11" s="10">
        <f>(NBS_comp_mm_LandPrc!E11 / 1000) * Area!$G$6 / (Days!E13*86400)</f>
        <v>3371.1045524691349</v>
      </c>
      <c r="F11" s="10">
        <f>(NBS_comp_mm_LandPrc!F11 / 1000) * Area!$G$6 / (Days!F13*86400)</f>
        <v>5143.5110513739537</v>
      </c>
      <c r="G11" s="10">
        <f>(NBS_comp_mm_LandPrc!G11 / 1000) * Area!$G$6 / (Days!G13*86400)</f>
        <v>4136.0408950617275</v>
      </c>
      <c r="H11" s="10">
        <f>(NBS_comp_mm_LandPrc!H11 / 1000) * Area!$G$6 / (Days!H13*86400)</f>
        <v>3730.1183542413382</v>
      </c>
      <c r="I11" s="10">
        <f>(NBS_comp_mm_LandPrc!I11 / 1000) * Area!$G$6 / (Days!I13*86400)</f>
        <v>3572.5638440860216</v>
      </c>
      <c r="J11" s="10">
        <f>(NBS_comp_mm_LandPrc!J11 / 1000) * Area!$G$6 / (Days!J13*86400)</f>
        <v>2106.3464506172841</v>
      </c>
      <c r="K11" s="10">
        <f>(NBS_comp_mm_LandPrc!K11 / 1000) * Area!$G$6 / (Days!K13*86400)</f>
        <v>903.63948626045396</v>
      </c>
      <c r="L11" s="10">
        <f>(NBS_comp_mm_LandPrc!L11 / 1000) * Area!$G$6 / (Days!L13*86400)</f>
        <v>517.24266975308637</v>
      </c>
      <c r="M11" s="10">
        <f>(NBS_comp_mm_LandPrc!M11 / 1000) * Area!$G$6 / (Days!M13*86400)</f>
        <v>474.80921445639171</v>
      </c>
      <c r="N11" s="10">
        <f t="shared" si="0"/>
        <v>2041.5988213641583</v>
      </c>
    </row>
    <row r="12" spans="1:14" x14ac:dyDescent="0.2">
      <c r="A12">
        <v>1957</v>
      </c>
      <c r="B12" s="10">
        <f>(NBS_comp_mm_LandPrc!B12 / 1000) * Area!$G$6 / (Days!B14*86400)</f>
        <v>-347.60080645161253</v>
      </c>
      <c r="C12" s="10">
        <f>(NBS_comp_mm_LandPrc!C12 / 1000) * Area!$G$6 / (Days!C14*86400)</f>
        <v>1330.6634424603174</v>
      </c>
      <c r="D12" s="10">
        <f>(NBS_comp_mm_LandPrc!D12 / 1000) * Area!$G$6 / (Days!D14*86400)</f>
        <v>1595.1627837514932</v>
      </c>
      <c r="E12" s="10">
        <f>(NBS_comp_mm_LandPrc!E12 / 1000) * Area!$G$6 / (Days!E14*86400)</f>
        <v>4594.6859567901238</v>
      </c>
      <c r="F12" s="10">
        <f>(NBS_comp_mm_LandPrc!F12 / 1000) * Area!$G$6 / (Days!F14*86400)</f>
        <v>3689.9634109916374</v>
      </c>
      <c r="G12" s="10">
        <f>(NBS_comp_mm_LandPrc!G12 / 1000) * Area!$G$6 / (Days!G14*86400)</f>
        <v>5060.299382716049</v>
      </c>
      <c r="H12" s="10">
        <f>(NBS_comp_mm_LandPrc!H12 / 1000) * Area!$G$6 / (Days!H14*86400)</f>
        <v>4151.2854689366777</v>
      </c>
      <c r="I12" s="10">
        <f>(NBS_comp_mm_LandPrc!I12 / 1000) * Area!$G$6 / (Days!I14*86400)</f>
        <v>2319.4843936678612</v>
      </c>
      <c r="J12" s="10">
        <f>(NBS_comp_mm_LandPrc!J12 / 1000) * Area!$G$6 / (Days!J14*86400)</f>
        <v>3513.3225308641977</v>
      </c>
      <c r="K12" s="10">
        <f>(NBS_comp_mm_LandPrc!K12 / 1000) * Area!$G$6 / (Days!K14*86400)</f>
        <v>196.78987455197114</v>
      </c>
      <c r="L12" s="10">
        <f>(NBS_comp_mm_LandPrc!L12 / 1000) * Area!$G$6 / (Days!L14*86400)</f>
        <v>1311.952932098766</v>
      </c>
      <c r="M12" s="10">
        <f>(NBS_comp_mm_LandPrc!M12 / 1000) * Area!$G$6 / (Days!M14*86400)</f>
        <v>-574.12373058542425</v>
      </c>
      <c r="N12" s="10">
        <f t="shared" si="0"/>
        <v>2236.8238033160046</v>
      </c>
    </row>
    <row r="13" spans="1:14" x14ac:dyDescent="0.2">
      <c r="A13">
        <v>1958</v>
      </c>
      <c r="B13" s="10">
        <f>(NBS_comp_mm_LandPrc!B13 / 1000) * Area!$G$6 / (Days!B15*86400)</f>
        <v>251.96460573476742</v>
      </c>
      <c r="C13" s="10">
        <f>(NBS_comp_mm_LandPrc!C13 / 1000) * Area!$G$6 / (Days!C15*86400)</f>
        <v>-387.21932870370358</v>
      </c>
      <c r="D13" s="10">
        <f>(NBS_comp_mm_LandPrc!D13 / 1000) * Area!$G$6 / (Days!D15*86400)</f>
        <v>1053.8373655913977</v>
      </c>
      <c r="E13" s="10">
        <f>(NBS_comp_mm_LandPrc!E13 / 1000) * Area!$G$6 / (Days!E15*86400)</f>
        <v>2446.2125771604942</v>
      </c>
      <c r="F13" s="10">
        <f>(NBS_comp_mm_LandPrc!F13 / 1000) * Area!$G$6 / (Days!F15*86400)</f>
        <v>2700.4965651135008</v>
      </c>
      <c r="G13" s="10">
        <f>(NBS_comp_mm_LandPrc!G13 / 1000) * Area!$G$6 / (Days!G15*86400)</f>
        <v>4587.400848765431</v>
      </c>
      <c r="H13" s="10">
        <f>(NBS_comp_mm_LandPrc!H13 / 1000) * Area!$G$6 / (Days!H15*86400)</f>
        <v>4617.2054211469531</v>
      </c>
      <c r="I13" s="10">
        <f>(NBS_comp_mm_LandPrc!I13 / 1000) * Area!$G$6 / (Days!I15*86400)</f>
        <v>3393.5524940262844</v>
      </c>
      <c r="J13" s="10">
        <f>(NBS_comp_mm_LandPrc!J13 / 1000) * Area!$G$6 / (Days!J15*86400)</f>
        <v>2764.2233796296291</v>
      </c>
      <c r="K13" s="10">
        <f>(NBS_comp_mm_LandPrc!K13 / 1000) * Area!$G$6 / (Days!K15*86400)</f>
        <v>880.65001493428929</v>
      </c>
      <c r="L13" s="10">
        <f>(NBS_comp_mm_LandPrc!L13 / 1000) * Area!$G$6 / (Days!L15*86400)</f>
        <v>1118.4224537037032</v>
      </c>
      <c r="M13" s="10">
        <f>(NBS_comp_mm_LandPrc!M13 / 1000) * Area!$G$6 / (Days!M15*86400)</f>
        <v>-1314.6912335722814</v>
      </c>
      <c r="N13" s="10">
        <f t="shared" si="0"/>
        <v>1842.6712636275388</v>
      </c>
    </row>
    <row r="14" spans="1:14" x14ac:dyDescent="0.2">
      <c r="A14">
        <v>1959</v>
      </c>
      <c r="B14" s="10">
        <f>(NBS_comp_mm_LandPrc!B14 / 1000) * Area!$G$6 / (Days!B16*86400)</f>
        <v>-960.95990143369215</v>
      </c>
      <c r="C14" s="10">
        <f>(NBS_comp_mm_LandPrc!C14 / 1000) * Area!$G$6 / (Days!C16*86400)</f>
        <v>608.14814814814827</v>
      </c>
      <c r="D14" s="10">
        <f>(NBS_comp_mm_LandPrc!D14 / 1000) * Area!$G$6 / (Days!D16*86400)</f>
        <v>1319.9021804062127</v>
      </c>
      <c r="E14" s="10">
        <f>(NBS_comp_mm_LandPrc!E14 / 1000) * Area!$G$6 / (Days!E16*86400)</f>
        <v>2593.8152006172841</v>
      </c>
      <c r="F14" s="10">
        <f>(NBS_comp_mm_LandPrc!F14 / 1000) * Area!$G$6 / (Days!F16*86400)</f>
        <v>5823.3863500597372</v>
      </c>
      <c r="G14" s="10">
        <f>(NBS_comp_mm_LandPrc!G14 / 1000) * Area!$G$6 / (Days!G16*86400)</f>
        <v>3981.7866512345686</v>
      </c>
      <c r="H14" s="10">
        <f>(NBS_comp_mm_LandPrc!H14 / 1000) * Area!$G$6 / (Days!H16*86400)</f>
        <v>3542.217741935483</v>
      </c>
      <c r="I14" s="10">
        <f>(NBS_comp_mm_LandPrc!I14 / 1000) * Area!$G$6 / (Days!I16*86400)</f>
        <v>5305.0504032258068</v>
      </c>
      <c r="J14" s="10">
        <f>(NBS_comp_mm_LandPrc!J14 / 1000) * Area!$G$6 / (Days!J16*86400)</f>
        <v>3869.9760802469136</v>
      </c>
      <c r="K14" s="10">
        <f>(NBS_comp_mm_LandPrc!K14 / 1000) * Area!$G$6 / (Days!K16*86400)</f>
        <v>2010.5058990442058</v>
      </c>
      <c r="L14" s="10">
        <f>(NBS_comp_mm_LandPrc!L14 / 1000) * Area!$G$6 / (Days!L16*86400)</f>
        <v>-371.85725308641963</v>
      </c>
      <c r="M14" s="10">
        <f>(NBS_comp_mm_LandPrc!M14 / 1000) * Area!$G$6 / (Days!M16*86400)</f>
        <v>-251.04502688172033</v>
      </c>
      <c r="N14" s="10">
        <f t="shared" si="0"/>
        <v>2289.2438727930439</v>
      </c>
    </row>
    <row r="15" spans="1:14" x14ac:dyDescent="0.2">
      <c r="A15">
        <v>1960</v>
      </c>
      <c r="B15" s="10">
        <f>(NBS_comp_mm_LandPrc!B15 / 1000) * Area!$G$6 / (Days!B17*86400)</f>
        <v>169.20250896057379</v>
      </c>
      <c r="C15" s="10">
        <f>(NBS_comp_mm_LandPrc!C15 / 1000) * Area!$G$6 / (Days!C17*86400)</f>
        <v>211.99992017879947</v>
      </c>
      <c r="D15" s="10">
        <f>(NBS_comp_mm_LandPrc!D15 / 1000) * Area!$G$6 / (Days!D17*86400)</f>
        <v>626.23319892473103</v>
      </c>
      <c r="E15" s="10">
        <f>(NBS_comp_mm_LandPrc!E15 / 1000) * Area!$G$6 / (Days!E17*86400)</f>
        <v>6095.4182098765432</v>
      </c>
      <c r="F15" s="10">
        <f>(NBS_comp_mm_LandPrc!F15 / 1000) * Area!$G$6 / (Days!F17*86400)</f>
        <v>6643.9572132616486</v>
      </c>
      <c r="G15" s="10">
        <f>(NBS_comp_mm_LandPrc!G15 / 1000) * Area!$G$6 / (Days!G17*86400)</f>
        <v>4162.9641203703713</v>
      </c>
      <c r="H15" s="10">
        <f>(NBS_comp_mm_LandPrc!H15 / 1000) * Area!$G$6 / (Days!H17*86400)</f>
        <v>3022.9622162485066</v>
      </c>
      <c r="I15" s="10">
        <f>(NBS_comp_mm_LandPrc!I15 / 1000) * Area!$G$6 / (Days!I17*86400)</f>
        <v>3240.2893518518517</v>
      </c>
      <c r="J15" s="10">
        <f>(NBS_comp_mm_LandPrc!J15 / 1000) * Area!$G$6 / (Days!J17*86400)</f>
        <v>1857.7025462962963</v>
      </c>
      <c r="K15" s="10">
        <f>(NBS_comp_mm_LandPrc!K15 / 1000) * Area!$G$6 / (Days!K17*86400)</f>
        <v>846.31907108721623</v>
      </c>
      <c r="L15" s="10">
        <f>(NBS_comp_mm_LandPrc!L15 / 1000) * Area!$G$6 / (Days!L17*86400)</f>
        <v>955.93287037037055</v>
      </c>
      <c r="M15" s="10">
        <f>(NBS_comp_mm_LandPrc!M15 / 1000) * Area!$G$6 / (Days!M17*86400)</f>
        <v>-1283.7320788530465</v>
      </c>
      <c r="N15" s="10">
        <f t="shared" si="0"/>
        <v>2212.4374290478218</v>
      </c>
    </row>
    <row r="16" spans="1:14" x14ac:dyDescent="0.2">
      <c r="A16">
        <v>1961</v>
      </c>
      <c r="B16" s="10">
        <f>(NBS_comp_mm_LandPrc!B16 / 1000) * Area!$G$6 / (Days!B18*86400)</f>
        <v>-901.49380227001177</v>
      </c>
      <c r="C16" s="10">
        <f>(NBS_comp_mm_LandPrc!C16 / 1000) * Area!$G$6 / (Days!C18*86400)</f>
        <v>1292.9935515873015</v>
      </c>
      <c r="D16" s="10">
        <f>(NBS_comp_mm_LandPrc!D16 / 1000) * Area!$G$6 / (Days!D18*86400)</f>
        <v>1883.2974910394266</v>
      </c>
      <c r="E16" s="10">
        <f>(NBS_comp_mm_LandPrc!E16 / 1000) * Area!$G$6 / (Days!E18*86400)</f>
        <v>3413.2314814814813</v>
      </c>
      <c r="F16" s="10">
        <f>(NBS_comp_mm_LandPrc!F16 / 1000) * Area!$G$6 / (Days!F18*86400)</f>
        <v>5064.4272700119473</v>
      </c>
      <c r="G16" s="10">
        <f>(NBS_comp_mm_LandPrc!G16 / 1000) * Area!$G$6 / (Days!G18*86400)</f>
        <v>3400.8784722222222</v>
      </c>
      <c r="H16" s="10">
        <f>(NBS_comp_mm_LandPrc!H16 / 1000) * Area!$G$6 / (Days!H18*86400)</f>
        <v>3838.9351851851857</v>
      </c>
      <c r="I16" s="10">
        <f>(NBS_comp_mm_LandPrc!I16 / 1000) * Area!$G$6 / (Days!I18*86400)</f>
        <v>2336.0368130227007</v>
      </c>
      <c r="J16" s="10">
        <f>(NBS_comp_mm_LandPrc!J16 / 1000) * Area!$G$6 / (Days!J18*86400)</f>
        <v>3255.8097993827164</v>
      </c>
      <c r="K16" s="10">
        <f>(NBS_comp_mm_LandPrc!K16 / 1000) * Area!$G$6 / (Days!K18*86400)</f>
        <v>1464.8891129032261</v>
      </c>
      <c r="L16" s="10">
        <f>(NBS_comp_mm_LandPrc!L16 / 1000) * Area!$G$6 / (Days!L18*86400)</f>
        <v>636.97183641975312</v>
      </c>
      <c r="M16" s="10">
        <f>(NBS_comp_mm_LandPrc!M16 / 1000) * Area!$G$6 / (Days!M18*86400)</f>
        <v>-358.94227897252119</v>
      </c>
      <c r="N16" s="10">
        <f t="shared" si="0"/>
        <v>2110.5862443344527</v>
      </c>
    </row>
    <row r="17" spans="1:14" x14ac:dyDescent="0.2">
      <c r="A17">
        <v>1962</v>
      </c>
      <c r="B17" s="10">
        <f>(NBS_comp_mm_LandPrc!B17 / 1000) * Area!$G$6 / (Days!B19*86400)</f>
        <v>-724.62813620071688</v>
      </c>
      <c r="C17" s="10">
        <f>(NBS_comp_mm_LandPrc!C17 / 1000) * Area!$G$6 / (Days!C19*86400)</f>
        <v>1431.1164847883597</v>
      </c>
      <c r="D17" s="10">
        <f>(NBS_comp_mm_LandPrc!D17 / 1000) * Area!$G$6 / (Days!D19*86400)</f>
        <v>1265.6470280764634</v>
      </c>
      <c r="E17" s="10">
        <f>(NBS_comp_mm_LandPrc!E17 / 1000) * Area!$G$6 / (Days!E19*86400)</f>
        <v>2981.1929012345681</v>
      </c>
      <c r="F17" s="10">
        <f>(NBS_comp_mm_LandPrc!F17 / 1000) * Area!$G$6 / (Days!F19*86400)</f>
        <v>5795.4924581839896</v>
      </c>
      <c r="G17" s="10">
        <f>(NBS_comp_mm_LandPrc!G17 / 1000) * Area!$G$6 / (Days!G19*86400)</f>
        <v>3410.0640432098767</v>
      </c>
      <c r="H17" s="10">
        <f>(NBS_comp_mm_LandPrc!H17 / 1000) * Area!$G$6 / (Days!H19*86400)</f>
        <v>3195.2299880525688</v>
      </c>
      <c r="I17" s="10">
        <f>(NBS_comp_mm_LandPrc!I17 / 1000) * Area!$G$6 / (Days!I19*86400)</f>
        <v>4304.2420848267629</v>
      </c>
      <c r="J17" s="10">
        <f>(NBS_comp_mm_LandPrc!J17 / 1000) * Area!$G$6 / (Days!J19*86400)</f>
        <v>2343.270833333333</v>
      </c>
      <c r="K17" s="10">
        <f>(NBS_comp_mm_LandPrc!K17 / 1000) * Area!$G$6 / (Days!K19*86400)</f>
        <v>343.92249103942629</v>
      </c>
      <c r="L17" s="10">
        <f>(NBS_comp_mm_LandPrc!L17 / 1000) * Area!$G$6 / (Days!L19*86400)</f>
        <v>-200.49884259259252</v>
      </c>
      <c r="M17" s="10">
        <f>(NBS_comp_mm_LandPrc!M17 / 1000) * Area!$G$6 / (Days!M19*86400)</f>
        <v>-1001.4213709677421</v>
      </c>
      <c r="N17" s="10">
        <f t="shared" si="0"/>
        <v>1928.6358302486913</v>
      </c>
    </row>
    <row r="18" spans="1:14" x14ac:dyDescent="0.2">
      <c r="A18">
        <v>1963</v>
      </c>
      <c r="B18" s="10">
        <f>(NBS_comp_mm_LandPrc!B18 / 1000) * Area!$G$6 / (Days!B20*86400)</f>
        <v>-963.71863799283119</v>
      </c>
      <c r="C18" s="10">
        <f>(NBS_comp_mm_LandPrc!C18 / 1000) * Area!$G$6 / (Days!C20*86400)</f>
        <v>728.28455687830683</v>
      </c>
      <c r="D18" s="10">
        <f>(NBS_comp_mm_LandPrc!D18 / 1000) * Area!$G$6 / (Days!D20*86400)</f>
        <v>1563.2840501792114</v>
      </c>
      <c r="E18" s="10">
        <f>(NBS_comp_mm_LandPrc!E18 / 1000) * Area!$G$6 / (Days!E20*86400)</f>
        <v>3360.6520061728402</v>
      </c>
      <c r="F18" s="10">
        <f>(NBS_comp_mm_LandPrc!F18 / 1000) * Area!$G$6 / (Days!F20*86400)</f>
        <v>3871.733497610514</v>
      </c>
      <c r="G18" s="10">
        <f>(NBS_comp_mm_LandPrc!G18 / 1000) * Area!$G$6 / (Days!G20*86400)</f>
        <v>5689.9861111111113</v>
      </c>
      <c r="H18" s="10">
        <f>(NBS_comp_mm_LandPrc!H18 / 1000) * Area!$G$6 / (Days!H20*86400)</f>
        <v>3308.0316606929509</v>
      </c>
      <c r="I18" s="10">
        <f>(NBS_comp_mm_LandPrc!I18 / 1000) * Area!$G$6 / (Days!I20*86400)</f>
        <v>3258.3744026284348</v>
      </c>
      <c r="J18" s="10">
        <f>(NBS_comp_mm_LandPrc!J18 / 1000) * Area!$G$6 / (Days!J20*86400)</f>
        <v>1842.8155864197531</v>
      </c>
      <c r="K18" s="10">
        <f>(NBS_comp_mm_LandPrc!K18 / 1000) * Area!$G$6 / (Days!K20*86400)</f>
        <v>772.13971027479079</v>
      </c>
      <c r="L18" s="10">
        <f>(NBS_comp_mm_LandPrc!L18 / 1000) * Area!$G$6 / (Days!L20*86400)</f>
        <v>352.21913580246888</v>
      </c>
      <c r="M18" s="10">
        <f>(NBS_comp_mm_LandPrc!M18 / 1000) * Area!$G$6 / (Days!M20*86400)</f>
        <v>-1768.0436081242538</v>
      </c>
      <c r="N18" s="10">
        <f t="shared" si="0"/>
        <v>1834.6465393044416</v>
      </c>
    </row>
    <row r="19" spans="1:14" x14ac:dyDescent="0.2">
      <c r="A19">
        <v>1964</v>
      </c>
      <c r="B19" s="10">
        <f>(NBS_comp_mm_LandPrc!B19 / 1000) * Area!$G$6 / (Days!B21*86400)</f>
        <v>300.08923237753856</v>
      </c>
      <c r="C19" s="10">
        <f>(NBS_comp_mm_LandPrc!C19 / 1000) * Area!$G$6 / (Days!C21*86400)</f>
        <v>-91.091155810983437</v>
      </c>
      <c r="D19" s="10">
        <f>(NBS_comp_mm_LandPrc!D19 / 1000) * Area!$G$6 / (Days!D21*86400)</f>
        <v>605.69593787335714</v>
      </c>
      <c r="E19" s="10">
        <f>(NBS_comp_mm_LandPrc!E19 / 1000) * Area!$G$6 / (Days!E21*86400)</f>
        <v>4520.2511574074069</v>
      </c>
      <c r="F19" s="10">
        <f>(NBS_comp_mm_LandPrc!F19 / 1000) * Area!$G$6 / (Days!F21*86400)</f>
        <v>6984.507915173238</v>
      </c>
      <c r="G19" s="10">
        <f>(NBS_comp_mm_LandPrc!G19 / 1000) * Area!$G$6 / (Days!G21*86400)</f>
        <v>6543.2939814814808</v>
      </c>
      <c r="H19" s="10">
        <f>(NBS_comp_mm_LandPrc!H19 / 1000) * Area!$G$6 / (Days!H21*86400)</f>
        <v>3505.7411140979684</v>
      </c>
      <c r="I19" s="10">
        <f>(NBS_comp_mm_LandPrc!I19 / 1000) * Area!$G$6 / (Days!I21*86400)</f>
        <v>4128.9090501792107</v>
      </c>
      <c r="J19" s="10">
        <f>(NBS_comp_mm_LandPrc!J19 / 1000) * Area!$G$6 / (Days!J21*86400)</f>
        <v>3375.8557098765423</v>
      </c>
      <c r="K19" s="10">
        <f>(NBS_comp_mm_LandPrc!K19 / 1000) * Area!$G$6 / (Days!K21*86400)</f>
        <v>1342.8916517323776</v>
      </c>
      <c r="L19" s="10">
        <f>(NBS_comp_mm_LandPrc!L19 / 1000) * Area!$G$6 / (Days!L21*86400)</f>
        <v>819.09953703703707</v>
      </c>
      <c r="M19" s="10">
        <f>(NBS_comp_mm_LandPrc!M19 / 1000) * Area!$G$6 / (Days!M21*86400)</f>
        <v>-385.61006571087205</v>
      </c>
      <c r="N19" s="10">
        <f t="shared" si="0"/>
        <v>2637.4695054761914</v>
      </c>
    </row>
    <row r="20" spans="1:14" x14ac:dyDescent="0.2">
      <c r="A20">
        <v>1965</v>
      </c>
      <c r="B20" s="10">
        <f>(NBS_comp_mm_LandPrc!B20 / 1000) * Area!$G$6 / (Days!B22*86400)</f>
        <v>-826.39486260453987</v>
      </c>
      <c r="C20" s="10">
        <f>(NBS_comp_mm_LandPrc!C20 / 1000) * Area!$G$6 / (Days!C22*86400)</f>
        <v>1539.0356316137565</v>
      </c>
      <c r="D20" s="10">
        <f>(NBS_comp_mm_LandPrc!D20 / 1000) * Area!$G$6 / (Days!D22*86400)</f>
        <v>1436.0756421744329</v>
      </c>
      <c r="E20" s="10">
        <f>(NBS_comp_mm_LandPrc!E20 / 1000) * Area!$G$6 / (Days!E22*86400)</f>
        <v>3680.2465277777769</v>
      </c>
      <c r="F20" s="10">
        <f>(NBS_comp_mm_LandPrc!F20 / 1000) * Area!$G$6 / (Days!F22*86400)</f>
        <v>6334.365666069295</v>
      </c>
      <c r="G20" s="10">
        <f>(NBS_comp_mm_LandPrc!G20 / 1000) * Area!$G$6 / (Days!G22*86400)</f>
        <v>4112.285108024691</v>
      </c>
      <c r="H20" s="10">
        <f>(NBS_comp_mm_LandPrc!H20 / 1000) * Area!$G$6 / (Days!H22*86400)</f>
        <v>3878.1705495818405</v>
      </c>
      <c r="I20" s="10">
        <f>(NBS_comp_mm_LandPrc!I20 / 1000) * Area!$G$6 / (Days!I22*86400)</f>
        <v>3352.7844982078855</v>
      </c>
      <c r="J20" s="10">
        <f>(NBS_comp_mm_LandPrc!J20 / 1000) * Area!$G$6 / (Days!J22*86400)</f>
        <v>4288.7114197530873</v>
      </c>
      <c r="K20" s="10">
        <f>(NBS_comp_mm_LandPrc!K20 / 1000) * Area!$G$6 / (Days!K22*86400)</f>
        <v>1852.0318100358422</v>
      </c>
      <c r="L20" s="10">
        <f>(NBS_comp_mm_LandPrc!L20 / 1000) * Area!$G$6 / (Days!L22*86400)</f>
        <v>1719.9189814814811</v>
      </c>
      <c r="M20" s="10">
        <f>(NBS_comp_mm_LandPrc!M20 / 1000) * Area!$G$6 / (Days!M22*86400)</f>
        <v>622.86140979689344</v>
      </c>
      <c r="N20" s="10">
        <f t="shared" si="0"/>
        <v>2665.8410318260367</v>
      </c>
    </row>
    <row r="21" spans="1:14" x14ac:dyDescent="0.2">
      <c r="A21">
        <v>1966</v>
      </c>
      <c r="B21" s="10">
        <f>(NBS_comp_mm_LandPrc!B21 / 1000) * Area!$G$6 / (Days!B23*86400)</f>
        <v>-691.21677120669051</v>
      </c>
      <c r="C21" s="10">
        <f>(NBS_comp_mm_LandPrc!C21 / 1000) * Area!$G$6 / (Days!C23*86400)</f>
        <v>1120.5944113756614</v>
      </c>
      <c r="D21" s="10">
        <f>(NBS_comp_mm_LandPrc!D21 / 1000) * Area!$G$6 / (Days!D23*86400)</f>
        <v>3047.177792712067</v>
      </c>
      <c r="E21" s="10">
        <f>(NBS_comp_mm_LandPrc!E21 / 1000) * Area!$G$6 / (Days!E23*86400)</f>
        <v>4180.3850308641986</v>
      </c>
      <c r="F21" s="10">
        <f>(NBS_comp_mm_LandPrc!F21 / 1000) * Area!$G$6 / (Days!F23*86400)</f>
        <v>4463.3292264038237</v>
      </c>
      <c r="G21" s="10">
        <f>(NBS_comp_mm_LandPrc!G21 / 1000) * Area!$G$6 / (Days!G23*86400)</f>
        <v>4700.4783950617284</v>
      </c>
      <c r="H21" s="10">
        <f>(NBS_comp_mm_LandPrc!H21 / 1000) * Area!$G$6 / (Days!H23*86400)</f>
        <v>4072.2016875746713</v>
      </c>
      <c r="I21" s="10">
        <f>(NBS_comp_mm_LandPrc!I21 / 1000) * Area!$G$6 / (Days!I23*86400)</f>
        <v>4842.1957138590215</v>
      </c>
      <c r="J21" s="10">
        <f>(NBS_comp_mm_LandPrc!J21 / 1000) * Area!$G$6 / (Days!J23*86400)</f>
        <v>681.63271604938268</v>
      </c>
      <c r="K21" s="10">
        <f>(NBS_comp_mm_LandPrc!K21 / 1000) * Area!$G$6 / (Days!K23*86400)</f>
        <v>2020.3147401433696</v>
      </c>
      <c r="L21" s="10">
        <f>(NBS_comp_mm_LandPrc!L21 / 1000) * Area!$G$6 / (Days!L23*86400)</f>
        <v>-12.036265432098173</v>
      </c>
      <c r="M21" s="10">
        <f>(NBS_comp_mm_LandPrc!M21 / 1000) * Area!$G$6 / (Days!M23*86400)</f>
        <v>-517.10984169653534</v>
      </c>
      <c r="N21" s="10">
        <f t="shared" si="0"/>
        <v>2325.6622363090496</v>
      </c>
    </row>
    <row r="22" spans="1:14" x14ac:dyDescent="0.2">
      <c r="A22">
        <v>1967</v>
      </c>
      <c r="B22" s="10">
        <f>(NBS_comp_mm_LandPrc!B22 / 1000) * Area!$G$6 / (Days!B24*86400)</f>
        <v>1166.9455645161293</v>
      </c>
      <c r="C22" s="10">
        <f>(NBS_comp_mm_LandPrc!C22 / 1000) * Area!$G$6 / (Days!C24*86400)</f>
        <v>244.68460648148124</v>
      </c>
      <c r="D22" s="10">
        <f>(NBS_comp_mm_LandPrc!D22 / 1000) * Area!$G$6 / (Days!D24*86400)</f>
        <v>1693.8642473118275</v>
      </c>
      <c r="E22" s="10">
        <f>(NBS_comp_mm_LandPrc!E22 / 1000) * Area!$G$6 / (Days!E24*86400)</f>
        <v>5422.6543209876545</v>
      </c>
      <c r="F22" s="10">
        <f>(NBS_comp_mm_LandPrc!F22 / 1000) * Area!$G$6 / (Days!F24*86400)</f>
        <v>3686.2850955794506</v>
      </c>
      <c r="G22" s="10">
        <f>(NBS_comp_mm_LandPrc!G22 / 1000) * Area!$G$6 / (Days!G24*86400)</f>
        <v>5564.5555555555547</v>
      </c>
      <c r="H22" s="10">
        <f>(NBS_comp_mm_LandPrc!H22 / 1000) * Area!$G$6 / (Days!H24*86400)</f>
        <v>3501.1432198327361</v>
      </c>
      <c r="I22" s="10">
        <f>(NBS_comp_mm_LandPrc!I22 / 1000) * Area!$G$6 / (Days!I24*86400)</f>
        <v>3829.1263440860216</v>
      </c>
      <c r="J22" s="10">
        <f>(NBS_comp_mm_LandPrc!J22 / 1000) * Area!$G$6 / (Days!J24*86400)</f>
        <v>803.89583333333337</v>
      </c>
      <c r="K22" s="10">
        <f>(NBS_comp_mm_LandPrc!K22 / 1000) * Area!$G$6 / (Days!K24*86400)</f>
        <v>2515.6612156511346</v>
      </c>
      <c r="L22" s="10">
        <f>(NBS_comp_mm_LandPrc!L22 / 1000) * Area!$G$6 / (Days!L24*86400)</f>
        <v>210.00115740740728</v>
      </c>
      <c r="M22" s="10">
        <f>(NBS_comp_mm_LandPrc!M22 / 1000) * Area!$G$6 / (Days!M24*86400)</f>
        <v>-535.80794504181563</v>
      </c>
      <c r="N22" s="10">
        <f t="shared" si="0"/>
        <v>2341.9174346417426</v>
      </c>
    </row>
    <row r="23" spans="1:14" x14ac:dyDescent="0.2">
      <c r="A23">
        <v>1968</v>
      </c>
      <c r="B23" s="10">
        <f>(NBS_comp_mm_LandPrc!B23 / 1000) * Area!$G$6 / (Days!B25*86400)</f>
        <v>-910.99611708482689</v>
      </c>
      <c r="C23" s="10">
        <f>(NBS_comp_mm_LandPrc!C23 / 1000) * Area!$G$6 / (Days!C25*86400)</f>
        <v>-566.53456257982123</v>
      </c>
      <c r="D23" s="10">
        <f>(NBS_comp_mm_LandPrc!D23 / 1000) * Area!$G$6 / (Days!D25*86400)</f>
        <v>2427.3816457586618</v>
      </c>
      <c r="E23" s="10">
        <f>(NBS_comp_mm_LandPrc!E23 / 1000) * Area!$G$6 / (Days!E25*86400)</f>
        <v>5976.3225308641968</v>
      </c>
      <c r="F23" s="10">
        <f>(NBS_comp_mm_LandPrc!F23 / 1000) * Area!$G$6 / (Days!F25*86400)</f>
        <v>4245.3890382317804</v>
      </c>
      <c r="G23" s="10">
        <f>(NBS_comp_mm_LandPrc!G23 / 1000) * Area!$G$6 / (Days!G25*86400)</f>
        <v>7758.0065586419751</v>
      </c>
      <c r="H23" s="10">
        <f>(NBS_comp_mm_LandPrc!H23 / 1000) * Area!$G$6 / (Days!H25*86400)</f>
        <v>7090.5660095579451</v>
      </c>
      <c r="I23" s="10">
        <f>(NBS_comp_mm_LandPrc!I23 / 1000) * Area!$G$6 / (Days!I25*86400)</f>
        <v>3559.9962664277186</v>
      </c>
      <c r="J23" s="10">
        <f>(NBS_comp_mm_LandPrc!J23 / 1000) * Area!$G$6 / (Days!J25*86400)</f>
        <v>4437.264274691358</v>
      </c>
      <c r="K23" s="10">
        <f>(NBS_comp_mm_LandPrc!K23 / 1000) * Area!$G$6 / (Days!K25*86400)</f>
        <v>3947.1389635603346</v>
      </c>
      <c r="L23" s="10">
        <f>(NBS_comp_mm_LandPrc!L23 / 1000) * Area!$G$6 / (Days!L25*86400)</f>
        <v>68.733410493827222</v>
      </c>
      <c r="M23" s="10">
        <f>(NBS_comp_mm_LandPrc!M23 / 1000) * Area!$G$6 / (Days!M25*86400)</f>
        <v>716.35192652329727</v>
      </c>
      <c r="N23" s="10">
        <f t="shared" si="0"/>
        <v>3229.1349954238704</v>
      </c>
    </row>
    <row r="24" spans="1:14" x14ac:dyDescent="0.2">
      <c r="A24">
        <v>1969</v>
      </c>
      <c r="B24" s="10">
        <f>(NBS_comp_mm_LandPrc!B24 / 1000) * Area!$G$6 / (Days!B26*86400)</f>
        <v>1547.3446833930702</v>
      </c>
      <c r="C24" s="10">
        <f>(NBS_comp_mm_LandPrc!C24 / 1000) * Area!$G$6 / (Days!C26*86400)</f>
        <v>119.79704034391537</v>
      </c>
      <c r="D24" s="10">
        <f>(NBS_comp_mm_LandPrc!D24 / 1000) * Area!$G$6 / (Days!D26*86400)</f>
        <v>145.29345878136186</v>
      </c>
      <c r="E24" s="10">
        <f>(NBS_comp_mm_LandPrc!E24 / 1000) * Area!$G$6 / (Days!E26*86400)</f>
        <v>5257.9475308641977</v>
      </c>
      <c r="F24" s="10">
        <f>(NBS_comp_mm_LandPrc!F24 / 1000) * Area!$G$6 / (Days!F26*86400)</f>
        <v>5334.1704002389488</v>
      </c>
      <c r="G24" s="10">
        <f>(NBS_comp_mm_LandPrc!G24 / 1000) * Area!$G$6 / (Days!G26*86400)</f>
        <v>4714.4151234567898</v>
      </c>
      <c r="H24" s="10">
        <f>(NBS_comp_mm_LandPrc!H24 / 1000) * Area!$G$6 / (Days!H26*86400)</f>
        <v>3846.2918160095578</v>
      </c>
      <c r="I24" s="10">
        <f>(NBS_comp_mm_LandPrc!I24 / 1000) * Area!$G$6 / (Days!I26*86400)</f>
        <v>3132.0855734767019</v>
      </c>
      <c r="J24" s="10">
        <f>(NBS_comp_mm_LandPrc!J24 / 1000) * Area!$G$6 / (Days!J26*86400)</f>
        <v>1629.9637345679014</v>
      </c>
      <c r="K24" s="10">
        <f>(NBS_comp_mm_LandPrc!K24 / 1000) * Area!$G$6 / (Days!K26*86400)</f>
        <v>1566.6558393070491</v>
      </c>
      <c r="L24" s="10">
        <f>(NBS_comp_mm_LandPrc!L24 / 1000) * Area!$G$6 / (Days!L26*86400)</f>
        <v>169.14120370370381</v>
      </c>
      <c r="M24" s="10">
        <f>(NBS_comp_mm_LandPrc!M24 / 1000) * Area!$G$6 / (Days!M26*86400)</f>
        <v>-893.52411887694166</v>
      </c>
      <c r="N24" s="10">
        <f t="shared" si="0"/>
        <v>2214.1318571055212</v>
      </c>
    </row>
    <row r="25" spans="1:14" x14ac:dyDescent="0.2">
      <c r="A25">
        <v>1970</v>
      </c>
      <c r="B25" s="10">
        <f>(NBS_comp_mm_LandPrc!B25 / 1000) * Area!$G$6 / (Days!B27*86400)</f>
        <v>-559.41046893667863</v>
      </c>
      <c r="C25" s="10">
        <f>(NBS_comp_mm_LandPrc!C25 / 1000) * Area!$G$6 / (Days!C27*86400)</f>
        <v>-582.69551917989418</v>
      </c>
      <c r="D25" s="10">
        <f>(NBS_comp_mm_LandPrc!D25 / 1000) * Area!$G$6 / (Days!D27*86400)</f>
        <v>186.0614545997613</v>
      </c>
      <c r="E25" s="10">
        <f>(NBS_comp_mm_LandPrc!E25 / 1000) * Area!$G$6 / (Days!E27*86400)</f>
        <v>3744.8622685185187</v>
      </c>
      <c r="F25" s="10">
        <f>(NBS_comp_mm_LandPrc!F25 / 1000) * Area!$G$6 / (Days!F27*86400)</f>
        <v>7442.7647102747924</v>
      </c>
      <c r="G25" s="10">
        <f>(NBS_comp_mm_LandPrc!G25 / 1000) * Area!$G$6 / (Days!G27*86400)</f>
        <v>4444.2326388888887</v>
      </c>
      <c r="H25" s="10">
        <f>(NBS_comp_mm_LandPrc!H25 / 1000) * Area!$G$6 / (Days!H27*86400)</f>
        <v>4707.6306750298691</v>
      </c>
      <c r="I25" s="10">
        <f>(NBS_comp_mm_LandPrc!I25 / 1000) * Area!$G$6 / (Days!I27*86400)</f>
        <v>2129.4380973715652</v>
      </c>
      <c r="J25" s="10">
        <f>(NBS_comp_mm_LandPrc!J25 / 1000) * Area!$G$6 / (Days!J27*86400)</f>
        <v>3915.5871913580245</v>
      </c>
      <c r="K25" s="10">
        <f>(NBS_comp_mm_LandPrc!K25 / 1000) * Area!$G$6 / (Days!K27*86400)</f>
        <v>4129.8286290322585</v>
      </c>
      <c r="L25" s="10">
        <f>(NBS_comp_mm_LandPrc!L25 / 1000) * Area!$G$6 / (Days!L27*86400)</f>
        <v>1733.2222222222222</v>
      </c>
      <c r="M25" s="10">
        <f>(NBS_comp_mm_LandPrc!M25 / 1000) * Area!$G$6 / (Days!M27*86400)</f>
        <v>214.56839904420551</v>
      </c>
      <c r="N25" s="10">
        <f t="shared" si="0"/>
        <v>2625.5075248519606</v>
      </c>
    </row>
    <row r="26" spans="1:14" x14ac:dyDescent="0.2">
      <c r="A26">
        <v>1971</v>
      </c>
      <c r="B26" s="10">
        <f>(NBS_comp_mm_LandPrc!B26 / 1000) * Area!$G$6 / (Days!B28*86400)</f>
        <v>-571.9780465949824</v>
      </c>
      <c r="C26" s="10">
        <f>(NBS_comp_mm_LandPrc!C26 / 1000) * Area!$G$6 / (Days!C28*86400)</f>
        <v>1297.4053406084654</v>
      </c>
      <c r="D26" s="10">
        <f>(NBS_comp_mm_LandPrc!D26 / 1000) * Area!$G$6 / (Days!D28*86400)</f>
        <v>1196.9851403823179</v>
      </c>
      <c r="E26" s="10">
        <f>(NBS_comp_mm_LandPrc!E26 / 1000) * Area!$G$6 / (Days!E28*86400)</f>
        <v>4432.8298611111122</v>
      </c>
      <c r="F26" s="10">
        <f>(NBS_comp_mm_LandPrc!F26 / 1000) * Area!$G$6 / (Days!F28*86400)</f>
        <v>7072.4809587813625</v>
      </c>
      <c r="G26" s="10">
        <f>(NBS_comp_mm_LandPrc!G26 / 1000) * Area!$G$6 / (Days!G28*86400)</f>
        <v>5018.4891975308637</v>
      </c>
      <c r="H26" s="10">
        <f>(NBS_comp_mm_LandPrc!H26 / 1000) * Area!$G$6 / (Days!H28*86400)</f>
        <v>3330.408079450418</v>
      </c>
      <c r="I26" s="10">
        <f>(NBS_comp_mm_LandPrc!I26 / 1000) * Area!$G$6 / (Days!I28*86400)</f>
        <v>2042.0781063321385</v>
      </c>
      <c r="J26" s="10">
        <f>(NBS_comp_mm_LandPrc!J26 / 1000) * Area!$G$6 / (Days!J28*86400)</f>
        <v>3089.2025462962961</v>
      </c>
      <c r="K26" s="10">
        <f>(NBS_comp_mm_LandPrc!K26 / 1000) * Area!$G$6 / (Days!K28*86400)</f>
        <v>3882.7684438470728</v>
      </c>
      <c r="L26" s="10">
        <f>(NBS_comp_mm_LandPrc!L26 / 1000) * Area!$G$6 / (Days!L28*86400)</f>
        <v>1574.5335648148141</v>
      </c>
      <c r="M26" s="10">
        <f>(NBS_comp_mm_LandPrc!M26 / 1000) * Area!$G$6 / (Days!M28*86400)</f>
        <v>90.118727598566238</v>
      </c>
      <c r="N26" s="10">
        <f t="shared" si="0"/>
        <v>2704.6101600132038</v>
      </c>
    </row>
    <row r="27" spans="1:14" x14ac:dyDescent="0.2">
      <c r="A27">
        <v>1972</v>
      </c>
      <c r="B27" s="10">
        <f>(NBS_comp_mm_LandPrc!B27 / 1000) * Area!$G$6 / (Days!B29*86400)</f>
        <v>-293.65218040621261</v>
      </c>
      <c r="C27" s="10">
        <f>(NBS_comp_mm_LandPrc!C27 / 1000) * Area!$G$6 / (Days!C29*86400)</f>
        <v>-21.298291826309256</v>
      </c>
      <c r="D27" s="10">
        <f>(NBS_comp_mm_LandPrc!D27 / 1000) * Area!$G$6 / (Days!D29*86400)</f>
        <v>1335.5350209080045</v>
      </c>
      <c r="E27" s="10">
        <f>(NBS_comp_mm_LandPrc!E27 / 1000) * Area!$G$6 / (Days!E29*86400)</f>
        <v>2583.9961419753085</v>
      </c>
      <c r="F27" s="10">
        <f>(NBS_comp_mm_LandPrc!F27 / 1000) * Area!$G$6 / (Days!F29*86400)</f>
        <v>5758.4027777777783</v>
      </c>
      <c r="G27" s="10">
        <f>(NBS_comp_mm_LandPrc!G27 / 1000) * Area!$G$6 / (Days!G29*86400)</f>
        <v>3811.6952160493829</v>
      </c>
      <c r="H27" s="10">
        <f>(NBS_comp_mm_LandPrc!H27 / 1000) * Area!$G$6 / (Days!H29*86400)</f>
        <v>5447.5851254480285</v>
      </c>
      <c r="I27" s="10">
        <f>(NBS_comp_mm_LandPrc!I27 / 1000) * Area!$G$6 / (Days!I29*86400)</f>
        <v>4971.8563321385891</v>
      </c>
      <c r="J27" s="10">
        <f>(NBS_comp_mm_LandPrc!J27 / 1000) * Area!$G$6 / (Days!J29*86400)</f>
        <v>3018.2519290123455</v>
      </c>
      <c r="K27" s="10">
        <f>(NBS_comp_mm_LandPrc!K27 / 1000) * Area!$G$6 / (Days!K29*86400)</f>
        <v>405.53427419354892</v>
      </c>
      <c r="L27" s="10">
        <f>(NBS_comp_mm_LandPrc!L27 / 1000) * Area!$G$6 / (Days!L29*86400)</f>
        <v>898.28549382716051</v>
      </c>
      <c r="M27" s="10">
        <f>(NBS_comp_mm_LandPrc!M27 / 1000) * Area!$G$6 / (Days!M29*86400)</f>
        <v>-769.07444743130247</v>
      </c>
      <c r="N27" s="10">
        <f t="shared" si="0"/>
        <v>2262.2597826388601</v>
      </c>
    </row>
    <row r="28" spans="1:14" x14ac:dyDescent="0.2">
      <c r="A28">
        <v>1973</v>
      </c>
      <c r="B28" s="10">
        <f>(NBS_comp_mm_LandPrc!B28 / 1000) * Area!$G$6 / (Days!B30*86400)</f>
        <v>-710.83445340501794</v>
      </c>
      <c r="C28" s="10">
        <f>(NBS_comp_mm_LandPrc!C28 / 1000) * Area!$G$6 / (Days!C30*86400)</f>
        <v>-450.34184854497335</v>
      </c>
      <c r="D28" s="10">
        <f>(NBS_comp_mm_LandPrc!D28 / 1000) * Area!$G$6 / (Days!D30*86400)</f>
        <v>2766.0931899641578</v>
      </c>
      <c r="E28" s="10">
        <f>(NBS_comp_mm_LandPrc!E28 / 1000) * Area!$G$6 / (Days!E30*86400)</f>
        <v>3348.9324845679012</v>
      </c>
      <c r="F28" s="10">
        <f>(NBS_comp_mm_LandPrc!F28 / 1000) * Area!$G$6 / (Days!F30*86400)</f>
        <v>5649.5859468339304</v>
      </c>
      <c r="G28" s="10">
        <f>(NBS_comp_mm_LandPrc!G28 / 1000) * Area!$G$6 / (Days!G30*86400)</f>
        <v>5226.589891975309</v>
      </c>
      <c r="H28" s="10">
        <f>(NBS_comp_mm_LandPrc!H28 / 1000) * Area!$G$6 / (Days!H30*86400)</f>
        <v>4144.2353643966544</v>
      </c>
      <c r="I28" s="10">
        <f>(NBS_comp_mm_LandPrc!I28 / 1000) * Area!$G$6 / (Days!I30*86400)</f>
        <v>4447.0833333333339</v>
      </c>
      <c r="J28" s="10">
        <f>(NBS_comp_mm_LandPrc!J28 / 1000) * Area!$G$6 / (Days!J30*86400)</f>
        <v>2053.1334876543201</v>
      </c>
      <c r="K28" s="10">
        <f>(NBS_comp_mm_LandPrc!K28 / 1000) * Area!$G$6 / (Days!K30*86400)</f>
        <v>1732.7930854241338</v>
      </c>
      <c r="L28" s="10">
        <f>(NBS_comp_mm_LandPrc!L28 / 1000) * Area!$G$6 / (Days!L30*86400)</f>
        <v>-136.51658950617292</v>
      </c>
      <c r="M28" s="10">
        <f>(NBS_comp_mm_LandPrc!M28 / 1000) * Area!$G$6 / (Days!M30*86400)</f>
        <v>-920.49843189964156</v>
      </c>
      <c r="N28" s="10">
        <f t="shared" si="0"/>
        <v>2262.521288399495</v>
      </c>
    </row>
    <row r="29" spans="1:14" x14ac:dyDescent="0.2">
      <c r="A29">
        <v>1974</v>
      </c>
      <c r="B29" s="10">
        <f>(NBS_comp_mm_LandPrc!B29 / 1000) * Area!$G$6 / (Days!B31*86400)</f>
        <v>-556.95825866188784</v>
      </c>
      <c r="C29" s="10">
        <f>(NBS_comp_mm_LandPrc!C29 / 1000) * Area!$G$6 / (Days!C31*86400)</f>
        <v>-323.75744047619071</v>
      </c>
      <c r="D29" s="10">
        <f>(NBS_comp_mm_LandPrc!D29 / 1000) * Area!$G$6 / (Days!D31*86400)</f>
        <v>313.26986260453998</v>
      </c>
      <c r="E29" s="10">
        <f>(NBS_comp_mm_LandPrc!E29 / 1000) * Area!$G$6 / (Days!E31*86400)</f>
        <v>4456.9023919753081</v>
      </c>
      <c r="F29" s="10">
        <f>(NBS_comp_mm_LandPrc!F29 / 1000) * Area!$G$6 / (Days!F31*86400)</f>
        <v>5847.9084528076464</v>
      </c>
      <c r="G29" s="10">
        <f>(NBS_comp_mm_LandPrc!G29 / 1000) * Area!$G$6 / (Days!G31*86400)</f>
        <v>5664.3298611111113</v>
      </c>
      <c r="H29" s="10">
        <f>(NBS_comp_mm_LandPrc!H29 / 1000) * Area!$G$6 / (Days!H31*86400)</f>
        <v>4375.3561827956992</v>
      </c>
      <c r="I29" s="10">
        <f>(NBS_comp_mm_LandPrc!I29 / 1000) * Area!$G$6 / (Days!I31*86400)</f>
        <v>4932.6209677419356</v>
      </c>
      <c r="J29" s="10">
        <f>(NBS_comp_mm_LandPrc!J29 / 1000) * Area!$G$6 / (Days!J31*86400)</f>
        <v>2154.1747685185182</v>
      </c>
      <c r="K29" s="10">
        <f>(NBS_comp_mm_LandPrc!K29 / 1000) * Area!$G$6 / (Days!K31*86400)</f>
        <v>1898.0107526881725</v>
      </c>
      <c r="L29" s="10">
        <f>(NBS_comp_mm_LandPrc!L29 / 1000) * Area!$G$6 / (Days!L31*86400)</f>
        <v>1669.5567129629633</v>
      </c>
      <c r="M29" s="10">
        <f>(NBS_comp_mm_LandPrc!M29 / 1000) * Area!$G$6 / (Days!M31*86400)</f>
        <v>-421.47364097968938</v>
      </c>
      <c r="N29" s="10">
        <f t="shared" si="0"/>
        <v>2500.8283844240109</v>
      </c>
    </row>
    <row r="30" spans="1:14" x14ac:dyDescent="0.2">
      <c r="A30">
        <v>1975</v>
      </c>
      <c r="B30" s="10">
        <f>(NBS_comp_mm_LandPrc!B30 / 1000) * Area!$G$6 / (Days!B32*86400)</f>
        <v>687.23192951015494</v>
      </c>
      <c r="C30" s="10">
        <f>(NBS_comp_mm_LandPrc!C30 / 1000) * Area!$G$6 / (Days!C32*86400)</f>
        <v>248.75702711640207</v>
      </c>
      <c r="D30" s="10">
        <f>(NBS_comp_mm_LandPrc!D30 / 1000) * Area!$G$6 / (Days!D32*86400)</f>
        <v>747.61760752688178</v>
      </c>
      <c r="E30" s="10">
        <f>(NBS_comp_mm_LandPrc!E30 / 1000) * Area!$G$6 / (Days!E32*86400)</f>
        <v>3114.8587962962961</v>
      </c>
      <c r="F30" s="10">
        <f>(NBS_comp_mm_LandPrc!F30 / 1000) * Area!$G$6 / (Days!F32*86400)</f>
        <v>5256.9257765830353</v>
      </c>
      <c r="G30" s="10">
        <f>(NBS_comp_mm_LandPrc!G30 / 1000) * Area!$G$6 / (Days!G32*86400)</f>
        <v>5908.222608024691</v>
      </c>
      <c r="H30" s="10">
        <f>(NBS_comp_mm_LandPrc!H30 / 1000) * Area!$G$6 / (Days!H32*86400)</f>
        <v>3450.8729091995219</v>
      </c>
      <c r="I30" s="10">
        <f>(NBS_comp_mm_LandPrc!I30 / 1000) * Area!$G$6 / (Days!I32*86400)</f>
        <v>2245.918085424134</v>
      </c>
      <c r="J30" s="10">
        <f>(NBS_comp_mm_LandPrc!J30 / 1000) * Area!$G$6 / (Days!J32*86400)</f>
        <v>1676.2083333333333</v>
      </c>
      <c r="K30" s="10">
        <f>(NBS_comp_mm_LandPrc!K30 / 1000) * Area!$G$6 / (Days!K32*86400)</f>
        <v>1064.872311827957</v>
      </c>
      <c r="L30" s="10">
        <f>(NBS_comp_mm_LandPrc!L30 / 1000) * Area!$G$6 / (Days!L32*86400)</f>
        <v>1943.5401234567901</v>
      </c>
      <c r="M30" s="10">
        <f>(NBS_comp_mm_LandPrc!M30 / 1000) * Area!$G$6 / (Days!M32*86400)</f>
        <v>-862.25843787335702</v>
      </c>
      <c r="N30" s="10">
        <f t="shared" si="0"/>
        <v>2123.5639225354867</v>
      </c>
    </row>
    <row r="31" spans="1:14" x14ac:dyDescent="0.2">
      <c r="A31">
        <v>1976</v>
      </c>
      <c r="B31" s="10">
        <f>(NBS_comp_mm_LandPrc!B31 / 1000) * Area!$G$6 / (Days!B33*86400)</f>
        <v>-340.55070191158944</v>
      </c>
      <c r="C31" s="10">
        <f>(NBS_comp_mm_LandPrc!C31 / 1000) * Area!$G$6 / (Days!C33*86400)</f>
        <v>720.86526181353781</v>
      </c>
      <c r="D31" s="10">
        <f>(NBS_comp_mm_LandPrc!D31 / 1000) * Area!$G$6 / (Days!D33*86400)</f>
        <v>2589.534050179212</v>
      </c>
      <c r="E31" s="10">
        <f>(NBS_comp_mm_LandPrc!E31 / 1000) * Area!$G$6 / (Days!E33*86400)</f>
        <v>5678.583333333333</v>
      </c>
      <c r="F31" s="10">
        <f>(NBS_comp_mm_LandPrc!F31 / 1000) * Area!$G$6 / (Days!F33*86400)</f>
        <v>2794.6001344086021</v>
      </c>
      <c r="G31" s="10">
        <f>(NBS_comp_mm_LandPrc!G31 / 1000) * Area!$G$6 / (Days!G33*86400)</f>
        <v>4854.4158950617275</v>
      </c>
      <c r="H31" s="10">
        <f>(NBS_comp_mm_LandPrc!H31 / 1000) * Area!$G$6 / (Days!H33*86400)</f>
        <v>3019.2839008363203</v>
      </c>
      <c r="I31" s="10">
        <f>(NBS_comp_mm_LandPrc!I31 / 1000) * Area!$G$6 / (Days!I33*86400)</f>
        <v>1320.2087066905613</v>
      </c>
      <c r="J31" s="10">
        <f>(NBS_comp_mm_LandPrc!J31 / 1000) * Area!$G$6 / (Days!J33*86400)</f>
        <v>34.208333333333279</v>
      </c>
      <c r="K31" s="10">
        <f>(NBS_comp_mm_LandPrc!K31 / 1000) * Area!$G$6 / (Days!K33*86400)</f>
        <v>-507.30100059737191</v>
      </c>
      <c r="L31" s="10">
        <f>(NBS_comp_mm_LandPrc!L31 / 1000) * Area!$G$6 / (Days!L33*86400)</f>
        <v>-1575.4837962962965</v>
      </c>
      <c r="M31" s="10">
        <f>(NBS_comp_mm_LandPrc!M31 / 1000) * Area!$G$6 / (Days!M33*86400)</f>
        <v>-1509.6419504181601</v>
      </c>
      <c r="N31" s="10">
        <f t="shared" si="0"/>
        <v>1423.2268472027674</v>
      </c>
    </row>
    <row r="32" spans="1:14" x14ac:dyDescent="0.2">
      <c r="A32">
        <v>1977</v>
      </c>
      <c r="B32" s="10">
        <f>(NBS_comp_mm_LandPrc!B32 / 1000) * Area!$G$6 / (Days!B34*86400)</f>
        <v>-803.71191756272401</v>
      </c>
      <c r="C32" s="10">
        <f>(NBS_comp_mm_LandPrc!C32 / 1000) * Area!$G$6 / (Days!C34*86400)</f>
        <v>863.69254298941792</v>
      </c>
      <c r="D32" s="10">
        <f>(NBS_comp_mm_LandPrc!D32 / 1000) * Area!$G$6 / (Days!D34*86400)</f>
        <v>3411.0244922341694</v>
      </c>
      <c r="E32" s="10">
        <f>(NBS_comp_mm_LandPrc!E32 / 1000) * Area!$G$6 / (Days!E34*86400)</f>
        <v>4156.6292438271594</v>
      </c>
      <c r="F32" s="10">
        <f>(NBS_comp_mm_LandPrc!F32 / 1000) * Area!$G$6 / (Days!F34*86400)</f>
        <v>3365.3520758661894</v>
      </c>
      <c r="G32" s="10">
        <f>(NBS_comp_mm_LandPrc!G32 / 1000) * Area!$G$6 / (Days!G34*86400)</f>
        <v>4734.05324074074</v>
      </c>
      <c r="H32" s="10">
        <f>(NBS_comp_mm_LandPrc!H32 / 1000) * Area!$G$6 / (Days!H34*86400)</f>
        <v>3753.4143518518517</v>
      </c>
      <c r="I32" s="10">
        <f>(NBS_comp_mm_LandPrc!I32 / 1000) * Area!$G$6 / (Days!I34*86400)</f>
        <v>4657.3603643966544</v>
      </c>
      <c r="J32" s="10">
        <f>(NBS_comp_mm_LandPrc!J32 / 1000) * Area!$G$6 / (Days!J34*86400)</f>
        <v>6033.9699074074078</v>
      </c>
      <c r="K32" s="10">
        <f>(NBS_comp_mm_LandPrc!K32 / 1000) * Area!$G$6 / (Days!K34*86400)</f>
        <v>2292.5100806451615</v>
      </c>
      <c r="L32" s="10">
        <f>(NBS_comp_mm_LandPrc!L32 / 1000) * Area!$G$6 / (Days!L34*86400)</f>
        <v>1797.8379629629637</v>
      </c>
      <c r="M32" s="10">
        <f>(NBS_comp_mm_LandPrc!M32 / 1000) * Area!$G$6 / (Days!M34*86400)</f>
        <v>-463.774268219833</v>
      </c>
      <c r="N32" s="10">
        <f t="shared" si="0"/>
        <v>2816.529839761597</v>
      </c>
    </row>
    <row r="33" spans="1:14" x14ac:dyDescent="0.2">
      <c r="A33">
        <v>1978</v>
      </c>
      <c r="B33" s="10">
        <f>(NBS_comp_mm_LandPrc!B33 / 1000) * Area!$G$6 / (Days!B35*86400)</f>
        <v>-1592.0975209080052</v>
      </c>
      <c r="C33" s="10">
        <f>(NBS_comp_mm_LandPrc!C33 / 1000) * Area!$G$6 / (Days!C35*86400)</f>
        <v>-171.04166666666688</v>
      </c>
      <c r="D33" s="10">
        <f>(NBS_comp_mm_LandPrc!D33 / 1000) * Area!$G$6 / (Days!D35*86400)</f>
        <v>901.49380227001177</v>
      </c>
      <c r="E33" s="10">
        <f>(NBS_comp_mm_LandPrc!E33 / 1000) * Area!$G$6 / (Days!E35*86400)</f>
        <v>2714.8113425925931</v>
      </c>
      <c r="F33" s="10">
        <f>(NBS_comp_mm_LandPrc!F33 / 1000) * Area!$G$6 / (Days!F35*86400)</f>
        <v>5273.4781959378743</v>
      </c>
      <c r="G33" s="10">
        <f>(NBS_comp_mm_LandPrc!G33 / 1000) * Area!$G$6 / (Days!G35*86400)</f>
        <v>4769.8452932098762</v>
      </c>
      <c r="H33" s="10">
        <f>(NBS_comp_mm_LandPrc!H33 / 1000) * Area!$G$6 / (Days!H35*86400)</f>
        <v>5281.1413530465952</v>
      </c>
      <c r="I33" s="10">
        <f>(NBS_comp_mm_LandPrc!I33 / 1000) * Area!$G$6 / (Days!I35*86400)</f>
        <v>4755.7553016726406</v>
      </c>
      <c r="J33" s="10">
        <f>(NBS_comp_mm_LandPrc!J33 / 1000) * Area!$G$6 / (Days!J35*86400)</f>
        <v>2513.679012345679</v>
      </c>
      <c r="K33" s="10">
        <f>(NBS_comp_mm_LandPrc!K33 / 1000) * Area!$G$6 / (Days!K35*86400)</f>
        <v>499.94436977299887</v>
      </c>
      <c r="L33" s="10">
        <f>(NBS_comp_mm_LandPrc!L33 / 1000) * Area!$G$6 / (Days!L35*86400)</f>
        <v>-589.46026234567887</v>
      </c>
      <c r="M33" s="10">
        <f>(NBS_comp_mm_LandPrc!M33 / 1000) * Area!$G$6 / (Days!M35*86400)</f>
        <v>-1021.652105734767</v>
      </c>
      <c r="N33" s="10">
        <f t="shared" si="0"/>
        <v>1944.6580929327627</v>
      </c>
    </row>
    <row r="34" spans="1:14" x14ac:dyDescent="0.2">
      <c r="A34">
        <v>1979</v>
      </c>
      <c r="B34" s="10">
        <f>(NBS_comp_mm_LandPrc!B34 / 1000) * Area!$G$6 / (Days!B36*86400)</f>
        <v>-1302.1236559139786</v>
      </c>
      <c r="C34" s="10">
        <f>(NBS_comp_mm_LandPrc!C34 / 1000) * Area!$G$6 / (Days!C36*86400)</f>
        <v>1121.612516534391</v>
      </c>
      <c r="D34" s="10">
        <f>(NBS_comp_mm_LandPrc!D34 / 1000) * Area!$G$6 / (Days!D36*86400)</f>
        <v>3239.6762992831541</v>
      </c>
      <c r="E34" s="10">
        <f>(NBS_comp_mm_LandPrc!E34 / 1000) * Area!$G$6 / (Days!E36*86400)</f>
        <v>4766.9945987654319</v>
      </c>
      <c r="F34" s="10">
        <f>(NBS_comp_mm_LandPrc!F34 / 1000) * Area!$G$6 / (Days!F36*86400)</f>
        <v>7612.5802718040622</v>
      </c>
      <c r="G34" s="10">
        <f>(NBS_comp_mm_LandPrc!G34 / 1000) * Area!$G$6 / (Days!G36*86400)</f>
        <v>6053.2912808641977</v>
      </c>
      <c r="H34" s="10">
        <f>(NBS_comp_mm_LandPrc!H34 / 1000) * Area!$G$6 / (Days!H36*86400)</f>
        <v>3870.5073924731182</v>
      </c>
      <c r="I34" s="10">
        <f>(NBS_comp_mm_LandPrc!I34 / 1000) * Area!$G$6 / (Days!I36*86400)</f>
        <v>3897.1751792114696</v>
      </c>
      <c r="J34" s="10">
        <f>(NBS_comp_mm_LandPrc!J34 / 1000) * Area!$G$6 / (Days!J36*86400)</f>
        <v>2743.951774691358</v>
      </c>
      <c r="K34" s="10">
        <f>(NBS_comp_mm_LandPrc!K34 / 1000) * Area!$G$6 / (Days!K36*86400)</f>
        <v>3009.4750597371562</v>
      </c>
      <c r="L34" s="10">
        <f>(NBS_comp_mm_LandPrc!L34 / 1000) * Area!$G$6 / (Days!L36*86400)</f>
        <v>885.61574074074053</v>
      </c>
      <c r="M34" s="10">
        <f>(NBS_comp_mm_LandPrc!M34 / 1000) * Area!$G$6 / (Days!M36*86400)</f>
        <v>-274.95407706093187</v>
      </c>
      <c r="N34" s="10">
        <f t="shared" si="0"/>
        <v>2968.6501984275142</v>
      </c>
    </row>
    <row r="35" spans="1:14" x14ac:dyDescent="0.2">
      <c r="A35">
        <v>1980</v>
      </c>
      <c r="B35" s="10">
        <f>(NBS_comp_mm_LandPrc!B35 / 1000) * Area!$G$6 / (Days!B37*86400)</f>
        <v>405.53427419354847</v>
      </c>
      <c r="C35" s="10">
        <f>(NBS_comp_mm_LandPrc!C35 / 1000) * Area!$G$6 / (Days!C37*86400)</f>
        <v>-49.80523627075361</v>
      </c>
      <c r="D35" s="10">
        <f>(NBS_comp_mm_LandPrc!D35 / 1000) * Area!$G$6 / (Days!D37*86400)</f>
        <v>1102.8815710872159</v>
      </c>
      <c r="E35" s="10">
        <f>(NBS_comp_mm_LandPrc!E35 / 1000) * Area!$G$6 / (Days!E37*86400)</f>
        <v>3480.6979166666665</v>
      </c>
      <c r="F35" s="10">
        <f>(NBS_comp_mm_LandPrc!F35 / 1000) * Area!$G$6 / (Days!F37*86400)</f>
        <v>3312.0165023894856</v>
      </c>
      <c r="G35" s="10">
        <f>(NBS_comp_mm_LandPrc!G35 / 1000) * Area!$G$6 / (Days!G37*86400)</f>
        <v>3453.7746913580254</v>
      </c>
      <c r="H35" s="10">
        <f>(NBS_comp_mm_LandPrc!H35 / 1000) * Area!$G$6 / (Days!H37*86400)</f>
        <v>3766.5949820788533</v>
      </c>
      <c r="I35" s="10">
        <f>(NBS_comp_mm_LandPrc!I35 / 1000) * Area!$G$6 / (Days!I37*86400)</f>
        <v>4234.0475657108718</v>
      </c>
      <c r="J35" s="10">
        <f>(NBS_comp_mm_LandPrc!J35 / 1000) * Area!$G$6 / (Days!J37*86400)</f>
        <v>4405.5898919753072</v>
      </c>
      <c r="K35" s="10">
        <f>(NBS_comp_mm_LandPrc!K35 / 1000) * Area!$G$6 / (Days!K37*86400)</f>
        <v>918.96580047789689</v>
      </c>
      <c r="L35" s="10">
        <f>(NBS_comp_mm_LandPrc!L35 / 1000) * Area!$G$6 / (Days!L37*86400)</f>
        <v>-58.280864197530519</v>
      </c>
      <c r="M35" s="10">
        <f>(NBS_comp_mm_LandPrc!M35 / 1000) * Area!$G$6 / (Days!M37*86400)</f>
        <v>-1668.116039426523</v>
      </c>
      <c r="N35" s="10">
        <f t="shared" si="0"/>
        <v>1941.9917546702554</v>
      </c>
    </row>
    <row r="36" spans="1:14" x14ac:dyDescent="0.2">
      <c r="A36">
        <v>1981</v>
      </c>
      <c r="B36" s="10">
        <f>(NBS_comp_mm_LandPrc!B36 / 1000) * Area!$G$6 / (Days!B38*86400)</f>
        <v>-867.4693847072881</v>
      </c>
      <c r="C36" s="10">
        <f>(NBS_comp_mm_LandPrc!C36 / 1000) * Area!$G$6 / (Days!C38*86400)</f>
        <v>1671.7286706349205</v>
      </c>
      <c r="D36" s="10">
        <f>(NBS_comp_mm_LandPrc!D36 / 1000) * Area!$G$6 / (Days!D38*86400)</f>
        <v>1440.6735364396652</v>
      </c>
      <c r="E36" s="10">
        <f>(NBS_comp_mm_LandPrc!E36 / 1000) * Area!$G$6 / (Days!E38*86400)</f>
        <v>4807.2210648148157</v>
      </c>
      <c r="F36" s="10">
        <f>(NBS_comp_mm_LandPrc!F36 / 1000) * Area!$G$6 / (Days!F38*86400)</f>
        <v>4006.2985364396654</v>
      </c>
      <c r="G36" s="10">
        <f>(NBS_comp_mm_LandPrc!G36 / 1000) * Area!$G$6 / (Days!G38*86400)</f>
        <v>6513.8368055555557</v>
      </c>
      <c r="H36" s="10">
        <f>(NBS_comp_mm_LandPrc!H36 / 1000) * Area!$G$6 / (Days!H38*86400)</f>
        <v>2735.4405615292712</v>
      </c>
      <c r="I36" s="10">
        <f>(NBS_comp_mm_LandPrc!I36 / 1000) * Area!$G$6 / (Days!I38*86400)</f>
        <v>2484.3955346475509</v>
      </c>
      <c r="J36" s="10">
        <f>(NBS_comp_mm_LandPrc!J36 / 1000) * Area!$G$6 / (Days!J38*86400)</f>
        <v>659.77739197530877</v>
      </c>
      <c r="K36" s="10">
        <f>(NBS_comp_mm_LandPrc!K36 / 1000) * Area!$G$6 / (Days!K38*86400)</f>
        <v>1720.2255077658303</v>
      </c>
      <c r="L36" s="10">
        <f>(NBS_comp_mm_LandPrc!L36 / 1000) * Area!$G$6 / (Days!L38*86400)</f>
        <v>-636.02160493827148</v>
      </c>
      <c r="M36" s="10">
        <f>(NBS_comp_mm_LandPrc!M36 / 1000) * Area!$G$6 / (Days!M38*86400)</f>
        <v>-738.11529271206678</v>
      </c>
      <c r="N36" s="10">
        <f t="shared" si="0"/>
        <v>1983.1659439537464</v>
      </c>
    </row>
    <row r="37" spans="1:14" x14ac:dyDescent="0.2">
      <c r="A37">
        <v>1982</v>
      </c>
      <c r="B37" s="10">
        <f>(NBS_comp_mm_LandPrc!B37 / 1000) * Area!$G$6 / (Days!B39*86400)</f>
        <v>-1343.1981780167262</v>
      </c>
      <c r="C37" s="10">
        <f>(NBS_comp_mm_LandPrc!C37 / 1000) * Area!$G$6 / (Days!C39*86400)</f>
        <v>-257.58060515873001</v>
      </c>
      <c r="D37" s="10">
        <f>(NBS_comp_mm_LandPrc!D37 / 1000) * Area!$G$6 / (Days!D39*86400)</f>
        <v>716.96497909199525</v>
      </c>
      <c r="E37" s="10">
        <f>(NBS_comp_mm_LandPrc!E37 / 1000) * Area!$G$6 / (Days!E39*86400)</f>
        <v>3373.9552469135801</v>
      </c>
      <c r="F37" s="10">
        <f>(NBS_comp_mm_LandPrc!F37 / 1000) * Area!$G$6 / (Days!F39*86400)</f>
        <v>5833.5017174432487</v>
      </c>
      <c r="G37" s="10">
        <f>(NBS_comp_mm_LandPrc!G37 / 1000) * Area!$G$6 / (Days!G39*86400)</f>
        <v>3045.1751543209871</v>
      </c>
      <c r="H37" s="10">
        <f>(NBS_comp_mm_LandPrc!H37 / 1000) * Area!$G$6 / (Days!H39*86400)</f>
        <v>5917.7964456391874</v>
      </c>
      <c r="I37" s="10">
        <f>(NBS_comp_mm_LandPrc!I37 / 1000) * Area!$G$6 / (Days!I39*86400)</f>
        <v>2957.3655913978496</v>
      </c>
      <c r="J37" s="10">
        <f>(NBS_comp_mm_LandPrc!J37 / 1000) * Area!$G$6 / (Days!J39*86400)</f>
        <v>3140.1983024691367</v>
      </c>
      <c r="K37" s="10">
        <f>(NBS_comp_mm_LandPrc!K37 / 1000) * Area!$G$6 / (Days!K39*86400)</f>
        <v>4482.0273297491049</v>
      </c>
      <c r="L37" s="10">
        <f>(NBS_comp_mm_LandPrc!L37 / 1000) * Area!$G$6 / (Days!L39*86400)</f>
        <v>1765.5300925925922</v>
      </c>
      <c r="M37" s="10">
        <f>(NBS_comp_mm_LandPrc!M37 / 1000) * Area!$G$6 / (Days!M39*86400)</f>
        <v>889.23275089605704</v>
      </c>
      <c r="N37" s="10">
        <f t="shared" si="0"/>
        <v>2543.4140689448564</v>
      </c>
    </row>
    <row r="38" spans="1:14" x14ac:dyDescent="0.2">
      <c r="A38">
        <v>1983</v>
      </c>
      <c r="B38" s="10">
        <f>(NBS_comp_mm_LandPrc!B38 / 1000) * Area!$G$6 / (Days!B40*86400)</f>
        <v>85.82735961768212</v>
      </c>
      <c r="C38" s="10">
        <f>(NBS_comp_mm_LandPrc!C38 / 1000) * Area!$G$6 / (Days!C40*86400)</f>
        <v>409.61764219576725</v>
      </c>
      <c r="D38" s="10">
        <f>(NBS_comp_mm_LandPrc!D38 / 1000) * Area!$G$6 / (Days!D40*86400)</f>
        <v>929.38769414575904</v>
      </c>
      <c r="E38" s="10">
        <f>(NBS_comp_mm_LandPrc!E38 / 1000) * Area!$G$6 / (Days!E40*86400)</f>
        <v>3140.1983024691363</v>
      </c>
      <c r="F38" s="10">
        <f>(NBS_comp_mm_LandPrc!F38 / 1000) * Area!$G$6 / (Days!F40*86400)</f>
        <v>4703.0327807646354</v>
      </c>
      <c r="G38" s="10">
        <f>(NBS_comp_mm_LandPrc!G38 / 1000) * Area!$G$6 / (Days!G40*86400)</f>
        <v>4074.9093364197524</v>
      </c>
      <c r="H38" s="10">
        <f>(NBS_comp_mm_LandPrc!H38 / 1000) * Area!$G$6 / (Days!H40*86400)</f>
        <v>3853.6484468339313</v>
      </c>
      <c r="I38" s="10">
        <f>(NBS_comp_mm_LandPrc!I38 / 1000) * Area!$G$6 / (Days!I40*86400)</f>
        <v>2683.0245669056153</v>
      </c>
      <c r="J38" s="10">
        <f>(NBS_comp_mm_LandPrc!J38 / 1000) * Area!$G$6 / (Days!J40*86400)</f>
        <v>2723.9969135802462</v>
      </c>
      <c r="K38" s="10">
        <f>(NBS_comp_mm_LandPrc!K38 / 1000) * Area!$G$6 / (Days!K40*86400)</f>
        <v>2523.3243727598565</v>
      </c>
      <c r="L38" s="10">
        <f>(NBS_comp_mm_LandPrc!L38 / 1000) * Area!$G$6 / (Days!L40*86400)</f>
        <v>642.67322530864215</v>
      </c>
      <c r="M38" s="10">
        <f>(NBS_comp_mm_LandPrc!M38 / 1000) * Area!$G$6 / (Days!M40*86400)</f>
        <v>-1256.4512395459981</v>
      </c>
      <c r="N38" s="10">
        <f t="shared" si="0"/>
        <v>2042.7657834545855</v>
      </c>
    </row>
    <row r="39" spans="1:14" x14ac:dyDescent="0.2">
      <c r="A39">
        <v>1984</v>
      </c>
      <c r="B39" s="10">
        <f>(NBS_comp_mm_LandPrc!B39 / 1000) * Area!$G$6 / (Days!B41*86400)</f>
        <v>-266.67786738351265</v>
      </c>
      <c r="C39" s="10">
        <f>(NBS_comp_mm_LandPrc!C39 / 1000) * Area!$G$6 / (Days!C41*86400)</f>
        <v>558.67057790549177</v>
      </c>
      <c r="D39" s="10">
        <f>(NBS_comp_mm_LandPrc!D39 / 1000) * Area!$G$6 / (Days!D41*86400)</f>
        <v>190.6593488649942</v>
      </c>
      <c r="E39" s="10">
        <f>(NBS_comp_mm_LandPrc!E39 / 1000) * Area!$G$6 / (Days!E41*86400)</f>
        <v>4129.3892746913589</v>
      </c>
      <c r="F39" s="10">
        <f>(NBS_comp_mm_LandPrc!F39 / 1000) * Area!$G$6 / (Days!F41*86400)</f>
        <v>4420.72207287933</v>
      </c>
      <c r="G39" s="10">
        <f>(NBS_comp_mm_LandPrc!G39 / 1000) * Area!$G$6 / (Days!G41*86400)</f>
        <v>6654.1543209876545</v>
      </c>
      <c r="H39" s="10">
        <f>(NBS_comp_mm_LandPrc!H39 / 1000) * Area!$G$6 / (Days!H41*86400)</f>
        <v>4284.3178763440865</v>
      </c>
      <c r="I39" s="10">
        <f>(NBS_comp_mm_LandPrc!I39 / 1000) * Area!$G$6 / (Days!I41*86400)</f>
        <v>3422.0594384707288</v>
      </c>
      <c r="J39" s="10">
        <f>(NBS_comp_mm_LandPrc!J39 / 1000) * Area!$G$6 / (Days!J41*86400)</f>
        <v>2419.9228395061727</v>
      </c>
      <c r="K39" s="10">
        <f>(NBS_comp_mm_LandPrc!K39 / 1000) * Area!$G$6 / (Days!K41*86400)</f>
        <v>2096.6397849462364</v>
      </c>
      <c r="L39" s="10">
        <f>(NBS_comp_mm_LandPrc!L39 / 1000) * Area!$G$6 / (Days!L41*86400)</f>
        <v>-389.91165123456796</v>
      </c>
      <c r="M39" s="10">
        <f>(NBS_comp_mm_LandPrc!M39 / 1000) * Area!$G$6 / (Days!M41*86400)</f>
        <v>703.1712962962963</v>
      </c>
      <c r="N39" s="10">
        <f t="shared" si="0"/>
        <v>2351.9264426895224</v>
      </c>
    </row>
    <row r="40" spans="1:14" x14ac:dyDescent="0.2">
      <c r="A40">
        <v>1985</v>
      </c>
      <c r="B40" s="10">
        <f>(NBS_comp_mm_LandPrc!B40 / 1000) * Area!$G$6 / (Days!B42*86400)</f>
        <v>-561.24962664277234</v>
      </c>
      <c r="C40" s="10">
        <f>(NBS_comp_mm_LandPrc!C40 / 1000) * Area!$G$6 / (Days!C42*86400)</f>
        <v>470.36458333333303</v>
      </c>
      <c r="D40" s="10">
        <f>(NBS_comp_mm_LandPrc!D40 / 1000) * Area!$G$6 / (Days!D42*86400)</f>
        <v>1338.9068100358422</v>
      </c>
      <c r="E40" s="10">
        <f>(NBS_comp_mm_LandPrc!E40 / 1000) * Area!$G$6 / (Days!E42*86400)</f>
        <v>4111.0181327160499</v>
      </c>
      <c r="F40" s="10">
        <f>(NBS_comp_mm_LandPrc!F40 / 1000) * Area!$G$6 / (Days!F42*86400)</f>
        <v>5594.1046893667863</v>
      </c>
      <c r="G40" s="10">
        <f>(NBS_comp_mm_LandPrc!G40 / 1000) * Area!$G$6 / (Days!G42*86400)</f>
        <v>4447.083333333333</v>
      </c>
      <c r="H40" s="10">
        <f>(NBS_comp_mm_LandPrc!H40 / 1000) * Area!$G$6 / (Days!H42*86400)</f>
        <v>4544.2521654719239</v>
      </c>
      <c r="I40" s="10">
        <f>(NBS_comp_mm_LandPrc!I40 / 1000) * Area!$G$6 / (Days!I42*86400)</f>
        <v>4295.6593488649933</v>
      </c>
      <c r="J40" s="10">
        <f>(NBS_comp_mm_LandPrc!J40 / 1000) * Area!$G$6 / (Days!J42*86400)</f>
        <v>5077.0868055555566</v>
      </c>
      <c r="K40" s="10">
        <f>(NBS_comp_mm_LandPrc!K40 / 1000) * Area!$G$6 / (Days!K42*86400)</f>
        <v>3164.5773596176828</v>
      </c>
      <c r="L40" s="10">
        <f>(NBS_comp_mm_LandPrc!L40 / 1000) * Area!$G$6 / (Days!L42*86400)</f>
        <v>1910.5987654320984</v>
      </c>
      <c r="M40" s="10">
        <f>(NBS_comp_mm_LandPrc!M40 / 1000) * Area!$G$6 / (Days!M42*86400)</f>
        <v>-1211.0853494623652</v>
      </c>
      <c r="N40" s="10">
        <f t="shared" si="0"/>
        <v>2765.1097514685384</v>
      </c>
    </row>
    <row r="41" spans="1:14" x14ac:dyDescent="0.2">
      <c r="A41">
        <v>1986</v>
      </c>
      <c r="B41" s="10">
        <f>(NBS_comp_mm_LandPrc!B41 / 1000) * Area!$G$6 / (Days!B43*86400)</f>
        <v>-241.54271206690592</v>
      </c>
      <c r="C41" s="10">
        <f>(NBS_comp_mm_LandPrc!C41 / 1000) * Area!$G$6 / (Days!C43*86400)</f>
        <v>739.82308201058186</v>
      </c>
      <c r="D41" s="10">
        <f>(NBS_comp_mm_LandPrc!D41 / 1000) * Area!$G$6 / (Days!D43*86400)</f>
        <v>1615.3935185185185</v>
      </c>
      <c r="E41" s="10">
        <f>(NBS_comp_mm_LandPrc!E41 / 1000) * Area!$G$6 / (Days!E43*86400)</f>
        <v>5588.9448302469136</v>
      </c>
      <c r="F41" s="10">
        <f>(NBS_comp_mm_LandPrc!F41 / 1000) * Area!$G$6 / (Days!F43*86400)</f>
        <v>4214.1233572281963</v>
      </c>
      <c r="G41" s="10">
        <f>(NBS_comp_mm_LandPrc!G41 / 1000) * Area!$G$6 / (Days!G43*86400)</f>
        <v>5073.919367283951</v>
      </c>
      <c r="H41" s="10">
        <f>(NBS_comp_mm_LandPrc!H41 / 1000) * Area!$G$6 / (Days!H43*86400)</f>
        <v>4213.2037783751493</v>
      </c>
      <c r="I41" s="10">
        <f>(NBS_comp_mm_LandPrc!I41 / 1000) * Area!$G$6 / (Days!I43*86400)</f>
        <v>3845.985289725209</v>
      </c>
      <c r="J41" s="10">
        <f>(NBS_comp_mm_LandPrc!J41 / 1000) * Area!$G$6 / (Days!J43*86400)</f>
        <v>3399.2947530864199</v>
      </c>
      <c r="K41" s="10">
        <f>(NBS_comp_mm_LandPrc!K41 / 1000) * Area!$G$6 / (Days!K43*86400)</f>
        <v>1551.9425776583034</v>
      </c>
      <c r="L41" s="10">
        <f>(NBS_comp_mm_LandPrc!L41 / 1000) * Area!$G$6 / (Days!L43*86400)</f>
        <v>-64.932484567900701</v>
      </c>
      <c r="M41" s="10">
        <f>(NBS_comp_mm_LandPrc!M41 / 1000) * Area!$G$6 / (Days!M43*86400)</f>
        <v>-552.05383811230604</v>
      </c>
      <c r="N41" s="10">
        <f t="shared" si="0"/>
        <v>2448.6751266155111</v>
      </c>
    </row>
    <row r="42" spans="1:14" x14ac:dyDescent="0.2">
      <c r="A42">
        <v>1987</v>
      </c>
      <c r="B42" s="10">
        <f>(NBS_comp_mm_LandPrc!B42 / 1000) * Area!$G$6 / (Days!B44*86400)</f>
        <v>-623.16793608124249</v>
      </c>
      <c r="C42" s="10">
        <f>(NBS_comp_mm_LandPrc!C42 / 1000) * Area!$G$6 / (Days!C44*86400)</f>
        <v>0</v>
      </c>
      <c r="D42" s="10">
        <f>(NBS_comp_mm_LandPrc!D42 / 1000) * Area!$G$6 / (Days!D44*86400)</f>
        <v>486.76373954599768</v>
      </c>
      <c r="E42" s="10">
        <f>(NBS_comp_mm_LandPrc!E42 / 1000) * Area!$G$6 / (Days!E44*86400)</f>
        <v>1680.6427469135799</v>
      </c>
      <c r="F42" s="10">
        <f>(NBS_comp_mm_LandPrc!F42 / 1000) * Area!$G$6 / (Days!F44*86400)</f>
        <v>3486.7364844683393</v>
      </c>
      <c r="G42" s="10">
        <f>(NBS_comp_mm_LandPrc!G42 / 1000) * Area!$G$6 / (Days!G44*86400)</f>
        <v>2236.8449074074074</v>
      </c>
      <c r="H42" s="10">
        <f>(NBS_comp_mm_LandPrc!H42 / 1000) * Area!$G$6 / (Days!H44*86400)</f>
        <v>4211.9776732377541</v>
      </c>
      <c r="I42" s="10">
        <f>(NBS_comp_mm_LandPrc!I42 / 1000) * Area!$G$6 / (Days!I44*86400)</f>
        <v>2727.1643518518513</v>
      </c>
      <c r="J42" s="10">
        <f>(NBS_comp_mm_LandPrc!J42 / 1000) * Area!$G$6 / (Days!J44*86400)</f>
        <v>1603.6739969135801</v>
      </c>
      <c r="K42" s="10">
        <f>(NBS_comp_mm_LandPrc!K42 / 1000) * Area!$G$6 / (Days!K44*86400)</f>
        <v>-199.54861111111083</v>
      </c>
      <c r="L42" s="10">
        <f>(NBS_comp_mm_LandPrc!L42 / 1000) * Area!$G$6 / (Days!L44*86400)</f>
        <v>-337.64891975308626</v>
      </c>
      <c r="M42" s="10">
        <f>(NBS_comp_mm_LandPrc!M42 / 1000) * Area!$G$6 / (Days!M44*86400)</f>
        <v>-689.37761350059725</v>
      </c>
      <c r="N42" s="10">
        <f t="shared" si="0"/>
        <v>1215.3384016577058</v>
      </c>
    </row>
    <row r="43" spans="1:14" x14ac:dyDescent="0.2">
      <c r="A43">
        <v>1988</v>
      </c>
      <c r="B43" s="10">
        <f>(NBS_comp_mm_LandPrc!B43 / 1000) * Area!$G$6 / (Days!B45*86400)</f>
        <v>-1458.7585872162481</v>
      </c>
      <c r="C43" s="10">
        <f>(NBS_comp_mm_LandPrc!C43 / 1000) * Area!$G$6 / (Days!C45*86400)</f>
        <v>-1024.6116698595149</v>
      </c>
      <c r="D43" s="10">
        <f>(NBS_comp_mm_LandPrc!D43 / 1000) * Area!$G$6 / (Days!D45*86400)</f>
        <v>1107.1729390681005</v>
      </c>
      <c r="E43" s="10">
        <f>(NBS_comp_mm_LandPrc!E43 / 1000) * Area!$G$6 / (Days!E45*86400)</f>
        <v>2742.0513117283945</v>
      </c>
      <c r="F43" s="10">
        <f>(NBS_comp_mm_LandPrc!F43 / 1000) * Area!$G$6 / (Days!F45*86400)</f>
        <v>4178.5663082437277</v>
      </c>
      <c r="G43" s="10">
        <f>(NBS_comp_mm_LandPrc!G43 / 1000) * Area!$G$6 / (Days!G45*86400)</f>
        <v>3316.9413580246915</v>
      </c>
      <c r="H43" s="10">
        <f>(NBS_comp_mm_LandPrc!H43 / 1000) * Area!$G$6 / (Days!H45*86400)</f>
        <v>2981.8876941457588</v>
      </c>
      <c r="I43" s="10">
        <f>(NBS_comp_mm_LandPrc!I43 / 1000) * Area!$G$6 / (Days!I45*86400)</f>
        <v>6403.334080047789</v>
      </c>
      <c r="J43" s="10">
        <f>(NBS_comp_mm_LandPrc!J43 / 1000) * Area!$G$6 / (Days!J45*86400)</f>
        <v>2620.7384259259256</v>
      </c>
      <c r="K43" s="10">
        <f>(NBS_comp_mm_LandPrc!K43 / 1000) * Area!$G$6 / (Days!K45*86400)</f>
        <v>1021.3455794504189</v>
      </c>
      <c r="L43" s="10">
        <f>(NBS_comp_mm_LandPrc!L43 / 1000) * Area!$G$6 / (Days!L45*86400)</f>
        <v>3047.7091049382716</v>
      </c>
      <c r="M43" s="10">
        <f>(NBS_comp_mm_LandPrc!M43 / 1000) * Area!$G$6 / (Days!M45*86400)</f>
        <v>15.939366786140857</v>
      </c>
      <c r="N43" s="10">
        <f t="shared" si="0"/>
        <v>2079.3596592736217</v>
      </c>
    </row>
    <row r="44" spans="1:14" x14ac:dyDescent="0.2">
      <c r="A44">
        <v>1989</v>
      </c>
      <c r="B44" s="10">
        <f>(NBS_comp_mm_LandPrc!B44 / 1000) * Area!$G$6 / (Days!B46*86400)</f>
        <v>834.6710722819596</v>
      </c>
      <c r="C44" s="10">
        <f>(NBS_comp_mm_LandPrc!C44 / 1000) * Area!$G$6 / (Days!C46*86400)</f>
        <v>-155.77008928571442</v>
      </c>
      <c r="D44" s="10">
        <f>(NBS_comp_mm_LandPrc!D44 / 1000) * Area!$G$6 / (Days!D46*86400)</f>
        <v>888.31317204301081</v>
      </c>
      <c r="E44" s="10">
        <f>(NBS_comp_mm_LandPrc!E44 / 1000) * Area!$G$6 / (Days!E46*86400)</f>
        <v>3272.5972222222226</v>
      </c>
      <c r="F44" s="10">
        <f>(NBS_comp_mm_LandPrc!F44 / 1000) * Area!$G$6 / (Days!F46*86400)</f>
        <v>5764.839829749103</v>
      </c>
      <c r="G44" s="10">
        <f>(NBS_comp_mm_LandPrc!G44 / 1000) * Area!$G$6 / (Days!G46*86400)</f>
        <v>5153.4220679012342</v>
      </c>
      <c r="H44" s="10">
        <f>(NBS_comp_mm_LandPrc!H44 / 1000) * Area!$G$6 / (Days!H46*86400)</f>
        <v>2520.8721624850655</v>
      </c>
      <c r="I44" s="10">
        <f>(NBS_comp_mm_LandPrc!I44 / 1000) * Area!$G$6 / (Days!I46*86400)</f>
        <v>3568.579002389486</v>
      </c>
      <c r="J44" s="10">
        <f>(NBS_comp_mm_LandPrc!J44 / 1000) * Area!$G$6 / (Days!J46*86400)</f>
        <v>1006.2951388888893</v>
      </c>
      <c r="K44" s="10">
        <f>(NBS_comp_mm_LandPrc!K44 / 1000) * Area!$G$6 / (Days!K46*86400)</f>
        <v>199.85513739546028</v>
      </c>
      <c r="L44" s="10">
        <f>(NBS_comp_mm_LandPrc!L44 / 1000) * Area!$G$6 / (Days!L46*86400)</f>
        <v>-1237.8348765432102</v>
      </c>
      <c r="M44" s="10">
        <f>(NBS_comp_mm_LandPrc!M44 / 1000) * Area!$G$6 / (Days!M46*86400)</f>
        <v>-1780.9177120669053</v>
      </c>
      <c r="N44" s="10">
        <f t="shared" si="0"/>
        <v>1669.5768439550502</v>
      </c>
    </row>
    <row r="45" spans="1:14" x14ac:dyDescent="0.2">
      <c r="A45">
        <v>1990</v>
      </c>
      <c r="B45" s="10">
        <f>(NBS_comp_mm_LandPrc!B45 / 1000) * Area!$G$6 / (Days!B47*86400)</f>
        <v>260.54734169653523</v>
      </c>
      <c r="C45" s="10">
        <f>(NBS_comp_mm_LandPrc!C45 / 1000) * Area!$G$6 / (Days!C47*86400)</f>
        <v>-408.26016865079367</v>
      </c>
      <c r="D45" s="10">
        <f>(NBS_comp_mm_LandPrc!D45 / 1000) * Area!$G$6 / (Days!D47*86400)</f>
        <v>1306.1084976105137</v>
      </c>
      <c r="E45" s="10">
        <f>(NBS_comp_mm_LandPrc!E45 / 1000) * Area!$G$6 / (Days!E47*86400)</f>
        <v>3137.3476080246915</v>
      </c>
      <c r="F45" s="10">
        <f>(NBS_comp_mm_LandPrc!F45 / 1000) * Area!$G$6 / (Days!F47*86400)</f>
        <v>3939.782332735962</v>
      </c>
      <c r="G45" s="10">
        <f>(NBS_comp_mm_LandPrc!G45 / 1000) * Area!$G$6 / (Days!G47*86400)</f>
        <v>5855.643132716049</v>
      </c>
      <c r="H45" s="10">
        <f>(NBS_comp_mm_LandPrc!H45 / 1000) * Area!$G$6 / (Days!H47*86400)</f>
        <v>4146.3810483870966</v>
      </c>
      <c r="I45" s="10">
        <f>(NBS_comp_mm_LandPrc!I45 / 1000) * Area!$G$6 / (Days!I47*86400)</f>
        <v>2907.4018070489842</v>
      </c>
      <c r="J45" s="10">
        <f>(NBS_comp_mm_LandPrc!J45 / 1000) * Area!$G$6 / (Days!J47*86400)</f>
        <v>3110.7411265432097</v>
      </c>
      <c r="K45" s="10">
        <f>(NBS_comp_mm_LandPrc!K45 / 1000) * Area!$G$6 / (Days!K47*86400)</f>
        <v>2856.8249701314226</v>
      </c>
      <c r="L45" s="10">
        <f>(NBS_comp_mm_LandPrc!L45 / 1000) * Area!$G$6 / (Days!L47*86400)</f>
        <v>98.190586419753359</v>
      </c>
      <c r="M45" s="10">
        <f>(NBS_comp_mm_LandPrc!M45 / 1000) * Area!$G$6 / (Days!M47*86400)</f>
        <v>-1016.7476851851853</v>
      </c>
      <c r="N45" s="10">
        <f t="shared" si="0"/>
        <v>2182.8300497898531</v>
      </c>
    </row>
    <row r="46" spans="1:14" x14ac:dyDescent="0.2">
      <c r="A46">
        <v>1991</v>
      </c>
      <c r="B46" s="10">
        <f>(NBS_comp_mm_LandPrc!B46 / 1000) * Area!$G$6 / (Days!B48*86400)</f>
        <v>-565.54099462365559</v>
      </c>
      <c r="C46" s="10">
        <f>(NBS_comp_mm_LandPrc!C46 / 1000) * Area!$G$6 / (Days!C48*86400)</f>
        <v>182.24082341269857</v>
      </c>
      <c r="D46" s="10">
        <f>(NBS_comp_mm_LandPrc!D46 / 1000) * Area!$G$6 / (Days!D48*86400)</f>
        <v>1837.9316009557945</v>
      </c>
      <c r="E46" s="10">
        <f>(NBS_comp_mm_LandPrc!E46 / 1000) * Area!$G$6 / (Days!E48*86400)</f>
        <v>4754.958333333333</v>
      </c>
      <c r="F46" s="10">
        <f>(NBS_comp_mm_LandPrc!F46 / 1000) * Area!$G$6 / (Days!F48*86400)</f>
        <v>5355.9337664277191</v>
      </c>
      <c r="G46" s="10">
        <f>(NBS_comp_mm_LandPrc!G46 / 1000) * Area!$G$6 / (Days!G48*86400)</f>
        <v>4246.9012345679002</v>
      </c>
      <c r="H46" s="10">
        <f>(NBS_comp_mm_LandPrc!H46 / 1000) * Area!$G$6 / (Days!H48*86400)</f>
        <v>4574.9047939068105</v>
      </c>
      <c r="I46" s="10">
        <f>(NBS_comp_mm_LandPrc!I46 / 1000) * Area!$G$6 / (Days!I48*86400)</f>
        <v>2008.3602150537633</v>
      </c>
      <c r="J46" s="10">
        <f>(NBS_comp_mm_LandPrc!J46 / 1000) * Area!$G$6 / (Days!J48*86400)</f>
        <v>2735.3996913580249</v>
      </c>
      <c r="K46" s="10">
        <f>(NBS_comp_mm_LandPrc!K46 / 1000) * Area!$G$6 / (Days!K48*86400)</f>
        <v>2004.068847072879</v>
      </c>
      <c r="L46" s="10">
        <f>(NBS_comp_mm_LandPrc!L46 / 1000) * Area!$G$6 / (Days!L48*86400)</f>
        <v>1724.9868827160496</v>
      </c>
      <c r="M46" s="10">
        <f>(NBS_comp_mm_LandPrc!M46 / 1000) * Area!$G$6 / (Days!M48*86400)</f>
        <v>-389.28838112305817</v>
      </c>
      <c r="N46" s="10">
        <f t="shared" si="0"/>
        <v>2372.5714010881884</v>
      </c>
    </row>
    <row r="47" spans="1:14" x14ac:dyDescent="0.2">
      <c r="A47">
        <v>1992</v>
      </c>
      <c r="B47" s="10">
        <f>(NBS_comp_mm_LandPrc!B47 / 1000) * Area!$G$6 / (Days!B49*86400)</f>
        <v>-368.44459378733603</v>
      </c>
      <c r="C47" s="10">
        <f>(NBS_comp_mm_LandPrc!C47 / 1000) * Area!$G$6 / (Days!C49*86400)</f>
        <v>307.67840038314159</v>
      </c>
      <c r="D47" s="10">
        <f>(NBS_comp_mm_LandPrc!D47 / 1000) * Area!$G$6 / (Days!D49*86400)</f>
        <v>223.76418757467135</v>
      </c>
      <c r="E47" s="10">
        <f>(NBS_comp_mm_LandPrc!E47 / 1000) * Area!$G$6 / (Days!E49*86400)</f>
        <v>3568.7527006172841</v>
      </c>
      <c r="F47" s="10">
        <f>(NBS_comp_mm_LandPrc!F47 / 1000) * Area!$G$6 / (Days!F49*86400)</f>
        <v>5757.7897252090797</v>
      </c>
      <c r="G47" s="10">
        <f>(NBS_comp_mm_LandPrc!G47 / 1000) * Area!$G$6 / (Days!G49*86400)</f>
        <v>3720.789737654321</v>
      </c>
      <c r="H47" s="10">
        <f>(NBS_comp_mm_LandPrc!H47 / 1000) * Area!$G$6 / (Days!H49*86400)</f>
        <v>5256.6192502986851</v>
      </c>
      <c r="I47" s="10">
        <f>(NBS_comp_mm_LandPrc!I47 / 1000) * Area!$G$6 / (Days!I49*86400)</f>
        <v>3998.9419056152929</v>
      </c>
      <c r="J47" s="10">
        <f>(NBS_comp_mm_LandPrc!J47 / 1000) * Area!$G$6 / (Days!J49*86400)</f>
        <v>4939.6199845679012</v>
      </c>
      <c r="K47" s="10">
        <f>(NBS_comp_mm_LandPrc!K47 / 1000) * Area!$G$6 / (Days!K49*86400)</f>
        <v>1484.5067951015533</v>
      </c>
      <c r="L47" s="10">
        <f>(NBS_comp_mm_LandPrc!L47 / 1000) * Area!$G$6 / (Days!L49*86400)</f>
        <v>1062.6755401234566</v>
      </c>
      <c r="M47" s="10">
        <f>(NBS_comp_mm_LandPrc!M47 / 1000) * Area!$G$6 / (Days!M49*86400)</f>
        <v>694.89508661887703</v>
      </c>
      <c r="N47" s="10">
        <f t="shared" si="0"/>
        <v>2553.9657266647432</v>
      </c>
    </row>
    <row r="48" spans="1:14" x14ac:dyDescent="0.2">
      <c r="A48">
        <v>1993</v>
      </c>
      <c r="B48" s="10">
        <f>(NBS_comp_mm_LandPrc!B48 / 1000) * Area!$G$6 / (Days!B50*86400)</f>
        <v>-316.02859916368033</v>
      </c>
      <c r="C48" s="10">
        <f>(NBS_comp_mm_LandPrc!C48 / 1000) * Area!$G$6 / (Days!C50*86400)</f>
        <v>-1172.8571428571429</v>
      </c>
      <c r="D48" s="10">
        <f>(NBS_comp_mm_LandPrc!D48 / 1000) * Area!$G$6 / (Days!D50*86400)</f>
        <v>400.32332735961774</v>
      </c>
      <c r="E48" s="10">
        <f>(NBS_comp_mm_LandPrc!E48 / 1000) * Area!$G$6 / (Days!E50*86400)</f>
        <v>3946.9448302469127</v>
      </c>
      <c r="F48" s="10">
        <f>(NBS_comp_mm_LandPrc!F48 / 1000) * Area!$G$6 / (Days!F50*86400)</f>
        <v>5980.9408602150543</v>
      </c>
      <c r="G48" s="10">
        <f>(NBS_comp_mm_LandPrc!G48 / 1000) * Area!$G$6 / (Days!G50*86400)</f>
        <v>4916.8144290123446</v>
      </c>
      <c r="H48" s="10">
        <f>(NBS_comp_mm_LandPrc!H48 / 1000) * Area!$G$6 / (Days!H50*86400)</f>
        <v>6233.8250448028684</v>
      </c>
      <c r="I48" s="10">
        <f>(NBS_comp_mm_LandPrc!I48 / 1000) * Area!$G$6 / (Days!I50*86400)</f>
        <v>3883.3814964157714</v>
      </c>
      <c r="J48" s="10">
        <f>(NBS_comp_mm_LandPrc!J48 / 1000) * Area!$G$6 / (Days!J50*86400)</f>
        <v>2512.412037037037</v>
      </c>
      <c r="K48" s="10">
        <f>(NBS_comp_mm_LandPrc!K48 / 1000) * Area!$G$6 / (Days!K50*86400)</f>
        <v>1423.5080645161295</v>
      </c>
      <c r="L48" s="10">
        <f>(NBS_comp_mm_LandPrc!L48 / 1000) * Area!$G$6 / (Days!L50*86400)</f>
        <v>-128.28124999999991</v>
      </c>
      <c r="M48" s="10">
        <f>(NBS_comp_mm_LandPrc!M48 / 1000) * Area!$G$6 / (Days!M50*86400)</f>
        <v>-553.89299581839873</v>
      </c>
      <c r="N48" s="10">
        <f t="shared" si="0"/>
        <v>2260.5908418138761</v>
      </c>
    </row>
    <row r="49" spans="1:14" x14ac:dyDescent="0.2">
      <c r="A49">
        <v>1994</v>
      </c>
      <c r="B49" s="10">
        <f>(NBS_comp_mm_LandPrc!B49 / 1000) * Area!$G$6 / (Days!B51*86400)</f>
        <v>-690.29719235364428</v>
      </c>
      <c r="C49" s="10">
        <f>(NBS_comp_mm_LandPrc!C49 / 1000) * Area!$G$6 / (Days!C51*86400)</f>
        <v>126.24503968253966</v>
      </c>
      <c r="D49" s="10">
        <f>(NBS_comp_mm_LandPrc!D49 / 1000) * Area!$G$6 / (Days!D51*86400)</f>
        <v>1183.191457586619</v>
      </c>
      <c r="E49" s="10">
        <f>(NBS_comp_mm_LandPrc!E49 / 1000) * Area!$G$6 / (Days!E51*86400)</f>
        <v>4028.6647376543201</v>
      </c>
      <c r="F49" s="10">
        <f>(NBS_comp_mm_LandPrc!F49 / 1000) * Area!$G$6 / (Days!F51*86400)</f>
        <v>4349.6079749103947</v>
      </c>
      <c r="G49" s="10">
        <f>(NBS_comp_mm_LandPrc!G49 / 1000) * Area!$G$6 / (Days!G51*86400)</f>
        <v>4548.1246141975307</v>
      </c>
      <c r="H49" s="10">
        <f>(NBS_comp_mm_LandPrc!H49 / 1000) * Area!$G$6 / (Days!H51*86400)</f>
        <v>4893.3856033452803</v>
      </c>
      <c r="I49" s="10">
        <f>(NBS_comp_mm_LandPrc!I49 / 1000) * Area!$G$6 / (Days!I51*86400)</f>
        <v>4187.7620967741932</v>
      </c>
      <c r="J49" s="10">
        <f>(NBS_comp_mm_LandPrc!J49 / 1000) * Area!$G$6 / (Days!J51*86400)</f>
        <v>2864.3144290123455</v>
      </c>
      <c r="K49" s="10">
        <f>(NBS_comp_mm_LandPrc!K49 / 1000) * Area!$G$6 / (Days!K51*86400)</f>
        <v>1297.832287933094</v>
      </c>
      <c r="L49" s="10">
        <f>(NBS_comp_mm_LandPrc!L49 / 1000) * Area!$G$6 / (Days!L51*86400)</f>
        <v>475.74922839506155</v>
      </c>
      <c r="M49" s="10">
        <f>(NBS_comp_mm_LandPrc!M49 / 1000) * Area!$G$6 / (Days!M51*86400)</f>
        <v>-549.90815412186373</v>
      </c>
      <c r="N49" s="10">
        <f t="shared" si="0"/>
        <v>2226.2226769179897</v>
      </c>
    </row>
    <row r="50" spans="1:14" x14ac:dyDescent="0.2">
      <c r="A50">
        <v>1995</v>
      </c>
      <c r="B50" s="10">
        <f>(NBS_comp_mm_LandPrc!B50 / 1000) * Area!$G$6 / (Days!B52*86400)</f>
        <v>-1059.9678912783752</v>
      </c>
      <c r="C50" s="10">
        <f>(NBS_comp_mm_LandPrc!C50 / 1000) * Area!$G$6 / (Days!C52*86400)</f>
        <v>-820.9321263227514</v>
      </c>
      <c r="D50" s="10">
        <f>(NBS_comp_mm_LandPrc!D50 / 1000) * Area!$G$6 / (Days!D52*86400)</f>
        <v>1002.6474761051378</v>
      </c>
      <c r="E50" s="10">
        <f>(NBS_comp_mm_LandPrc!E50 / 1000) * Area!$G$6 / (Days!E52*86400)</f>
        <v>2126.9347993827159</v>
      </c>
      <c r="F50" s="10">
        <f>(NBS_comp_mm_LandPrc!F50 / 1000) * Area!$G$6 / (Days!F52*86400)</f>
        <v>4887.5616039426513</v>
      </c>
      <c r="G50" s="10">
        <f>(NBS_comp_mm_LandPrc!G50 / 1000) * Area!$G$6 / (Days!G52*86400)</f>
        <v>2412.9544753086425</v>
      </c>
      <c r="H50" s="10">
        <f>(NBS_comp_mm_LandPrc!H50 / 1000) * Area!$G$6 / (Days!H52*86400)</f>
        <v>4295.6593488649951</v>
      </c>
      <c r="I50" s="10">
        <f>(NBS_comp_mm_LandPrc!I50 / 1000) * Area!$G$6 / (Days!I52*86400)</f>
        <v>2743.1037186379926</v>
      </c>
      <c r="J50" s="10">
        <f>(NBS_comp_mm_LandPrc!J50 / 1000) * Area!$G$6 / (Days!J52*86400)</f>
        <v>2418.0223765432097</v>
      </c>
      <c r="K50" s="10">
        <f>(NBS_comp_mm_LandPrc!K50 / 1000) * Area!$G$6 / (Days!K52*86400)</f>
        <v>4466.7010155316593</v>
      </c>
      <c r="L50" s="10">
        <f>(NBS_comp_mm_LandPrc!L50 / 1000) * Area!$G$6 / (Days!L52*86400)</f>
        <v>-229.9560185185187</v>
      </c>
      <c r="M50" s="10">
        <f>(NBS_comp_mm_LandPrc!M50 / 1000) * Area!$G$6 / (Days!M52*86400)</f>
        <v>-678.95571983273612</v>
      </c>
      <c r="N50" s="10">
        <f t="shared" si="0"/>
        <v>1796.9810881970523</v>
      </c>
    </row>
    <row r="51" spans="1:14" x14ac:dyDescent="0.2">
      <c r="A51">
        <v>1996</v>
      </c>
      <c r="B51" s="10">
        <f>(NBS_comp_mm_LandPrc!B51 / 1000) * Area!$G$6 / (Days!B53*86400)</f>
        <v>747.00455495818414</v>
      </c>
      <c r="C51" s="10">
        <f>(NBS_comp_mm_LandPrc!C51 / 1000) * Area!$G$6 / (Days!C53*86400)</f>
        <v>1183.857359514687</v>
      </c>
      <c r="D51" s="10">
        <f>(NBS_comp_mm_LandPrc!D51 / 1000) * Area!$G$6 / (Days!D53*86400)</f>
        <v>623.78098864994013</v>
      </c>
      <c r="E51" s="10">
        <f>(NBS_comp_mm_LandPrc!E51 / 1000) * Area!$G$6 / (Days!E53*86400)</f>
        <v>4178.8013117283954</v>
      </c>
      <c r="F51" s="10">
        <f>(NBS_comp_mm_LandPrc!F51 / 1000) * Area!$G$6 / (Days!F53*86400)</f>
        <v>7542.0792264038228</v>
      </c>
      <c r="G51" s="10">
        <f>(NBS_comp_mm_LandPrc!G51 / 1000) * Area!$G$6 / (Days!G53*86400)</f>
        <v>5437.858024691358</v>
      </c>
      <c r="H51" s="10">
        <f>(NBS_comp_mm_LandPrc!H51 / 1000) * Area!$G$6 / (Days!H53*86400)</f>
        <v>6022.9349611708485</v>
      </c>
      <c r="I51" s="10">
        <f>(NBS_comp_mm_LandPrc!I51 / 1000) * Area!$G$6 / (Days!I53*86400)</f>
        <v>3768.4341397849462</v>
      </c>
      <c r="J51" s="10">
        <f>(NBS_comp_mm_LandPrc!J51 / 1000) * Area!$G$6 / (Days!J53*86400)</f>
        <v>2918.794367283951</v>
      </c>
      <c r="K51" s="10">
        <f>(NBS_comp_mm_LandPrc!K51 / 1000) * Area!$G$6 / (Days!K53*86400)</f>
        <v>2689.461618876941</v>
      </c>
      <c r="L51" s="10">
        <f>(NBS_comp_mm_LandPrc!L51 / 1000) * Area!$G$6 / (Days!L53*86400)</f>
        <v>1133.9429012345684</v>
      </c>
      <c r="M51" s="10">
        <f>(NBS_comp_mm_LandPrc!M51 / 1000) * Area!$G$6 / (Days!M53*86400)</f>
        <v>779.49634109916349</v>
      </c>
      <c r="N51" s="10">
        <f t="shared" si="0"/>
        <v>3085.5371496164007</v>
      </c>
    </row>
    <row r="52" spans="1:14" x14ac:dyDescent="0.2">
      <c r="A52">
        <v>1997</v>
      </c>
      <c r="B52" s="10">
        <f>(NBS_comp_mm_LandPrc!B52 / 1000) * Area!$G$6 / (Days!B54*86400)</f>
        <v>703.78434886499383</v>
      </c>
      <c r="C52" s="10">
        <f>(NBS_comp_mm_LandPrc!C52 / 1000) * Area!$G$6 / (Days!C54*86400)</f>
        <v>145.24966931216912</v>
      </c>
      <c r="D52" s="10">
        <f>(NBS_comp_mm_LandPrc!D52 / 1000) * Area!$G$6 / (Days!D54*86400)</f>
        <v>1731.5669802867387</v>
      </c>
      <c r="E52" s="10">
        <f>(NBS_comp_mm_LandPrc!E52 / 1000) * Area!$G$6 / (Days!E54*86400)</f>
        <v>4161.0636574074078</v>
      </c>
      <c r="F52" s="10">
        <f>(NBS_comp_mm_LandPrc!F52 / 1000) * Area!$G$6 / (Days!F54*86400)</f>
        <v>5459.5396505376348</v>
      </c>
      <c r="G52" s="10">
        <f>(NBS_comp_mm_LandPrc!G52 / 1000) * Area!$G$6 / (Days!G54*86400)</f>
        <v>4206.9915123456794</v>
      </c>
      <c r="H52" s="10">
        <f>(NBS_comp_mm_LandPrc!H52 / 1000) * Area!$G$6 / (Days!H54*86400)</f>
        <v>3946.2193847072886</v>
      </c>
      <c r="I52" s="10">
        <f>(NBS_comp_mm_LandPrc!I52 / 1000) * Area!$G$6 / (Days!I54*86400)</f>
        <v>2153.0406212664279</v>
      </c>
      <c r="J52" s="10">
        <f>(NBS_comp_mm_LandPrc!J52 / 1000) * Area!$G$6 / (Days!J54*86400)</f>
        <v>1654.0362654320986</v>
      </c>
      <c r="K52" s="10">
        <f>(NBS_comp_mm_LandPrc!K52 / 1000) * Area!$G$6 / (Days!K54*86400)</f>
        <v>1158.0563022700117</v>
      </c>
      <c r="L52" s="10">
        <f>(NBS_comp_mm_LandPrc!L52 / 1000) * Area!$G$6 / (Days!L54*86400)</f>
        <v>178.01003086419723</v>
      </c>
      <c r="M52" s="10">
        <f>(NBS_comp_mm_LandPrc!M52 / 1000) * Area!$G$6 / (Days!M54*86400)</f>
        <v>-767.2352897252091</v>
      </c>
      <c r="N52" s="10">
        <f t="shared" si="0"/>
        <v>2060.8602611307865</v>
      </c>
    </row>
    <row r="53" spans="1:14" x14ac:dyDescent="0.2">
      <c r="A53">
        <v>1998</v>
      </c>
      <c r="B53" s="10">
        <f>(NBS_comp_mm_LandPrc!B53 / 1000) * Area!$G$6 / (Days!B55*86400)</f>
        <v>-674.35782556750303</v>
      </c>
      <c r="C53" s="10">
        <f>(NBS_comp_mm_LandPrc!C53 / 1000) * Area!$G$6 / (Days!C55*86400)</f>
        <v>439.48206018518545</v>
      </c>
      <c r="D53" s="10">
        <f>(NBS_comp_mm_LandPrc!D53 / 1000) * Area!$G$6 / (Days!D55*86400)</f>
        <v>1145.4887246117082</v>
      </c>
      <c r="E53" s="10">
        <f>(NBS_comp_mm_LandPrc!E53 / 1000) * Area!$G$6 / (Days!E55*86400)</f>
        <v>2902.0069444444439</v>
      </c>
      <c r="F53" s="10">
        <f>(NBS_comp_mm_LandPrc!F53 / 1000) * Area!$G$6 / (Days!F55*86400)</f>
        <v>2434.7382765830343</v>
      </c>
      <c r="G53" s="10">
        <f>(NBS_comp_mm_LandPrc!G53 / 1000) * Area!$G$6 / (Days!G55*86400)</f>
        <v>3613.4135802469136</v>
      </c>
      <c r="H53" s="10">
        <f>(NBS_comp_mm_LandPrc!H53 / 1000) * Area!$G$6 / (Days!H55*86400)</f>
        <v>2327.4540770609324</v>
      </c>
      <c r="I53" s="10">
        <f>(NBS_comp_mm_LandPrc!I53 / 1000) * Area!$G$6 / (Days!I55*86400)</f>
        <v>2203.6174581839905</v>
      </c>
      <c r="J53" s="10">
        <f>(NBS_comp_mm_LandPrc!J53 / 1000) * Area!$G$6 / (Days!J55*86400)</f>
        <v>1442.1346450617284</v>
      </c>
      <c r="K53" s="10">
        <f>(NBS_comp_mm_LandPrc!K53 / 1000) * Area!$G$6 / (Days!K55*86400)</f>
        <v>1982.9185334528077</v>
      </c>
      <c r="L53" s="10">
        <f>(NBS_comp_mm_LandPrc!L53 / 1000) * Area!$G$6 / (Days!L55*86400)</f>
        <v>216.01929012345661</v>
      </c>
      <c r="M53" s="10">
        <f>(NBS_comp_mm_LandPrc!M53 / 1000) * Area!$G$6 / (Days!M55*86400)</f>
        <v>-1432.3973267622457</v>
      </c>
      <c r="N53" s="10">
        <f t="shared" si="0"/>
        <v>1383.3765364687042</v>
      </c>
    </row>
    <row r="54" spans="1:14" x14ac:dyDescent="0.2">
      <c r="A54">
        <v>1999</v>
      </c>
      <c r="B54" s="10">
        <f>(NBS_comp_mm_LandPrc!B54 / 1000) * Area!$G$6 / (Days!B56*86400)</f>
        <v>-1339.8263888888891</v>
      </c>
      <c r="C54" s="10">
        <f>(NBS_comp_mm_LandPrc!C54 / 1000) * Area!$G$6 / (Days!C56*86400)</f>
        <v>484.27868716931209</v>
      </c>
      <c r="D54" s="10">
        <f>(NBS_comp_mm_LandPrc!D54 / 1000) * Area!$G$6 / (Days!D56*86400)</f>
        <v>481.55279271206655</v>
      </c>
      <c r="E54" s="10">
        <f>(NBS_comp_mm_LandPrc!E54 / 1000) * Area!$G$6 / (Days!E56*86400)</f>
        <v>4544.9571759259261</v>
      </c>
      <c r="F54" s="10">
        <f>(NBS_comp_mm_LandPrc!F54 / 1000) * Area!$G$6 / (Days!F56*86400)</f>
        <v>6191.8309438470733</v>
      </c>
      <c r="G54" s="10">
        <f>(NBS_comp_mm_LandPrc!G54 / 1000) * Area!$G$6 / (Days!G56*86400)</f>
        <v>4945.0046296296296</v>
      </c>
      <c r="H54" s="10">
        <f>(NBS_comp_mm_LandPrc!H54 / 1000) * Area!$G$6 / (Days!H56*86400)</f>
        <v>6375.7467144563916</v>
      </c>
      <c r="I54" s="10">
        <f>(NBS_comp_mm_LandPrc!I54 / 1000) * Area!$G$6 / (Days!I56*86400)</f>
        <v>3014.3794802867383</v>
      </c>
      <c r="J54" s="10">
        <f>(NBS_comp_mm_LandPrc!J54 / 1000) * Area!$G$6 / (Days!J56*86400)</f>
        <v>3442.3719135802476</v>
      </c>
      <c r="K54" s="10">
        <f>(NBS_comp_mm_LandPrc!K54 / 1000) * Area!$G$6 / (Days!K56*86400)</f>
        <v>1657.3876194743134</v>
      </c>
      <c r="L54" s="10">
        <f>(NBS_comp_mm_LandPrc!L54 / 1000) * Area!$G$6 / (Days!L56*86400)</f>
        <v>-390.54513888888886</v>
      </c>
      <c r="M54" s="10">
        <f>(NBS_comp_mm_LandPrc!M54 / 1000) * Area!$G$6 / (Days!M56*86400)</f>
        <v>-1591.7909946236562</v>
      </c>
      <c r="N54" s="10">
        <f t="shared" si="0"/>
        <v>2317.9456195566881</v>
      </c>
    </row>
    <row r="55" spans="1:14" x14ac:dyDescent="0.2">
      <c r="A55">
        <v>2000</v>
      </c>
      <c r="B55" s="10">
        <f>(NBS_comp_mm_LandPrc!B55 / 1000) * Area!$G$6 / (Days!B57*86400)</f>
        <v>-1373.5442801672637</v>
      </c>
      <c r="C55" s="10">
        <f>(NBS_comp_mm_LandPrc!C55 / 1000) * Area!$G$6 / (Days!C57*86400)</f>
        <v>-129.42808109833982</v>
      </c>
      <c r="D55" s="10">
        <f>(NBS_comp_mm_LandPrc!D55 / 1000) * Area!$G$6 / (Days!D57*86400)</f>
        <v>2778.6607676224617</v>
      </c>
      <c r="E55" s="10">
        <f>(NBS_comp_mm_LandPrc!E55 / 1000) * Area!$G$6 / (Days!E57*86400)</f>
        <v>2568.7924382716051</v>
      </c>
      <c r="F55" s="10">
        <f>(NBS_comp_mm_LandPrc!F55 / 1000) * Area!$G$6 / (Days!F57*86400)</f>
        <v>4488.1578554360822</v>
      </c>
      <c r="G55" s="10">
        <f>(NBS_comp_mm_LandPrc!G55 / 1000) * Area!$G$6 / (Days!G57*86400)</f>
        <v>6190.1246141975298</v>
      </c>
      <c r="H55" s="10">
        <f>(NBS_comp_mm_LandPrc!H55 / 1000) * Area!$G$6 / (Days!H57*86400)</f>
        <v>2980.3550627240147</v>
      </c>
      <c r="I55" s="10">
        <f>(NBS_comp_mm_LandPrc!I55 / 1000) * Area!$G$6 / (Days!I57*86400)</f>
        <v>3309.8708183990443</v>
      </c>
      <c r="J55" s="10">
        <f>(NBS_comp_mm_LandPrc!J55 / 1000) * Area!$G$6 / (Days!J57*86400)</f>
        <v>650.27507716049388</v>
      </c>
      <c r="K55" s="10">
        <f>(NBS_comp_mm_LandPrc!K55 / 1000) * Area!$G$6 / (Days!K57*86400)</f>
        <v>486.45721326164846</v>
      </c>
      <c r="L55" s="10">
        <f>(NBS_comp_mm_LandPrc!L55 / 1000) * Area!$G$6 / (Days!L57*86400)</f>
        <v>-196.69791666666691</v>
      </c>
      <c r="M55" s="10">
        <f>(NBS_comp_mm_LandPrc!M55 / 1000) * Area!$G$6 / (Days!M57*86400)</f>
        <v>-2757.2039277180406</v>
      </c>
      <c r="N55" s="10">
        <f t="shared" si="0"/>
        <v>1582.9849701185474</v>
      </c>
    </row>
    <row r="56" spans="1:14" x14ac:dyDescent="0.2">
      <c r="A56">
        <v>2001</v>
      </c>
      <c r="B56" s="10">
        <f>(NBS_comp_mm_LandPrc!B56 / 1000) * Area!$G$6 / (Days!B58*86400)</f>
        <v>-609.68077956989248</v>
      </c>
      <c r="C56" s="10">
        <f>(NBS_comp_mm_LandPrc!C56 / 1000) * Area!$G$6 / (Days!C58*86400)</f>
        <v>-305.43154761904759</v>
      </c>
      <c r="D56" s="10">
        <f>(NBS_comp_mm_LandPrc!D56 / 1000) * Area!$G$6 / (Days!D58*86400)</f>
        <v>179.01135005973725</v>
      </c>
      <c r="E56" s="10">
        <f>(NBS_comp_mm_LandPrc!E56 / 1000) * Area!$G$6 / (Days!E58*86400)</f>
        <v>10250.463734567902</v>
      </c>
      <c r="F56" s="10">
        <f>(NBS_comp_mm_LandPrc!F56 / 1000) * Area!$G$6 / (Days!F58*86400)</f>
        <v>6018.9501194743125</v>
      </c>
      <c r="G56" s="10">
        <f>(NBS_comp_mm_LandPrc!G56 / 1000) * Area!$G$6 / (Days!G58*86400)</f>
        <v>3904.1844135802471</v>
      </c>
      <c r="H56" s="10">
        <f>(NBS_comp_mm_LandPrc!H56 / 1000) * Area!$G$6 / (Days!H58*86400)</f>
        <v>3165.1904121863795</v>
      </c>
      <c r="I56" s="10">
        <f>(NBS_comp_mm_LandPrc!I56 / 1000) * Area!$G$6 / (Days!I58*86400)</f>
        <v>2418.1858572281958</v>
      </c>
      <c r="J56" s="10">
        <f>(NBS_comp_mm_LandPrc!J56 / 1000) * Area!$G$6 / (Days!J58*86400)</f>
        <v>661.3611111111112</v>
      </c>
      <c r="K56" s="10">
        <f>(NBS_comp_mm_LandPrc!K56 / 1000) * Area!$G$6 / (Days!K58*86400)</f>
        <v>1972.1901135005978</v>
      </c>
      <c r="L56" s="10">
        <f>(NBS_comp_mm_LandPrc!L56 / 1000) * Area!$G$6 / (Days!L58*86400)</f>
        <v>1676.2083333333333</v>
      </c>
      <c r="M56" s="10">
        <f>(NBS_comp_mm_LandPrc!M56 / 1000) * Area!$G$6 / (Days!M58*86400)</f>
        <v>49.963784348864856</v>
      </c>
      <c r="N56" s="10">
        <f t="shared" si="0"/>
        <v>2448.383075183478</v>
      </c>
    </row>
    <row r="57" spans="1:14" x14ac:dyDescent="0.2">
      <c r="A57">
        <v>2002</v>
      </c>
      <c r="B57" s="10">
        <f>(NBS_comp_mm_LandPrc!B57 / 1000) * Area!$G$6 / (Days!B59*86400)</f>
        <v>-1460.2912186379929</v>
      </c>
      <c r="C57" s="10">
        <f>(NBS_comp_mm_LandPrc!C57 / 1000) * Area!$G$6 / (Days!C59*86400)</f>
        <v>-759.16708002645521</v>
      </c>
      <c r="D57" s="10">
        <f>(NBS_comp_mm_LandPrc!D57 / 1000) * Area!$G$6 / (Days!D59*86400)</f>
        <v>296.4109169653525</v>
      </c>
      <c r="E57" s="10">
        <f>(NBS_comp_mm_LandPrc!E57 / 1000) * Area!$G$6 / (Days!E59*86400)</f>
        <v>5370.708333333333</v>
      </c>
      <c r="F57" s="10">
        <f>(NBS_comp_mm_LandPrc!F57 / 1000) * Area!$G$6 / (Days!F59*86400)</f>
        <v>4444.6311230585425</v>
      </c>
      <c r="G57" s="10">
        <f>(NBS_comp_mm_LandPrc!G57 / 1000) * Area!$G$6 / (Days!G59*86400)</f>
        <v>5235.141975308642</v>
      </c>
      <c r="H57" s="10">
        <f>(NBS_comp_mm_LandPrc!H57 / 1000) * Area!$G$6 / (Days!H59*86400)</f>
        <v>3647.0497311827958</v>
      </c>
      <c r="I57" s="10">
        <f>(NBS_comp_mm_LandPrc!I57 / 1000) * Area!$G$6 / (Days!I59*86400)</f>
        <v>2865.4077060931895</v>
      </c>
      <c r="J57" s="10">
        <f>(NBS_comp_mm_LandPrc!J57 / 1000) * Area!$G$6 / (Days!J59*86400)</f>
        <v>2277.3881172839506</v>
      </c>
      <c r="K57" s="10">
        <f>(NBS_comp_mm_LandPrc!K57 / 1000) * Area!$G$6 / (Days!K59*86400)</f>
        <v>2322.5496565113494</v>
      </c>
      <c r="L57" s="10">
        <f>(NBS_comp_mm_LandPrc!L57 / 1000) * Area!$G$6 / (Days!L59*86400)</f>
        <v>-1204.8935185185187</v>
      </c>
      <c r="M57" s="10">
        <f>(NBS_comp_mm_LandPrc!M57 / 1000) * Area!$G$6 / (Days!M59*86400)</f>
        <v>-2533.1332138590201</v>
      </c>
      <c r="N57" s="10">
        <f t="shared" si="0"/>
        <v>1708.4835440579309</v>
      </c>
    </row>
    <row r="58" spans="1:14" x14ac:dyDescent="0.2">
      <c r="A58">
        <v>2003</v>
      </c>
      <c r="B58" s="10">
        <f>(NBS_comp_mm_LandPrc!B58 / 1000) * Area!$G$6 / (Days!B60*86400)</f>
        <v>-2211.89366786141</v>
      </c>
      <c r="C58" s="10">
        <f>(NBS_comp_mm_LandPrc!C58 / 1000) * Area!$G$6 / (Days!C60*86400)</f>
        <v>39.366732804232925</v>
      </c>
      <c r="D58" s="10">
        <f>(NBS_comp_mm_LandPrc!D58 / 1000) * Area!$G$6 / (Days!D60*86400)</f>
        <v>1619.3783602150534</v>
      </c>
      <c r="E58" s="10">
        <f>(NBS_comp_mm_LandPrc!E58 / 1000) * Area!$G$6 / (Days!E60*86400)</f>
        <v>4405.2731481481478</v>
      </c>
      <c r="F58" s="10">
        <f>(NBS_comp_mm_LandPrc!F58 / 1000) * Area!$G$6 / (Days!F60*86400)</f>
        <v>5309.3417712066903</v>
      </c>
      <c r="G58" s="10">
        <f>(NBS_comp_mm_LandPrc!G58 / 1000) * Area!$G$6 / (Days!G60*86400)</f>
        <v>2903.5906635802471</v>
      </c>
      <c r="H58" s="10">
        <f>(NBS_comp_mm_LandPrc!H58 / 1000) * Area!$G$6 / (Days!H60*86400)</f>
        <v>4412.4458632019123</v>
      </c>
      <c r="I58" s="10">
        <f>(NBS_comp_mm_LandPrc!I58 / 1000) * Area!$G$6 / (Days!I60*86400)</f>
        <v>3233.239247311828</v>
      </c>
      <c r="J58" s="10">
        <f>(NBS_comp_mm_LandPrc!J58 / 1000) * Area!$G$6 / (Days!J60*86400)</f>
        <v>3612.7800925925926</v>
      </c>
      <c r="K58" s="10">
        <f>(NBS_comp_mm_LandPrc!K58 / 1000) * Area!$G$6 / (Days!K60*86400)</f>
        <v>1118.2078853046594</v>
      </c>
      <c r="L58" s="10">
        <f>(NBS_comp_mm_LandPrc!L58 / 1000) * Area!$G$6 / (Days!L60*86400)</f>
        <v>457.06134259259238</v>
      </c>
      <c r="M58" s="10">
        <f>(NBS_comp_mm_LandPrc!M58 / 1000) * Area!$G$6 / (Days!M60*86400)</f>
        <v>-357.40964755077647</v>
      </c>
      <c r="N58" s="10">
        <f t="shared" si="0"/>
        <v>2045.1151492954807</v>
      </c>
    </row>
    <row r="59" spans="1:14" x14ac:dyDescent="0.2">
      <c r="A59">
        <v>2004</v>
      </c>
      <c r="B59" s="10">
        <f>(NBS_comp_mm_LandPrc!B59 / 1000) * Area!$G$6 / (Days!B61*86400)</f>
        <v>-1347.1830197132617</v>
      </c>
      <c r="C59" s="10">
        <f>(NBS_comp_mm_LandPrc!C59 / 1000) * Area!$G$6 / (Days!C61*86400)</f>
        <v>485.60105363984673</v>
      </c>
      <c r="D59" s="10">
        <f>(NBS_comp_mm_LandPrc!D59 / 1000) * Area!$G$6 / (Days!D61*86400)</f>
        <v>1825.0574970131422</v>
      </c>
      <c r="E59" s="10">
        <f>(NBS_comp_mm_LandPrc!E59 / 1000) * Area!$G$6 / (Days!E61*86400)</f>
        <v>5307.6763117283954</v>
      </c>
      <c r="F59" s="10">
        <f>(NBS_comp_mm_LandPrc!F59 / 1000) * Area!$G$6 / (Days!F61*86400)</f>
        <v>5385.6668160095587</v>
      </c>
      <c r="G59" s="10">
        <f>(NBS_comp_mm_LandPrc!G59 / 1000) * Area!$G$6 / (Days!G61*86400)</f>
        <v>3927.9402006172841</v>
      </c>
      <c r="H59" s="10">
        <f>(NBS_comp_mm_LandPrc!H59 / 1000) * Area!$G$6 / (Days!H61*86400)</f>
        <v>3062.5041069295107</v>
      </c>
      <c r="I59" s="10">
        <f>(NBS_comp_mm_LandPrc!I59 / 1000) * Area!$G$6 / (Days!I61*86400)</f>
        <v>2799.5045549581841</v>
      </c>
      <c r="J59" s="10">
        <f>(NBS_comp_mm_LandPrc!J59 / 1000) * Area!$G$6 / (Days!J61*86400)</f>
        <v>3203.2303240740739</v>
      </c>
      <c r="K59" s="10">
        <f>(NBS_comp_mm_LandPrc!K59 / 1000) * Area!$G$6 / (Days!K61*86400)</f>
        <v>3011.3142174432501</v>
      </c>
      <c r="L59" s="10">
        <f>(NBS_comp_mm_LandPrc!L59 / 1000) * Area!$G$6 / (Days!L61*86400)</f>
        <v>-408.28279320987656</v>
      </c>
      <c r="M59" s="10">
        <f>(NBS_comp_mm_LandPrc!M59 / 1000) * Area!$G$6 / (Days!M61*86400)</f>
        <v>-1479.6023745519713</v>
      </c>
      <c r="N59" s="10">
        <f t="shared" si="0"/>
        <v>2147.7855745781781</v>
      </c>
    </row>
    <row r="60" spans="1:14" x14ac:dyDescent="0.2">
      <c r="A60">
        <v>2005</v>
      </c>
      <c r="B60" s="10">
        <f>(NBS_comp_mm_LandPrc!B60 / 1000) * Area!$G$6 / (Days!B62*86400)</f>
        <v>-1232.542189366786</v>
      </c>
      <c r="C60" s="10">
        <f>(NBS_comp_mm_LandPrc!C60 / 1000) * Area!$G$6 / (Days!C62*86400)</f>
        <v>-62.783151455026257</v>
      </c>
      <c r="D60" s="10">
        <f>(NBS_comp_mm_LandPrc!D60 / 1000) * Area!$G$6 / (Days!D62*86400)</f>
        <v>64.3705197132617</v>
      </c>
      <c r="E60" s="10">
        <f>(NBS_comp_mm_LandPrc!E60 / 1000) * Area!$G$6 / (Days!E62*86400)</f>
        <v>4177.5343364197524</v>
      </c>
      <c r="F60" s="10">
        <f>(NBS_comp_mm_LandPrc!F60 / 1000) * Area!$G$6 / (Days!F62*86400)</f>
        <v>4318.6488201911598</v>
      </c>
      <c r="G60" s="10">
        <f>(NBS_comp_mm_LandPrc!G60 / 1000) * Area!$G$6 / (Days!G62*86400)</f>
        <v>4240.8831018518522</v>
      </c>
      <c r="H60" s="10">
        <f>(NBS_comp_mm_LandPrc!H60 / 1000) * Area!$G$6 / (Days!H62*86400)</f>
        <v>2186.4519862604539</v>
      </c>
      <c r="I60" s="10">
        <f>(NBS_comp_mm_LandPrc!I60 / 1000) * Area!$G$6 / (Days!I62*86400)</f>
        <v>1405.4230137395459</v>
      </c>
      <c r="J60" s="10">
        <f>(NBS_comp_mm_LandPrc!J60 / 1000) * Area!$G$6 / (Days!J62*86400)</f>
        <v>1997.7033179012346</v>
      </c>
      <c r="K60" s="10">
        <f>(NBS_comp_mm_LandPrc!K60 / 1000) * Area!$G$6 / (Days!K62*86400)</f>
        <v>3524.7457437275984</v>
      </c>
      <c r="L60" s="10">
        <f>(NBS_comp_mm_LandPrc!L60 / 1000) * Area!$G$6 / (Days!L62*86400)</f>
        <v>2362.2754629629626</v>
      </c>
      <c r="M60" s="10">
        <f>(NBS_comp_mm_LandPrc!M60 / 1000) * Area!$G$6 / (Days!M62*86400)</f>
        <v>-384.07743428912789</v>
      </c>
      <c r="N60" s="10">
        <f t="shared" ref="N60:N65" si="1">AVERAGE(B60:M60)</f>
        <v>1883.2194606380738</v>
      </c>
    </row>
    <row r="61" spans="1:14" x14ac:dyDescent="0.2">
      <c r="A61">
        <v>2006</v>
      </c>
      <c r="B61" s="10">
        <f>(NBS_comp_mm_LandPrc!B61 / 1000) * Area!$G$6 / (Days!B63*86400)</f>
        <v>17.471998207885093</v>
      </c>
      <c r="C61" s="10">
        <f>(NBS_comp_mm_LandPrc!C61 / 1000) * Area!$G$6 / (Days!C63*86400)</f>
        <v>-1173.875248015873</v>
      </c>
      <c r="D61" s="10">
        <f>(NBS_comp_mm_LandPrc!D61 / 1000) * Area!$G$6 / (Days!D63*86400)</f>
        <v>1574.6255227001197</v>
      </c>
      <c r="E61" s="10">
        <f>(NBS_comp_mm_LandPrc!E61 / 1000) * Area!$G$6 / (Days!E63*86400)</f>
        <v>4535.7716049382725</v>
      </c>
      <c r="F61" s="10">
        <f>(NBS_comp_mm_LandPrc!F61 / 1000) * Area!$G$6 / (Days!F63*86400)</f>
        <v>4988.7152777777774</v>
      </c>
      <c r="G61" s="10">
        <f>(NBS_comp_mm_LandPrc!G61 / 1000) * Area!$G$6 / (Days!G63*86400)</f>
        <v>2216.5733024691358</v>
      </c>
      <c r="H61" s="10">
        <f>(NBS_comp_mm_LandPrc!H61 / 1000) * Area!$G$6 / (Days!H63*86400)</f>
        <v>3099.2872610513737</v>
      </c>
      <c r="I61" s="10">
        <f>(NBS_comp_mm_LandPrc!I61 / 1000) * Area!$G$6 / (Days!I63*86400)</f>
        <v>798.19444444444434</v>
      </c>
      <c r="J61" s="10">
        <f>(NBS_comp_mm_LandPrc!J61 / 1000) * Area!$G$6 / (Days!J63*86400)</f>
        <v>792.17631172839526</v>
      </c>
      <c r="K61" s="10">
        <f>(NBS_comp_mm_LandPrc!K61 / 1000) * Area!$G$6 / (Days!K63*86400)</f>
        <v>-799.42054958183985</v>
      </c>
      <c r="L61" s="10">
        <f>(NBS_comp_mm_LandPrc!L61 / 1000) * Area!$G$6 / (Days!L63*86400)</f>
        <v>-842.22183641975289</v>
      </c>
      <c r="M61" s="10">
        <f>(NBS_comp_mm_LandPrc!M61 / 1000) * Area!$G$6 / (Days!M63*86400)</f>
        <v>-476.64837216248497</v>
      </c>
      <c r="N61" s="10">
        <f t="shared" si="1"/>
        <v>1227.5541430947876</v>
      </c>
    </row>
    <row r="62" spans="1:14" x14ac:dyDescent="0.2">
      <c r="A62">
        <v>2007</v>
      </c>
      <c r="B62" s="10">
        <f>(NBS_comp_mm_LandPrc!B62 / 1000) * Area!$G$6 / (Days!B64*86400)</f>
        <v>-1698.7686678614098</v>
      </c>
      <c r="C62" s="10">
        <f>(NBS_comp_mm_LandPrc!C62 / 1000) * Area!$G$6 / (Days!C64*86400)</f>
        <v>-2178.7450396825402</v>
      </c>
      <c r="D62" s="10">
        <f>(NBS_comp_mm_LandPrc!D62 / 1000) * Area!$G$6 / (Days!D64*86400)</f>
        <v>1581.0625746714456</v>
      </c>
      <c r="E62" s="10">
        <f>(NBS_comp_mm_LandPrc!E62 / 1000) * Area!$G$6 / (Days!E64*86400)</f>
        <v>2678.0690586419755</v>
      </c>
      <c r="F62" s="10">
        <f>(NBS_comp_mm_LandPrc!F62 / 1000) * Area!$G$6 / (Days!F64*86400)</f>
        <v>3431.5617532855435</v>
      </c>
      <c r="G62" s="10">
        <f>(NBS_comp_mm_LandPrc!G62 / 1000) * Area!$G$6 / (Days!G64*86400)</f>
        <v>3924.772762345679</v>
      </c>
      <c r="H62" s="10">
        <f>(NBS_comp_mm_LandPrc!H62 / 1000) * Area!$G$6 / (Days!H64*86400)</f>
        <v>3764.7558243727599</v>
      </c>
      <c r="I62" s="10">
        <f>(NBS_comp_mm_LandPrc!I62 / 1000) * Area!$G$6 / (Days!I64*86400)</f>
        <v>1115.4491487455198</v>
      </c>
      <c r="J62" s="10">
        <f>(NBS_comp_mm_LandPrc!J62 / 1000) * Area!$G$6 / (Days!J64*86400)</f>
        <v>4228.8468364197533</v>
      </c>
      <c r="K62" s="10">
        <f>(NBS_comp_mm_LandPrc!K62 / 1000) * Area!$G$6 / (Days!K64*86400)</f>
        <v>5393.636499402628</v>
      </c>
      <c r="L62" s="10">
        <f>(NBS_comp_mm_LandPrc!L62 / 1000) * Area!$G$6 / (Days!L64*86400)</f>
        <v>-906.20408950617252</v>
      </c>
      <c r="M62" s="10">
        <f>(NBS_comp_mm_LandPrc!M62 / 1000) * Area!$G$6 / (Days!M64*86400)</f>
        <v>-716.35192652329772</v>
      </c>
      <c r="N62" s="10">
        <f t="shared" si="1"/>
        <v>1718.1737278593239</v>
      </c>
    </row>
    <row r="63" spans="1:14" x14ac:dyDescent="0.2">
      <c r="A63">
        <v>2008</v>
      </c>
      <c r="B63" s="10">
        <f>(NBS_comp_mm_LandPrc!B63 / 1000) * Area!$G$6 / (Days!B65*86400)</f>
        <v>-446.60879629629602</v>
      </c>
      <c r="C63" s="10">
        <f>(NBS_comp_mm_LandPrc!C63 / 1000) * Area!$G$6 / (Days!C65*86400)</f>
        <v>-454.14511494252895</v>
      </c>
      <c r="D63" s="10">
        <f>(NBS_comp_mm_LandPrc!D63 / 1000) * Area!$G$6 / (Days!D65*86400)</f>
        <v>330.12880824372769</v>
      </c>
      <c r="E63" s="10">
        <f>(NBS_comp_mm_LandPrc!E63 / 1000) * Area!$G$6 / (Days!E65*86400)</f>
        <v>5596.863425925927</v>
      </c>
      <c r="F63" s="10">
        <f>(NBS_comp_mm_LandPrc!F63 / 1000) * Area!$G$6 / (Days!F65*86400)</f>
        <v>5793.9598267622459</v>
      </c>
      <c r="G63" s="10">
        <f>(NBS_comp_mm_LandPrc!G63 / 1000) * Area!$G$6 / (Days!G65*86400)</f>
        <v>7381.0814043209875</v>
      </c>
      <c r="H63" s="10">
        <f>(NBS_comp_mm_LandPrc!H63 / 1000) * Area!$G$6 / (Days!H65*86400)</f>
        <v>5356.5468189964158</v>
      </c>
      <c r="I63" s="10">
        <f>(NBS_comp_mm_LandPrc!I63 / 1000) * Area!$G$6 / (Days!I65*86400)</f>
        <v>2243.4658751493425</v>
      </c>
      <c r="J63" s="10">
        <f>(NBS_comp_mm_LandPrc!J63 / 1000) * Area!$G$6 / (Days!J65*86400)</f>
        <v>2707.2094907407413</v>
      </c>
      <c r="K63" s="10">
        <f>(NBS_comp_mm_LandPrc!K63 / 1000) * Area!$G$6 / (Days!K65*86400)</f>
        <v>601.40456989247332</v>
      </c>
      <c r="L63" s="10">
        <f>(NBS_comp_mm_LandPrc!L63 / 1000) * Area!$G$6 / (Days!L65*86400)</f>
        <v>281.58526234567898</v>
      </c>
      <c r="M63" s="10">
        <f>(NBS_comp_mm_LandPrc!M63 / 1000) * Area!$G$6 / (Days!M65*86400)</f>
        <v>-1538.4554211469533</v>
      </c>
      <c r="N63" s="10">
        <f t="shared" si="1"/>
        <v>2321.0863458326467</v>
      </c>
    </row>
    <row r="64" spans="1:14" x14ac:dyDescent="0.2">
      <c r="A64">
        <v>2009</v>
      </c>
      <c r="B64" s="10">
        <f>(NBS_comp_mm_LandPrc!B64 / 1000) * Area!$G$6 / (Days!B66*86400)</f>
        <v>-1196.6786140979691</v>
      </c>
      <c r="C64" s="10">
        <f>(NBS_comp_mm_LandPrc!C64 / 1000) * Area!$G$6 / (Days!C66*86400)</f>
        <v>429.30100859788331</v>
      </c>
      <c r="D64" s="10">
        <f>(NBS_comp_mm_LandPrc!D64 / 1000) * Area!$G$6 / (Days!D66*86400)</f>
        <v>1712.5623506571087</v>
      </c>
      <c r="E64" s="10">
        <f>(NBS_comp_mm_LandPrc!E64 / 1000) * Area!$G$6 / (Days!E66*86400)</f>
        <v>4075.5428240740739</v>
      </c>
      <c r="F64" s="10">
        <f>(NBS_comp_mm_LandPrc!F64 / 1000) * Area!$G$6 / (Days!F66*86400)</f>
        <v>4550.6892174432496</v>
      </c>
      <c r="G64" s="10">
        <f>(NBS_comp_mm_LandPrc!G64 / 1000) * Area!$G$6 / (Days!G66*86400)</f>
        <v>3726.8078703703704</v>
      </c>
      <c r="H64" s="10">
        <f>(NBS_comp_mm_LandPrc!H64 / 1000) * Area!$G$6 / (Days!H66*86400)</f>
        <v>3586.6640531660692</v>
      </c>
      <c r="I64" s="10">
        <f>(NBS_comp_mm_LandPrc!I64 / 1000) * Area!$G$6 / (Days!I66*86400)</f>
        <v>4528.6193249701319</v>
      </c>
      <c r="J64" s="10">
        <f>(NBS_comp_mm_LandPrc!J64 / 1000) * Area!$G$6 / (Days!J66*86400)</f>
        <v>1616.9772376543212</v>
      </c>
      <c r="K64" s="10">
        <f>(NBS_comp_mm_LandPrc!K64 / 1000) * Area!$G$6 / (Days!K66*86400)</f>
        <v>1438.5278524492237</v>
      </c>
      <c r="L64" s="10">
        <f>(NBS_comp_mm_LandPrc!L64 / 1000) * Area!$G$6 / (Days!L66*86400)</f>
        <v>1296.1157407407409</v>
      </c>
      <c r="M64" s="10">
        <f>(NBS_comp_mm_LandPrc!M64 / 1000) * Area!$G$6 / (Days!M66*86400)</f>
        <v>-1313.4651284348863</v>
      </c>
      <c r="N64" s="10">
        <f t="shared" si="1"/>
        <v>2037.6386447991933</v>
      </c>
    </row>
    <row r="65" spans="1:14" x14ac:dyDescent="0.2">
      <c r="A65">
        <v>2010</v>
      </c>
      <c r="B65" s="10">
        <f>(NBS_comp_mm_LandPrc!B65 / 1000) * Area!$G$6 / (Days!B67*86400)</f>
        <v>-1140.2777777777776</v>
      </c>
      <c r="C65" s="10">
        <f>(NBS_comp_mm_LandPrc!C65 / 1000) * Area!$G$6 / (Days!C67*86400)</f>
        <v>-883.71527777777806</v>
      </c>
      <c r="D65" s="10">
        <f>(NBS_comp_mm_LandPrc!D65 / 1000) * Area!$G$6 / (Days!D67*86400)</f>
        <v>1288.3299731182797</v>
      </c>
      <c r="E65" s="10">
        <f>(NBS_comp_mm_LandPrc!E65 / 1000) * Area!$G$6 / (Days!E67*86400)</f>
        <v>1352.8128858024688</v>
      </c>
      <c r="F65" s="10">
        <f>(NBS_comp_mm_LandPrc!F65 / 1000) * Area!$G$6 / (Days!F67*86400)</f>
        <v>2368.5285991636797</v>
      </c>
      <c r="G65" s="10">
        <f>(NBS_comp_mm_LandPrc!G65 / 1000) * Area!$G$6 / (Days!G67*86400)</f>
        <v>4281.7430555555557</v>
      </c>
      <c r="H65" s="10">
        <f>(NBS_comp_mm_LandPrc!H65 / 1000) * Area!$G$6 / (Days!H67*86400)</f>
        <v>3416.2354390681012</v>
      </c>
      <c r="I65" s="10">
        <f>(NBS_comp_mm_LandPrc!I65 / 1000) * Area!$G$6 / (Days!I67*86400)</f>
        <v>2652.6784647550771</v>
      </c>
      <c r="J65" s="10">
        <f>(NBS_comp_mm_LandPrc!J65 / 1000) * Area!$G$6 / (Days!J67*86400)</f>
        <v>3403.0956790123455</v>
      </c>
      <c r="K65" s="10">
        <f>(NBS_comp_mm_LandPrc!K65 / 1000) * Area!$G$6 / (Days!K67*86400)</f>
        <v>731.06518817204324</v>
      </c>
      <c r="L65" s="10">
        <f>(NBS_comp_mm_LandPrc!L65 / 1000) * Area!$G$6 / (Days!L67*86400)</f>
        <v>335.11496913580243</v>
      </c>
      <c r="M65" s="10">
        <f>(NBS_comp_mm_LandPrc!M65 / 1000) * Area!$G$6 / (Days!M67*86400)</f>
        <v>-1842.8360215053767</v>
      </c>
      <c r="N65" s="10">
        <f t="shared" si="1"/>
        <v>1330.2312647268689</v>
      </c>
    </row>
    <row r="66" spans="1:14" x14ac:dyDescent="0.2">
      <c r="A66">
        <v>2011</v>
      </c>
      <c r="B66" s="10">
        <f>(NBS_comp_mm_LandPrc!B66 / 1000) * Area!$G$6 / (Days!B68*86400)</f>
        <v>-1490.3307945041818</v>
      </c>
      <c r="C66" s="10">
        <f>(NBS_comp_mm_LandPrc!C66 / 1000) * Area!$G$6 / (Days!C68*86400)</f>
        <v>-892.87822420634905</v>
      </c>
      <c r="D66" s="10">
        <f>(NBS_comp_mm_LandPrc!D66 / 1000) * Area!$G$6 / (Days!D68*86400)</f>
        <v>314.18944145758661</v>
      </c>
      <c r="E66" s="10">
        <f>(NBS_comp_mm_LandPrc!E66 / 1000) * Area!$G$6 / (Days!E68*86400)</f>
        <v>4319.4355709876545</v>
      </c>
      <c r="F66" s="10">
        <f>(NBS_comp_mm_LandPrc!F66 / 1000) * Area!$G$6 / (Days!F68*86400)</f>
        <v>4562.643742532855</v>
      </c>
      <c r="G66" s="10">
        <f>(NBS_comp_mm_LandPrc!G66 / 1000) * Area!$G$6 / (Days!G68*86400)</f>
        <v>4384.0513117283954</v>
      </c>
      <c r="H66" s="10">
        <f>(NBS_comp_mm_LandPrc!H66 / 1000) * Area!$G$6 / (Days!H68*86400)</f>
        <v>3248.872087813621</v>
      </c>
      <c r="I66" s="10">
        <f>(NBS_comp_mm_LandPrc!I66 / 1000) * Area!$G$6 / (Days!I68*86400)</f>
        <v>2011.7320041816006</v>
      </c>
      <c r="J66" s="10">
        <f>(NBS_comp_mm_LandPrc!J66 / 1000) * Area!$G$6 / (Days!J68*86400)</f>
        <v>829.86882716049399</v>
      </c>
      <c r="K66" s="10">
        <f>(NBS_comp_mm_LandPrc!K66 / 1000) * Area!$G$6 / (Days!K68*86400)</f>
        <v>228.66860812425355</v>
      </c>
      <c r="L66" s="10">
        <f>(NBS_comp_mm_LandPrc!L66 / 1000) * Area!$G$6 / (Days!L68*86400)</f>
        <v>-330.04706790123464</v>
      </c>
      <c r="M66" s="10">
        <f>(NBS_comp_mm_LandPrc!M66 / 1000) * Area!$G$6 / (Days!M68*86400)</f>
        <v>-1166.9455645161288</v>
      </c>
      <c r="N66" s="10">
        <f t="shared" ref="N66:N69" si="2">AVERAGE(B66:M66)</f>
        <v>1334.9383285715473</v>
      </c>
    </row>
    <row r="67" spans="1:14" x14ac:dyDescent="0.2">
      <c r="A67">
        <v>2012</v>
      </c>
      <c r="B67" s="10">
        <f>(NBS_comp_mm_LandPrc!B67 / 1000) * Area!$G$6 / (Days!B69*86400)</f>
        <v>-826.70138888888891</v>
      </c>
      <c r="C67" s="10">
        <f>(NBS_comp_mm_LandPrc!C67 / 1000) * Area!$G$6 / (Days!C69*86400)</f>
        <v>-636.98275862068965</v>
      </c>
      <c r="D67" s="10">
        <f>(NBS_comp_mm_LandPrc!D67 / 1000) * Area!$G$6 / (Days!D69*86400)</f>
        <v>3213.6215651135008</v>
      </c>
      <c r="E67" s="10">
        <f>(NBS_comp_mm_LandPrc!E67 / 1000) * Area!$G$6 / (Days!E69*86400)</f>
        <v>2876.0339506172841</v>
      </c>
      <c r="F67" s="10">
        <f>(NBS_comp_mm_LandPrc!F67 / 1000) * Area!$G$6 / (Days!F69*86400)</f>
        <v>5490.8053315412189</v>
      </c>
      <c r="G67" s="10">
        <f>(NBS_comp_mm_LandPrc!G67 / 1000) * Area!$G$6 / (Days!G69*86400)</f>
        <v>5811.2989969135806</v>
      </c>
      <c r="H67" s="10">
        <f>(NBS_comp_mm_LandPrc!H67 / 1000) * Area!$G$6 / (Days!H69*86400)</f>
        <v>2911.080122461171</v>
      </c>
      <c r="I67" s="10">
        <f>(NBS_comp_mm_LandPrc!I67 / 1000) * Area!$G$6 / (Days!I69*86400)</f>
        <v>564.62141577060936</v>
      </c>
      <c r="J67" s="10">
        <f>(NBS_comp_mm_LandPrc!J67 / 1000) * Area!$G$6 / (Days!J69*86400)</f>
        <v>-856.47530864197552</v>
      </c>
      <c r="K67" s="10">
        <f>(NBS_comp_mm_LandPrc!K67 / 1000) * Area!$G$6 / (Days!K69*86400)</f>
        <v>1012.4563172043016</v>
      </c>
      <c r="L67" s="10">
        <f>(NBS_comp_mm_LandPrc!L67 / 1000) * Area!$G$6 / (Days!L69*86400)</f>
        <v>-567.60493827160508</v>
      </c>
      <c r="M67" s="10">
        <f>(NBS_comp_mm_LandPrc!M67 / 1000) * Area!$G$6 / (Days!M69*86400)</f>
        <v>-1295.6866039426523</v>
      </c>
      <c r="N67" s="10">
        <f t="shared" si="2"/>
        <v>1474.7055584379877</v>
      </c>
    </row>
    <row r="68" spans="1:14" x14ac:dyDescent="0.2">
      <c r="A68">
        <v>2013</v>
      </c>
      <c r="B68" s="10">
        <f>(NBS_comp_mm_LandPrc!B68 / 1000) * Area!$G$6 / (Days!B70*86400)</f>
        <v>-1776.9328703703704</v>
      </c>
      <c r="C68" s="10">
        <f>(NBS_comp_mm_LandPrc!C68 / 1000) * Area!$G$6 / (Days!C70*86400)</f>
        <v>-722.17592592592541</v>
      </c>
      <c r="D68" s="10">
        <f>(NBS_comp_mm_LandPrc!D68 / 1000) * Area!$G$6 / (Days!D70*86400)</f>
        <v>60.998730585424411</v>
      </c>
      <c r="E68" s="10">
        <f>(NBS_comp_mm_LandPrc!E68 / 1000) * Area!$G$6 / (Days!E70*86400)</f>
        <v>3113.5918209876545</v>
      </c>
      <c r="F68" s="10">
        <f>(NBS_comp_mm_LandPrc!F68 / 1000) * Area!$G$6 / (Days!F70*86400)</f>
        <v>8739.9839456391874</v>
      </c>
      <c r="G68" s="10">
        <f>(NBS_comp_mm_LandPrc!G68 / 1000) * Area!$G$6 / (Days!G70*86400)</f>
        <v>5097.0416666666661</v>
      </c>
      <c r="H68" s="10">
        <f>(NBS_comp_mm_LandPrc!H68 / 1000) * Area!$G$6 / (Days!H70*86400)</f>
        <v>5431.9522849462364</v>
      </c>
      <c r="I68" s="10">
        <f>(NBS_comp_mm_LandPrc!I68 / 1000) * Area!$G$6 / (Days!I70*86400)</f>
        <v>3799.6998207885313</v>
      </c>
      <c r="J68" s="10">
        <f>(NBS_comp_mm_LandPrc!J68 / 1000) * Area!$G$6 / (Days!J70*86400)</f>
        <v>2207.7044753086416</v>
      </c>
      <c r="K68" s="10">
        <f>(NBS_comp_mm_LandPrc!K68 / 1000) * Area!$G$6 / (Days!K70*86400)</f>
        <v>1466.4217443249702</v>
      </c>
      <c r="L68" s="10">
        <f>(NBS_comp_mm_LandPrc!L68 / 1000) * Area!$G$6 / (Days!L70*86400)</f>
        <v>291.40432098765439</v>
      </c>
      <c r="M68" s="10">
        <f>(NBS_comp_mm_LandPrc!M68 / 1000) * Area!$G$6 / (Days!M70*86400)</f>
        <v>-1699.688246714456</v>
      </c>
      <c r="N68" s="10">
        <f t="shared" si="2"/>
        <v>2167.500147268684</v>
      </c>
    </row>
    <row r="69" spans="1:14" x14ac:dyDescent="0.2">
      <c r="A69">
        <v>2014</v>
      </c>
      <c r="B69" s="10">
        <f>(NBS_comp_mm_LandPrc!B69 / 1000) * Area!$G$6 / (Days!B71*86400)</f>
        <v>-1581.3691009557947</v>
      </c>
      <c r="C69" s="10">
        <f>(NBS_comp_mm_LandPrc!C69 / 1000) * Area!$G$6 / (Days!C71*86400)</f>
        <v>79.07283399470893</v>
      </c>
      <c r="D69" s="10">
        <f>(NBS_comp_mm_LandPrc!D69 / 1000) * Area!$G$6 / (Days!D71*86400)</f>
        <v>770.60707885304657</v>
      </c>
      <c r="E69" s="10">
        <f>(NBS_comp_mm_LandPrc!E69 / 1000) * Area!$G$6 / (Days!E71*86400)</f>
        <v>6441.9359567901238</v>
      </c>
      <c r="F69" s="10">
        <f>(NBS_comp_mm_LandPrc!F69 / 1000) * Area!$G$6 / (Days!F71*86400)</f>
        <v>8754.6972072879325</v>
      </c>
      <c r="G69" s="10">
        <f>(NBS_comp_mm_LandPrc!G69 / 1000) * Area!$G$6 / (Days!G71*86400)</f>
        <v>6094.1512345679002</v>
      </c>
      <c r="H69" s="10">
        <f>(NBS_comp_mm_LandPrc!H69 / 1000) * Area!$G$6 / (Days!H71*86400)</f>
        <v>3907.5970728793304</v>
      </c>
      <c r="I69" s="10">
        <f>(NBS_comp_mm_LandPrc!I69 / 1000) * Area!$G$6 / (Days!I71*86400)</f>
        <v>2877.0557048984469</v>
      </c>
      <c r="J69" s="10">
        <f>(NBS_comp_mm_LandPrc!J69 / 1000) * Area!$G$6 / (Days!J71*86400)</f>
        <v>3244.0902777777774</v>
      </c>
      <c r="K69" s="10">
        <f>(NBS_comp_mm_LandPrc!K69 / 1000) * Area!$G$6 / (Days!K71*86400)</f>
        <v>2198.4065113500592</v>
      </c>
      <c r="L69" s="10">
        <f>(NBS_comp_mm_LandPrc!L69 / 1000) * Area!$G$6 / (Days!L71*86400)</f>
        <v>151.08680555555543</v>
      </c>
      <c r="M69" s="10">
        <f>(NBS_comp_mm_LandPrc!M69 / 1000) * Area!$G$6 / (Days!M71*86400)</f>
        <v>882.48917264038255</v>
      </c>
      <c r="N69" s="10">
        <f t="shared" si="2"/>
        <v>2818.3183963032893</v>
      </c>
    </row>
    <row r="70" spans="1:14" x14ac:dyDescent="0.2">
      <c r="A70">
        <v>2015</v>
      </c>
      <c r="B70" s="10">
        <f>(NBS_comp_mm_LandPrc!B70 / 1000) * Area!$G$6 / (Days!B72*86400)</f>
        <v>-697.55434587813625</v>
      </c>
      <c r="C70" s="10">
        <f>(NBS_comp_mm_LandPrc!C70 / 1000) * Area!$G$6 / (Days!C72*86400)</f>
        <v>-418.42576058201053</v>
      </c>
      <c r="D70" s="10">
        <f>(NBS_comp_mm_LandPrc!D70 / 1000) * Area!$G$6 / (Days!D72*86400)</f>
        <v>1432.4018817204301</v>
      </c>
      <c r="E70" s="10">
        <f>(NBS_comp_mm_LandPrc!E70 / 1000) * Area!$G$6 / (Days!E72*86400)</f>
        <v>3764.8172839506174</v>
      </c>
      <c r="F70" s="10">
        <f>(NBS_comp_mm_LandPrc!F70 / 1000) * Area!$G$6 / (Days!F72*86400)</f>
        <v>5997.6552718040621</v>
      </c>
      <c r="G70" s="10">
        <f>(NBS_comp_mm_LandPrc!G70 / 1000) * Area!$G$6 / (Days!G72*86400)</f>
        <v>4768.0693672839507</v>
      </c>
      <c r="H70" s="10">
        <f>(NBS_comp_mm_LandPrc!H70 / 1000) * Area!$G$6 / (Days!H72*86400)</f>
        <v>3494.2907258064515</v>
      </c>
      <c r="I70" s="10">
        <f>(NBS_comp_mm_LandPrc!I70 / 1000) * Area!$G$6 / (Days!I72*86400)</f>
        <v>3550.1395459976106</v>
      </c>
      <c r="J70" s="10">
        <f>(NBS_comp_mm_LandPrc!J70 / 1000) * Area!$G$6 / (Days!J72*86400)</f>
        <v>2847.5742283950617</v>
      </c>
      <c r="K70" s="10">
        <f>(NBS_comp_mm_LandPrc!K70 / 1000) * Area!$G$6 / (Days!K72*86400)</f>
        <v>962.57622461170843</v>
      </c>
      <c r="L70" s="10">
        <f>(NBS_comp_mm_LandPrc!L70 / 1000) * Area!$G$6 / (Days!L72*86400)</f>
        <v>1955.326311728395</v>
      </c>
      <c r="M70" s="10">
        <f>(NBS_comp_mm_LandPrc!M70 / 1000) * Area!$G$6 / (Days!M72*86400)</f>
        <v>1568.6410692951017</v>
      </c>
      <c r="N70" s="10">
        <f t="shared" ref="N70" si="3">AVERAGE(B70:M70)</f>
        <v>2435.4593170111038</v>
      </c>
    </row>
    <row r="71" spans="1:14" x14ac:dyDescent="0.2">
      <c r="N71" s="10"/>
    </row>
    <row r="72" spans="1:14" x14ac:dyDescent="0.2">
      <c r="N72" s="10"/>
    </row>
    <row r="73" spans="1:14" x14ac:dyDescent="0.2">
      <c r="A73" s="8" t="s">
        <v>49</v>
      </c>
      <c r="B73" s="10">
        <f t="shared" ref="B73:N73" si="4">AVERAGE(B5:B70)</f>
        <v>-566.28722575214522</v>
      </c>
      <c r="C73" s="10">
        <f t="shared" si="4"/>
        <v>156.95616248175514</v>
      </c>
      <c r="D73" s="10">
        <f t="shared" si="4"/>
        <v>1276.8817498461317</v>
      </c>
      <c r="E73" s="10">
        <f t="shared" si="4"/>
        <v>4057.7139882622514</v>
      </c>
      <c r="F73" s="10">
        <f t="shared" si="4"/>
        <v>5225.6579056695982</v>
      </c>
      <c r="G73" s="10">
        <f t="shared" si="4"/>
        <v>4755.6129045080452</v>
      </c>
      <c r="H73" s="10">
        <f t="shared" si="4"/>
        <v>4089.8485203739901</v>
      </c>
      <c r="I73" s="10">
        <f t="shared" si="4"/>
        <v>3280.3042395278949</v>
      </c>
      <c r="J73" s="10">
        <f t="shared" si="4"/>
        <v>2521.8910715955872</v>
      </c>
      <c r="K73" s="10">
        <f t="shared" si="4"/>
        <v>1680.8242152709888</v>
      </c>
      <c r="L73" s="10">
        <f t="shared" si="4"/>
        <v>465.14411943509162</v>
      </c>
      <c r="M73" s="10">
        <f t="shared" si="4"/>
        <v>-667.66776614713456</v>
      </c>
      <c r="N73" s="10">
        <f t="shared" si="4"/>
        <v>2189.7399904226704</v>
      </c>
    </row>
    <row r="74" spans="1:14" x14ac:dyDescent="0.2">
      <c r="A74" s="8" t="s">
        <v>50</v>
      </c>
      <c r="B74" s="10">
        <f t="shared" ref="B74:N74" si="5">MAX(B5:B70)</f>
        <v>1547.3446833930702</v>
      </c>
      <c r="C74" s="10">
        <f t="shared" si="5"/>
        <v>2090.1698908730164</v>
      </c>
      <c r="D74" s="10">
        <f t="shared" si="5"/>
        <v>3411.0244922341694</v>
      </c>
      <c r="E74" s="10">
        <f t="shared" si="5"/>
        <v>10250.463734567902</v>
      </c>
      <c r="F74" s="10">
        <f t="shared" si="5"/>
        <v>10599.372386499403</v>
      </c>
      <c r="G74" s="10">
        <f t="shared" si="5"/>
        <v>7758.0065586419751</v>
      </c>
      <c r="H74" s="10">
        <f t="shared" si="5"/>
        <v>7321.686827956989</v>
      </c>
      <c r="I74" s="10">
        <f t="shared" si="5"/>
        <v>6403.334080047789</v>
      </c>
      <c r="J74" s="10">
        <f t="shared" si="5"/>
        <v>6033.9699074074078</v>
      </c>
      <c r="K74" s="10">
        <f t="shared" si="5"/>
        <v>5393.636499402628</v>
      </c>
      <c r="L74" s="10">
        <f t="shared" si="5"/>
        <v>3047.7091049382716</v>
      </c>
      <c r="M74" s="10">
        <f t="shared" si="5"/>
        <v>1568.6410692951017</v>
      </c>
      <c r="N74" s="10">
        <f t="shared" si="5"/>
        <v>3229.1349954238704</v>
      </c>
    </row>
    <row r="75" spans="1:14" x14ac:dyDescent="0.2">
      <c r="A75" s="8" t="s">
        <v>51</v>
      </c>
      <c r="B75" s="10">
        <f t="shared" ref="B75:N75" si="6">MIN(B5:B70)</f>
        <v>-2211.89366786141</v>
      </c>
      <c r="C75" s="10">
        <f t="shared" si="6"/>
        <v>-2178.7450396825402</v>
      </c>
      <c r="D75" s="10">
        <f t="shared" si="6"/>
        <v>60.998730585424411</v>
      </c>
      <c r="E75" s="10">
        <f t="shared" si="6"/>
        <v>1352.8128858024688</v>
      </c>
      <c r="F75" s="10">
        <f t="shared" si="6"/>
        <v>2368.5285991636797</v>
      </c>
      <c r="G75" s="10">
        <f t="shared" si="6"/>
        <v>2216.5733024691358</v>
      </c>
      <c r="H75" s="10">
        <f t="shared" si="6"/>
        <v>2186.4519862604539</v>
      </c>
      <c r="I75" s="10">
        <f t="shared" si="6"/>
        <v>564.62141577060936</v>
      </c>
      <c r="J75" s="10">
        <f t="shared" si="6"/>
        <v>-856.47530864197552</v>
      </c>
      <c r="K75" s="10">
        <f t="shared" si="6"/>
        <v>-1359.7505973715649</v>
      </c>
      <c r="L75" s="10">
        <f t="shared" si="6"/>
        <v>-1575.4837962962965</v>
      </c>
      <c r="M75" s="10">
        <f t="shared" si="6"/>
        <v>-2757.2039277180406</v>
      </c>
      <c r="N75" s="10">
        <f t="shared" si="6"/>
        <v>1215.3384016577058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workbookViewId="0"/>
  </sheetViews>
  <sheetFormatPr defaultRowHeight="12.75" x14ac:dyDescent="0.2"/>
  <sheetData>
    <row r="1" spans="1:14" x14ac:dyDescent="0.2">
      <c r="A1" t="s">
        <v>47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</row>
    <row r="5" spans="1:14" x14ac:dyDescent="0.2">
      <c r="A5">
        <v>1948</v>
      </c>
      <c r="B5" s="2">
        <v>67.72</v>
      </c>
      <c r="C5" s="2">
        <v>37.01</v>
      </c>
      <c r="D5" s="2">
        <v>47.19</v>
      </c>
      <c r="E5" s="2">
        <v>90.58</v>
      </c>
      <c r="F5" s="2">
        <v>21.25</v>
      </c>
      <c r="G5" s="2">
        <v>52.08</v>
      </c>
      <c r="H5" s="2">
        <v>75.150000000000006</v>
      </c>
      <c r="I5" s="2">
        <v>65.25</v>
      </c>
      <c r="J5" s="2">
        <v>24.76</v>
      </c>
      <c r="K5" s="2">
        <v>40.090000000000003</v>
      </c>
      <c r="L5" s="2">
        <v>108.75</v>
      </c>
      <c r="M5" s="2">
        <v>69.75</v>
      </c>
    </row>
    <row r="6" spans="1:14" x14ac:dyDescent="0.2">
      <c r="A6">
        <v>1949</v>
      </c>
      <c r="B6" s="2">
        <v>73.680000000000007</v>
      </c>
      <c r="C6" s="2">
        <v>48.62</v>
      </c>
      <c r="D6" s="2">
        <v>56.56</v>
      </c>
      <c r="E6" s="2">
        <v>15.08</v>
      </c>
      <c r="F6" s="2">
        <v>74.73</v>
      </c>
      <c r="G6" s="2">
        <v>98.47</v>
      </c>
      <c r="H6" s="2">
        <v>118.73</v>
      </c>
      <c r="I6" s="2">
        <v>48.78</v>
      </c>
      <c r="J6" s="2">
        <v>82.33</v>
      </c>
      <c r="K6" s="2">
        <v>94.9</v>
      </c>
      <c r="L6" s="2">
        <v>77.7</v>
      </c>
      <c r="M6" s="2">
        <v>45.93</v>
      </c>
    </row>
    <row r="7" spans="1:14" x14ac:dyDescent="0.2">
      <c r="A7">
        <v>1950</v>
      </c>
      <c r="B7" s="2">
        <v>95.03</v>
      </c>
      <c r="C7" s="2">
        <v>39.14</v>
      </c>
      <c r="D7" s="2">
        <v>48.23</v>
      </c>
      <c r="E7" s="2">
        <v>72.849999999999994</v>
      </c>
      <c r="F7" s="2">
        <v>85.32</v>
      </c>
      <c r="G7" s="2">
        <v>95.53</v>
      </c>
      <c r="H7" s="2">
        <v>81.95</v>
      </c>
      <c r="I7" s="2">
        <v>81.790000000000006</v>
      </c>
      <c r="J7" s="2">
        <v>56.11</v>
      </c>
      <c r="K7" s="2">
        <v>61.58</v>
      </c>
      <c r="L7" s="2">
        <v>103.92</v>
      </c>
      <c r="M7" s="2">
        <v>56.45</v>
      </c>
    </row>
    <row r="8" spans="1:14" x14ac:dyDescent="0.2">
      <c r="A8">
        <v>1951</v>
      </c>
      <c r="B8" s="2">
        <v>36.17</v>
      </c>
      <c r="C8" s="2">
        <v>66.459999999999994</v>
      </c>
      <c r="D8" s="2">
        <v>81.709999999999994</v>
      </c>
      <c r="E8" s="2">
        <v>57.85</v>
      </c>
      <c r="F8" s="2">
        <v>48.04</v>
      </c>
      <c r="G8" s="2">
        <v>113.26</v>
      </c>
      <c r="H8" s="2">
        <v>50.08</v>
      </c>
      <c r="I8" s="2">
        <v>114.11</v>
      </c>
      <c r="J8" s="2">
        <v>125.08</v>
      </c>
      <c r="K8" s="2">
        <v>78.28</v>
      </c>
      <c r="L8" s="2">
        <v>60.09</v>
      </c>
      <c r="M8" s="2">
        <v>51.73</v>
      </c>
    </row>
    <row r="9" spans="1:14" x14ac:dyDescent="0.2">
      <c r="A9">
        <v>1952</v>
      </c>
      <c r="B9" s="2">
        <v>55.4</v>
      </c>
      <c r="C9" s="2">
        <v>21.09</v>
      </c>
      <c r="D9" s="2">
        <v>46.85</v>
      </c>
      <c r="E9" s="2">
        <v>42.95</v>
      </c>
      <c r="F9" s="2">
        <v>53.26</v>
      </c>
      <c r="G9" s="2">
        <v>112.94</v>
      </c>
      <c r="H9" s="2">
        <v>118.17</v>
      </c>
      <c r="I9" s="2">
        <v>83.34</v>
      </c>
      <c r="J9" s="2">
        <v>33.29</v>
      </c>
      <c r="K9" s="2">
        <v>26.59</v>
      </c>
      <c r="L9" s="2">
        <v>55.8</v>
      </c>
      <c r="M9" s="2">
        <v>33.17</v>
      </c>
    </row>
    <row r="10" spans="1:14" x14ac:dyDescent="0.2">
      <c r="A10">
        <v>1953</v>
      </c>
      <c r="B10" s="2">
        <v>49.45</v>
      </c>
      <c r="C10" s="2">
        <v>52.26</v>
      </c>
      <c r="D10" s="2">
        <v>52.58</v>
      </c>
      <c r="E10" s="2">
        <v>56.87</v>
      </c>
      <c r="F10" s="2">
        <v>113.53</v>
      </c>
      <c r="G10" s="2">
        <v>97.98</v>
      </c>
      <c r="H10" s="2">
        <v>98.62</v>
      </c>
      <c r="I10" s="2">
        <v>85.22</v>
      </c>
      <c r="J10" s="2">
        <v>77.94</v>
      </c>
      <c r="K10" s="2">
        <v>28.14</v>
      </c>
      <c r="L10" s="2">
        <v>55.84</v>
      </c>
      <c r="M10" s="2">
        <v>66.06</v>
      </c>
    </row>
    <row r="11" spans="1:14" x14ac:dyDescent="0.2">
      <c r="A11">
        <v>1954</v>
      </c>
      <c r="B11" s="2">
        <v>65.03</v>
      </c>
      <c r="C11" s="2">
        <v>37.22</v>
      </c>
      <c r="D11" s="2">
        <v>47.36</v>
      </c>
      <c r="E11" s="2">
        <v>94</v>
      </c>
      <c r="F11" s="2">
        <v>99.28</v>
      </c>
      <c r="G11" s="2">
        <v>79.989999999999995</v>
      </c>
      <c r="H11" s="2">
        <v>30.75</v>
      </c>
      <c r="I11" s="2">
        <v>54.68</v>
      </c>
      <c r="J11" s="2">
        <v>90.92</v>
      </c>
      <c r="K11" s="2">
        <v>64.08</v>
      </c>
      <c r="L11" s="2">
        <v>35.94</v>
      </c>
      <c r="M11" s="2">
        <v>21.67</v>
      </c>
    </row>
    <row r="12" spans="1:14" x14ac:dyDescent="0.2">
      <c r="A12">
        <v>1955</v>
      </c>
      <c r="B12" s="2">
        <v>44.38</v>
      </c>
      <c r="C12" s="2">
        <v>38.47</v>
      </c>
      <c r="D12" s="2">
        <v>90.95</v>
      </c>
      <c r="E12" s="2">
        <v>45.85</v>
      </c>
      <c r="F12" s="2">
        <v>78.37</v>
      </c>
      <c r="G12" s="2">
        <v>53.51</v>
      </c>
      <c r="H12" s="2">
        <v>86.29</v>
      </c>
      <c r="I12" s="2">
        <v>89.32</v>
      </c>
      <c r="J12" s="2">
        <v>94.03</v>
      </c>
      <c r="K12" s="2">
        <v>103.94</v>
      </c>
      <c r="L12" s="2">
        <v>83.95</v>
      </c>
      <c r="M12" s="2">
        <v>56.88</v>
      </c>
    </row>
    <row r="13" spans="1:14" x14ac:dyDescent="0.2">
      <c r="A13">
        <v>1956</v>
      </c>
      <c r="B13" s="2">
        <v>35.69</v>
      </c>
      <c r="C13" s="2">
        <v>20.46</v>
      </c>
      <c r="D13" s="2">
        <v>21.16</v>
      </c>
      <c r="E13" s="2">
        <v>43.3</v>
      </c>
      <c r="F13" s="2">
        <v>85.81</v>
      </c>
      <c r="G13" s="2">
        <v>68.22</v>
      </c>
      <c r="H13" s="2">
        <v>82.73</v>
      </c>
      <c r="I13" s="2">
        <v>75.849999999999994</v>
      </c>
      <c r="J13" s="2">
        <v>66.16</v>
      </c>
      <c r="K13" s="2">
        <v>24.05</v>
      </c>
      <c r="L13" s="2">
        <v>66.8</v>
      </c>
      <c r="M13" s="2">
        <v>66.39</v>
      </c>
    </row>
    <row r="14" spans="1:14" x14ac:dyDescent="0.2">
      <c r="A14">
        <v>1957</v>
      </c>
      <c r="B14" s="2">
        <v>43.11</v>
      </c>
      <c r="C14" s="2">
        <v>36.04</v>
      </c>
      <c r="D14" s="2">
        <v>35.729999999999997</v>
      </c>
      <c r="E14" s="2">
        <v>52.66</v>
      </c>
      <c r="F14" s="2">
        <v>53.89</v>
      </c>
      <c r="G14" s="2">
        <v>90.26</v>
      </c>
      <c r="H14" s="2">
        <v>51.49</v>
      </c>
      <c r="I14" s="2">
        <v>42.42</v>
      </c>
      <c r="J14" s="2">
        <v>99.22</v>
      </c>
      <c r="K14" s="2">
        <v>32.74</v>
      </c>
      <c r="L14" s="2">
        <v>89.56</v>
      </c>
      <c r="M14" s="2">
        <v>39.78</v>
      </c>
    </row>
    <row r="15" spans="1:14" x14ac:dyDescent="0.2">
      <c r="A15">
        <v>1958</v>
      </c>
      <c r="B15" s="2">
        <v>36.72</v>
      </c>
      <c r="C15" s="2">
        <v>23.24</v>
      </c>
      <c r="D15" s="2">
        <v>14.67</v>
      </c>
      <c r="E15" s="2">
        <v>33.67</v>
      </c>
      <c r="F15" s="2">
        <v>48.91</v>
      </c>
      <c r="G15" s="2">
        <v>85.66</v>
      </c>
      <c r="H15" s="2">
        <v>90.3</v>
      </c>
      <c r="I15" s="2">
        <v>107.86</v>
      </c>
      <c r="J15" s="2">
        <v>76.05</v>
      </c>
      <c r="K15" s="2">
        <v>47.35</v>
      </c>
      <c r="L15" s="2">
        <v>99.01</v>
      </c>
      <c r="M15" s="2">
        <v>60.3</v>
      </c>
    </row>
    <row r="16" spans="1:14" x14ac:dyDescent="0.2">
      <c r="A16">
        <v>1959</v>
      </c>
      <c r="B16" s="2">
        <v>34.5</v>
      </c>
      <c r="C16" s="2">
        <v>21.58</v>
      </c>
      <c r="D16" s="2">
        <v>32.33</v>
      </c>
      <c r="E16" s="2">
        <v>29.84</v>
      </c>
      <c r="F16" s="2">
        <v>109.19</v>
      </c>
      <c r="G16" s="2">
        <v>62.87</v>
      </c>
      <c r="H16" s="2">
        <v>55.09</v>
      </c>
      <c r="I16" s="2">
        <v>156.21</v>
      </c>
      <c r="J16" s="2">
        <v>130.03</v>
      </c>
      <c r="K16" s="2">
        <v>101.17</v>
      </c>
      <c r="L16" s="2">
        <v>50.69</v>
      </c>
      <c r="M16" s="2">
        <v>35.33</v>
      </c>
    </row>
    <row r="17" spans="1:13" x14ac:dyDescent="0.2">
      <c r="A17">
        <v>1960</v>
      </c>
      <c r="B17" s="2">
        <v>48.38</v>
      </c>
      <c r="C17" s="2">
        <v>30.41</v>
      </c>
      <c r="D17" s="2">
        <v>28.24</v>
      </c>
      <c r="E17" s="2">
        <v>110.22</v>
      </c>
      <c r="F17" s="2">
        <v>98.64</v>
      </c>
      <c r="G17" s="2">
        <v>64.510000000000005</v>
      </c>
      <c r="H17" s="2">
        <v>76.540000000000006</v>
      </c>
      <c r="I17" s="2">
        <v>66.66</v>
      </c>
      <c r="J17" s="2">
        <v>71.69</v>
      </c>
      <c r="K17" s="2">
        <v>62.54</v>
      </c>
      <c r="L17" s="2">
        <v>73.73</v>
      </c>
      <c r="M17" s="2">
        <v>37.18</v>
      </c>
    </row>
    <row r="18" spans="1:13" x14ac:dyDescent="0.2">
      <c r="A18">
        <v>1961</v>
      </c>
      <c r="B18" s="2">
        <v>27.43</v>
      </c>
      <c r="C18" s="2">
        <v>35.36</v>
      </c>
      <c r="D18" s="2">
        <v>50.83</v>
      </c>
      <c r="E18" s="2">
        <v>42.2</v>
      </c>
      <c r="F18" s="2">
        <v>75.349999999999994</v>
      </c>
      <c r="G18" s="2">
        <v>57.76</v>
      </c>
      <c r="H18" s="2">
        <v>51.64</v>
      </c>
      <c r="I18" s="2">
        <v>40.67</v>
      </c>
      <c r="J18" s="2">
        <v>126.27</v>
      </c>
      <c r="K18" s="2">
        <v>64.760000000000005</v>
      </c>
      <c r="L18" s="2">
        <v>65.510000000000005</v>
      </c>
      <c r="M18" s="2">
        <v>50.88</v>
      </c>
    </row>
    <row r="19" spans="1:13" x14ac:dyDescent="0.2">
      <c r="A19">
        <v>1962</v>
      </c>
      <c r="B19" s="2">
        <v>52.11</v>
      </c>
      <c r="C19" s="2">
        <v>52.36</v>
      </c>
      <c r="D19" s="2">
        <v>13.59</v>
      </c>
      <c r="E19" s="2">
        <v>43.06</v>
      </c>
      <c r="F19" s="2">
        <v>90.51</v>
      </c>
      <c r="G19" s="2">
        <v>44.01</v>
      </c>
      <c r="H19" s="2">
        <v>50.81</v>
      </c>
      <c r="I19" s="2">
        <v>95.41</v>
      </c>
      <c r="J19" s="2">
        <v>89.31</v>
      </c>
      <c r="K19" s="2">
        <v>29.49</v>
      </c>
      <c r="L19" s="2">
        <v>26.67</v>
      </c>
      <c r="M19" s="2">
        <v>53.8</v>
      </c>
    </row>
    <row r="20" spans="1:13" x14ac:dyDescent="0.2">
      <c r="A20">
        <v>1963</v>
      </c>
      <c r="B20" s="2">
        <v>42.41</v>
      </c>
      <c r="C20" s="2">
        <v>33.659999999999997</v>
      </c>
      <c r="D20" s="2">
        <v>47.24</v>
      </c>
      <c r="E20" s="2">
        <v>64.75</v>
      </c>
      <c r="F20" s="2">
        <v>52</v>
      </c>
      <c r="G20" s="2">
        <v>95.66</v>
      </c>
      <c r="H20" s="2">
        <v>42.2</v>
      </c>
      <c r="I20" s="2">
        <v>75.87</v>
      </c>
      <c r="J20" s="2">
        <v>48.23</v>
      </c>
      <c r="K20" s="2">
        <v>23.94</v>
      </c>
      <c r="L20" s="2">
        <v>56.23</v>
      </c>
      <c r="M20" s="2">
        <v>59.12</v>
      </c>
    </row>
    <row r="21" spans="1:13" x14ac:dyDescent="0.2">
      <c r="A21">
        <v>1964</v>
      </c>
      <c r="B21" s="2">
        <v>49.34</v>
      </c>
      <c r="C21" s="2">
        <v>31.03</v>
      </c>
      <c r="D21" s="2">
        <v>45.11</v>
      </c>
      <c r="E21" s="2">
        <v>86.31</v>
      </c>
      <c r="F21" s="2">
        <v>110.75</v>
      </c>
      <c r="G21" s="2">
        <v>79.19</v>
      </c>
      <c r="H21" s="2">
        <v>51.32</v>
      </c>
      <c r="I21" s="2">
        <v>101.16</v>
      </c>
      <c r="J21" s="2">
        <v>102.35</v>
      </c>
      <c r="K21" s="2">
        <v>52.89</v>
      </c>
      <c r="L21" s="2">
        <v>57.71</v>
      </c>
      <c r="M21" s="2">
        <v>68.8</v>
      </c>
    </row>
    <row r="22" spans="1:13" x14ac:dyDescent="0.2">
      <c r="A22">
        <v>1965</v>
      </c>
      <c r="B22" s="2">
        <v>50.85</v>
      </c>
      <c r="C22" s="2">
        <v>68.290000000000006</v>
      </c>
      <c r="D22" s="2">
        <v>42.55</v>
      </c>
      <c r="E22" s="2">
        <v>41.97</v>
      </c>
      <c r="F22" s="2">
        <v>103.66</v>
      </c>
      <c r="G22" s="2">
        <v>62.08</v>
      </c>
      <c r="H22" s="2">
        <v>79.23</v>
      </c>
      <c r="I22" s="2">
        <v>81.349999999999994</v>
      </c>
      <c r="J22" s="2">
        <v>135.63</v>
      </c>
      <c r="K22" s="2">
        <v>58.01</v>
      </c>
      <c r="L22" s="2">
        <v>100.31</v>
      </c>
      <c r="M22" s="2">
        <v>54.6</v>
      </c>
    </row>
    <row r="23" spans="1:13" x14ac:dyDescent="0.2">
      <c r="A23">
        <v>1966</v>
      </c>
      <c r="B23" s="2">
        <v>63.99</v>
      </c>
      <c r="C23" s="2">
        <v>34.729999999999997</v>
      </c>
      <c r="D23" s="2">
        <v>68.739999999999995</v>
      </c>
      <c r="E23" s="2">
        <v>37.1</v>
      </c>
      <c r="F23" s="2">
        <v>42.93</v>
      </c>
      <c r="G23" s="2">
        <v>45.83</v>
      </c>
      <c r="H23" s="2">
        <v>52.48</v>
      </c>
      <c r="I23" s="2">
        <v>115.31</v>
      </c>
      <c r="J23" s="2">
        <v>49.43</v>
      </c>
      <c r="K23" s="2">
        <v>91.57</v>
      </c>
      <c r="L23" s="2">
        <v>53.95</v>
      </c>
      <c r="M23" s="2">
        <v>56.54</v>
      </c>
    </row>
    <row r="24" spans="1:13" x14ac:dyDescent="0.2">
      <c r="A24">
        <v>1967</v>
      </c>
      <c r="B24" s="2">
        <v>68.599999999999994</v>
      </c>
      <c r="C24" s="2">
        <v>48.7</v>
      </c>
      <c r="D24" s="2">
        <v>35.770000000000003</v>
      </c>
      <c r="E24" s="2">
        <v>60.51</v>
      </c>
      <c r="F24" s="2">
        <v>30.99</v>
      </c>
      <c r="G24" s="2">
        <v>102.44</v>
      </c>
      <c r="H24" s="2">
        <v>55.17</v>
      </c>
      <c r="I24" s="2">
        <v>96.75</v>
      </c>
      <c r="J24" s="2">
        <v>29.58</v>
      </c>
      <c r="K24" s="2">
        <v>97.09</v>
      </c>
      <c r="L24" s="2">
        <v>55.71</v>
      </c>
      <c r="M24" s="2">
        <v>48.48</v>
      </c>
    </row>
    <row r="25" spans="1:13" x14ac:dyDescent="0.2">
      <c r="A25">
        <v>1968</v>
      </c>
      <c r="B25" s="2">
        <v>34.61</v>
      </c>
      <c r="C25" s="2">
        <v>39.380000000000003</v>
      </c>
      <c r="D25" s="2">
        <v>53.24</v>
      </c>
      <c r="E25" s="2">
        <v>86.05</v>
      </c>
      <c r="F25" s="2">
        <v>71.16</v>
      </c>
      <c r="G25" s="2">
        <v>125.2</v>
      </c>
      <c r="H25" s="2">
        <v>121.56</v>
      </c>
      <c r="I25" s="2">
        <v>87.62</v>
      </c>
      <c r="J25" s="2">
        <v>113.87</v>
      </c>
      <c r="K25" s="2">
        <v>90.52</v>
      </c>
      <c r="L25" s="2">
        <v>28.69</v>
      </c>
      <c r="M25" s="2">
        <v>87.27</v>
      </c>
    </row>
    <row r="26" spans="1:13" x14ac:dyDescent="0.2">
      <c r="A26">
        <v>1969</v>
      </c>
      <c r="B26" s="2">
        <v>91.43</v>
      </c>
      <c r="C26" s="2">
        <v>22.8</v>
      </c>
      <c r="D26" s="2">
        <v>16.399999999999999</v>
      </c>
      <c r="E26" s="2">
        <v>53.38</v>
      </c>
      <c r="F26" s="2">
        <v>52.76</v>
      </c>
      <c r="G26" s="2">
        <v>67.66</v>
      </c>
      <c r="H26" s="2">
        <v>49.14</v>
      </c>
      <c r="I26" s="2">
        <v>68.010000000000005</v>
      </c>
      <c r="J26" s="2">
        <v>56.97</v>
      </c>
      <c r="K26" s="2">
        <v>85.43</v>
      </c>
      <c r="L26" s="2">
        <v>36.44</v>
      </c>
      <c r="M26" s="2">
        <v>51.29</v>
      </c>
    </row>
    <row r="27" spans="1:13" x14ac:dyDescent="0.2">
      <c r="A27">
        <v>1970</v>
      </c>
      <c r="B27" s="2">
        <v>59.6</v>
      </c>
      <c r="C27" s="2">
        <v>27.93</v>
      </c>
      <c r="D27" s="2">
        <v>27.03</v>
      </c>
      <c r="E27" s="2">
        <v>55.23</v>
      </c>
      <c r="F27" s="2">
        <v>128.26</v>
      </c>
      <c r="G27" s="2">
        <v>52.68</v>
      </c>
      <c r="H27" s="2">
        <v>101.85</v>
      </c>
      <c r="I27" s="2">
        <v>31.51</v>
      </c>
      <c r="J27" s="2">
        <v>108.3</v>
      </c>
      <c r="K27" s="2">
        <v>108.18</v>
      </c>
      <c r="L27" s="2">
        <v>74.17</v>
      </c>
      <c r="M27" s="2">
        <v>56.35</v>
      </c>
    </row>
    <row r="28" spans="1:13" x14ac:dyDescent="0.2">
      <c r="A28">
        <v>1971</v>
      </c>
      <c r="B28" s="2">
        <v>69.64</v>
      </c>
      <c r="C28" s="2">
        <v>63.71</v>
      </c>
      <c r="D28" s="2">
        <v>50.17</v>
      </c>
      <c r="E28" s="2">
        <v>30.77</v>
      </c>
      <c r="F28" s="2">
        <v>97.24</v>
      </c>
      <c r="G28" s="2">
        <v>83.84</v>
      </c>
      <c r="H28" s="2">
        <v>74.34</v>
      </c>
      <c r="I28" s="2">
        <v>54.19</v>
      </c>
      <c r="J28" s="2">
        <v>76.56</v>
      </c>
      <c r="K28" s="2">
        <v>106.1</v>
      </c>
      <c r="L28" s="2">
        <v>77.58</v>
      </c>
      <c r="M28" s="2">
        <v>63.32</v>
      </c>
    </row>
    <row r="29" spans="1:13" x14ac:dyDescent="0.2">
      <c r="A29">
        <v>1972</v>
      </c>
      <c r="B29" s="2">
        <v>82.02</v>
      </c>
      <c r="C29" s="2">
        <v>47.11</v>
      </c>
      <c r="D29" s="2">
        <v>65.92</v>
      </c>
      <c r="E29" s="2">
        <v>37.979999999999997</v>
      </c>
      <c r="F29" s="2">
        <v>51.97</v>
      </c>
      <c r="G29" s="2">
        <v>65.23</v>
      </c>
      <c r="H29" s="2">
        <v>109.71</v>
      </c>
      <c r="I29" s="2">
        <v>115.13</v>
      </c>
      <c r="J29" s="2">
        <v>89.99</v>
      </c>
      <c r="K29" s="2">
        <v>37.61</v>
      </c>
      <c r="L29" s="2">
        <v>53.49</v>
      </c>
      <c r="M29" s="2">
        <v>72.25</v>
      </c>
    </row>
    <row r="30" spans="1:13" x14ac:dyDescent="0.2">
      <c r="A30">
        <v>1973</v>
      </c>
      <c r="B30" s="2">
        <v>44.77</v>
      </c>
      <c r="C30" s="2">
        <v>31.49</v>
      </c>
      <c r="D30" s="2">
        <v>51.9</v>
      </c>
      <c r="E30" s="2">
        <v>46.15</v>
      </c>
      <c r="F30" s="2">
        <v>107.38</v>
      </c>
      <c r="G30" s="2">
        <v>89.76</v>
      </c>
      <c r="H30" s="2">
        <v>91.13</v>
      </c>
      <c r="I30" s="2">
        <v>100.46</v>
      </c>
      <c r="J30" s="2">
        <v>79.47</v>
      </c>
      <c r="K30" s="2">
        <v>46.25</v>
      </c>
      <c r="L30" s="2">
        <v>58.58</v>
      </c>
      <c r="M30" s="2">
        <v>58.72</v>
      </c>
    </row>
    <row r="31" spans="1:13" x14ac:dyDescent="0.2">
      <c r="A31">
        <v>1974</v>
      </c>
      <c r="B31" s="2">
        <v>58.83</v>
      </c>
      <c r="C31" s="2">
        <v>35.93</v>
      </c>
      <c r="D31" s="2">
        <v>29.41</v>
      </c>
      <c r="E31" s="2">
        <v>67.48</v>
      </c>
      <c r="F31" s="2">
        <v>70.27</v>
      </c>
      <c r="G31" s="2">
        <v>93.82</v>
      </c>
      <c r="H31" s="2">
        <v>76.2</v>
      </c>
      <c r="I31" s="2">
        <v>95.14</v>
      </c>
      <c r="J31" s="2">
        <v>72.75</v>
      </c>
      <c r="K31" s="2">
        <v>58.85</v>
      </c>
      <c r="L31" s="2">
        <v>77.27</v>
      </c>
      <c r="M31" s="2">
        <v>36.549999999999997</v>
      </c>
    </row>
    <row r="32" spans="1:13" x14ac:dyDescent="0.2">
      <c r="A32">
        <v>1975</v>
      </c>
      <c r="B32" s="2">
        <v>100.35</v>
      </c>
      <c r="C32" s="2">
        <v>48.08</v>
      </c>
      <c r="D32" s="2">
        <v>53.79</v>
      </c>
      <c r="E32" s="2">
        <v>39.880000000000003</v>
      </c>
      <c r="F32" s="2">
        <v>54.24</v>
      </c>
      <c r="G32" s="2">
        <v>107.19</v>
      </c>
      <c r="H32" s="2">
        <v>49.41</v>
      </c>
      <c r="I32" s="2">
        <v>49.08</v>
      </c>
      <c r="J32" s="2">
        <v>80.91</v>
      </c>
      <c r="K32" s="2">
        <v>47.44</v>
      </c>
      <c r="L32" s="2">
        <v>108.2</v>
      </c>
      <c r="M32" s="2">
        <v>59.06</v>
      </c>
    </row>
    <row r="33" spans="1:13" x14ac:dyDescent="0.2">
      <c r="A33">
        <v>1976</v>
      </c>
      <c r="B33" s="2">
        <v>82.98</v>
      </c>
      <c r="C33" s="2">
        <v>55.83</v>
      </c>
      <c r="D33" s="2">
        <v>106.32</v>
      </c>
      <c r="E33" s="2">
        <v>39.96</v>
      </c>
      <c r="F33" s="2">
        <v>28.23</v>
      </c>
      <c r="G33" s="2">
        <v>86.46</v>
      </c>
      <c r="H33" s="2">
        <v>50.76</v>
      </c>
      <c r="I33" s="2">
        <v>26.33</v>
      </c>
      <c r="J33" s="2">
        <v>34.69</v>
      </c>
      <c r="K33" s="2">
        <v>37.03</v>
      </c>
      <c r="L33" s="2">
        <v>38.25</v>
      </c>
      <c r="M33" s="2">
        <v>63.37</v>
      </c>
    </row>
    <row r="34" spans="1:13" x14ac:dyDescent="0.2">
      <c r="A34">
        <v>1977</v>
      </c>
      <c r="B34" s="2">
        <v>58.2</v>
      </c>
      <c r="C34" s="2">
        <v>42.69</v>
      </c>
      <c r="D34" s="2">
        <v>105.55</v>
      </c>
      <c r="E34" s="2">
        <v>52.48</v>
      </c>
      <c r="F34" s="2">
        <v>46.92</v>
      </c>
      <c r="G34" s="2">
        <v>84.75</v>
      </c>
      <c r="H34" s="2">
        <v>96.13</v>
      </c>
      <c r="I34" s="2">
        <v>132.91999999999999</v>
      </c>
      <c r="J34" s="2">
        <v>150.38</v>
      </c>
      <c r="K34" s="2">
        <v>59.81</v>
      </c>
      <c r="L34" s="2">
        <v>72.489999999999995</v>
      </c>
      <c r="M34" s="2">
        <v>76.42</v>
      </c>
    </row>
    <row r="35" spans="1:13" x14ac:dyDescent="0.2">
      <c r="A35">
        <v>1978</v>
      </c>
      <c r="B35" s="2">
        <v>53.52</v>
      </c>
      <c r="C35" s="2">
        <v>24.7</v>
      </c>
      <c r="D35" s="2">
        <v>27.57</v>
      </c>
      <c r="E35" s="2">
        <v>37.85</v>
      </c>
      <c r="F35" s="2">
        <v>84.54</v>
      </c>
      <c r="G35" s="2">
        <v>67.849999999999994</v>
      </c>
      <c r="H35" s="2">
        <v>112.15</v>
      </c>
      <c r="I35" s="2">
        <v>103.1</v>
      </c>
      <c r="J35" s="2">
        <v>77.52</v>
      </c>
      <c r="K35" s="2">
        <v>39.42</v>
      </c>
      <c r="L35" s="2">
        <v>86.36</v>
      </c>
      <c r="M35" s="2">
        <v>71.83</v>
      </c>
    </row>
    <row r="36" spans="1:13" x14ac:dyDescent="0.2">
      <c r="A36">
        <v>1979</v>
      </c>
      <c r="B36" s="2">
        <v>64.53</v>
      </c>
      <c r="C36" s="2">
        <v>51.5</v>
      </c>
      <c r="D36" s="2">
        <v>107.35</v>
      </c>
      <c r="E36" s="2">
        <v>36.01</v>
      </c>
      <c r="F36" s="2">
        <v>95.22</v>
      </c>
      <c r="G36" s="2">
        <v>102.09</v>
      </c>
      <c r="H36" s="2">
        <v>73.44</v>
      </c>
      <c r="I36" s="2">
        <v>72.92</v>
      </c>
      <c r="J36" s="2">
        <v>69.86</v>
      </c>
      <c r="K36" s="2">
        <v>116.66</v>
      </c>
      <c r="L36" s="2">
        <v>51.93</v>
      </c>
      <c r="M36" s="2">
        <v>38.909999999999997</v>
      </c>
    </row>
    <row r="37" spans="1:13" x14ac:dyDescent="0.2">
      <c r="A37">
        <v>1980</v>
      </c>
      <c r="B37" s="2">
        <v>106.21</v>
      </c>
      <c r="C37" s="2">
        <v>30.94</v>
      </c>
      <c r="D37" s="2">
        <v>22.31</v>
      </c>
      <c r="E37" s="2">
        <v>33.08</v>
      </c>
      <c r="F37" s="2">
        <v>32.21</v>
      </c>
      <c r="G37" s="2">
        <v>69.42</v>
      </c>
      <c r="H37" s="2">
        <v>65.849999999999994</v>
      </c>
      <c r="I37" s="2">
        <v>82.41</v>
      </c>
      <c r="J37" s="2">
        <v>121.88</v>
      </c>
      <c r="K37" s="2">
        <v>58.45</v>
      </c>
      <c r="L37" s="2">
        <v>31.06</v>
      </c>
      <c r="M37" s="2">
        <v>46.89</v>
      </c>
    </row>
    <row r="38" spans="1:13" x14ac:dyDescent="0.2">
      <c r="A38">
        <v>1981</v>
      </c>
      <c r="B38" s="2">
        <v>31.54</v>
      </c>
      <c r="C38" s="2">
        <v>56.7</v>
      </c>
      <c r="D38" s="2">
        <v>30.57</v>
      </c>
      <c r="E38" s="2">
        <v>54.68</v>
      </c>
      <c r="F38" s="2">
        <v>38.4</v>
      </c>
      <c r="G38" s="2">
        <v>117.27</v>
      </c>
      <c r="H38" s="2">
        <v>29.97</v>
      </c>
      <c r="I38" s="2">
        <v>50.75</v>
      </c>
      <c r="J38" s="2">
        <v>45.14</v>
      </c>
      <c r="K38" s="2">
        <v>87.84</v>
      </c>
      <c r="L38" s="2">
        <v>28.29</v>
      </c>
      <c r="M38" s="2">
        <v>70.760000000000005</v>
      </c>
    </row>
    <row r="39" spans="1:13" x14ac:dyDescent="0.2">
      <c r="A39">
        <v>1982</v>
      </c>
      <c r="B39" s="2">
        <v>116.94</v>
      </c>
      <c r="C39" s="2">
        <v>28.3</v>
      </c>
      <c r="D39" s="2">
        <v>43.56</v>
      </c>
      <c r="E39" s="2">
        <v>56.26</v>
      </c>
      <c r="F39" s="2">
        <v>67.39</v>
      </c>
      <c r="G39" s="2">
        <v>40.549999999999997</v>
      </c>
      <c r="H39" s="2">
        <v>114.44</v>
      </c>
      <c r="I39" s="2">
        <v>79.16</v>
      </c>
      <c r="J39" s="2">
        <v>85.09</v>
      </c>
      <c r="K39" s="2">
        <v>108.36</v>
      </c>
      <c r="L39" s="2">
        <v>63.86</v>
      </c>
      <c r="M39" s="2">
        <v>65.14</v>
      </c>
    </row>
    <row r="40" spans="1:13" x14ac:dyDescent="0.2">
      <c r="A40">
        <v>1983</v>
      </c>
      <c r="B40" s="2">
        <v>40.93</v>
      </c>
      <c r="C40" s="2">
        <v>19.32</v>
      </c>
      <c r="D40" s="2">
        <v>48.84</v>
      </c>
      <c r="E40" s="2">
        <v>40.51</v>
      </c>
      <c r="F40" s="2">
        <v>86.53</v>
      </c>
      <c r="G40" s="2">
        <v>47.78</v>
      </c>
      <c r="H40" s="2">
        <v>52.23</v>
      </c>
      <c r="I40" s="2">
        <v>93.24</v>
      </c>
      <c r="J40" s="2">
        <v>107.07</v>
      </c>
      <c r="K40" s="2">
        <v>94.15</v>
      </c>
      <c r="L40" s="2">
        <v>81.3</v>
      </c>
      <c r="M40" s="2">
        <v>82.83</v>
      </c>
    </row>
    <row r="41" spans="1:13" x14ac:dyDescent="0.2">
      <c r="A41">
        <v>1984</v>
      </c>
      <c r="B41" s="2">
        <v>46.19</v>
      </c>
      <c r="C41" s="2">
        <v>26.05</v>
      </c>
      <c r="D41" s="2">
        <v>36.32</v>
      </c>
      <c r="E41" s="2">
        <v>35.85</v>
      </c>
      <c r="F41" s="2">
        <v>45.73</v>
      </c>
      <c r="G41" s="2">
        <v>97.42</v>
      </c>
      <c r="H41" s="2">
        <v>48.92</v>
      </c>
      <c r="I41" s="2">
        <v>69.2</v>
      </c>
      <c r="J41" s="2">
        <v>82.17</v>
      </c>
      <c r="K41" s="2">
        <v>61.13</v>
      </c>
      <c r="L41" s="2">
        <v>36.47</v>
      </c>
      <c r="M41" s="2">
        <v>64.73</v>
      </c>
    </row>
    <row r="42" spans="1:13" x14ac:dyDescent="0.2">
      <c r="A42">
        <v>1985</v>
      </c>
      <c r="B42" s="2">
        <v>40.04</v>
      </c>
      <c r="C42" s="2">
        <v>39.54</v>
      </c>
      <c r="D42" s="2">
        <v>38.200000000000003</v>
      </c>
      <c r="E42" s="2">
        <v>45.27</v>
      </c>
      <c r="F42" s="2">
        <v>85.33</v>
      </c>
      <c r="G42" s="2">
        <v>55.58</v>
      </c>
      <c r="H42" s="2">
        <v>74.48</v>
      </c>
      <c r="I42" s="2">
        <v>70.13</v>
      </c>
      <c r="J42" s="2">
        <v>120.67</v>
      </c>
      <c r="K42" s="2">
        <v>66.88</v>
      </c>
      <c r="L42" s="2">
        <v>103.2</v>
      </c>
      <c r="M42" s="2">
        <v>50.81</v>
      </c>
    </row>
    <row r="43" spans="1:13" x14ac:dyDescent="0.2">
      <c r="A43">
        <v>1986</v>
      </c>
      <c r="B43" s="2">
        <v>33.85</v>
      </c>
      <c r="C43" s="2">
        <v>21.33</v>
      </c>
      <c r="D43" s="2">
        <v>36.479999999999997</v>
      </c>
      <c r="E43" s="2">
        <v>33.46</v>
      </c>
      <c r="F43" s="2">
        <v>27.51</v>
      </c>
      <c r="G43" s="2">
        <v>75.86</v>
      </c>
      <c r="H43" s="2">
        <v>78.78</v>
      </c>
      <c r="I43" s="2">
        <v>70.64</v>
      </c>
      <c r="J43" s="2">
        <v>67.62</v>
      </c>
      <c r="K43" s="2">
        <v>64.28</v>
      </c>
      <c r="L43" s="2">
        <v>48.15</v>
      </c>
      <c r="M43" s="2">
        <v>25.76</v>
      </c>
    </row>
    <row r="44" spans="1:13" x14ac:dyDescent="0.2">
      <c r="A44">
        <v>1987</v>
      </c>
      <c r="B44" s="2">
        <v>25.66</v>
      </c>
      <c r="C44" s="2">
        <v>10.65</v>
      </c>
      <c r="D44" s="2">
        <v>17.11</v>
      </c>
      <c r="E44" s="2">
        <v>15.48</v>
      </c>
      <c r="F44" s="2">
        <v>69.92</v>
      </c>
      <c r="G44" s="2">
        <v>37.18</v>
      </c>
      <c r="H44" s="2">
        <v>94.75</v>
      </c>
      <c r="I44" s="2">
        <v>86.3</v>
      </c>
      <c r="J44" s="2">
        <v>65.36</v>
      </c>
      <c r="K44" s="2">
        <v>65.42</v>
      </c>
      <c r="L44" s="2">
        <v>44.08</v>
      </c>
      <c r="M44" s="2">
        <v>38.270000000000003</v>
      </c>
    </row>
    <row r="45" spans="1:13" x14ac:dyDescent="0.2">
      <c r="A45">
        <v>1988</v>
      </c>
      <c r="B45" s="2">
        <v>53.63</v>
      </c>
      <c r="C45" s="2">
        <v>30.25</v>
      </c>
      <c r="D45" s="2">
        <v>45.27</v>
      </c>
      <c r="E45" s="2">
        <v>15.61</v>
      </c>
      <c r="F45" s="2">
        <v>43.22</v>
      </c>
      <c r="G45" s="2">
        <v>38.68</v>
      </c>
      <c r="H45" s="2">
        <v>42.24</v>
      </c>
      <c r="I45" s="2">
        <v>157.36000000000001</v>
      </c>
      <c r="J45" s="2">
        <v>62.42</v>
      </c>
      <c r="K45" s="2">
        <v>72.94</v>
      </c>
      <c r="L45" s="2">
        <v>92.59</v>
      </c>
      <c r="M45" s="2">
        <v>56.5</v>
      </c>
    </row>
    <row r="46" spans="1:13" x14ac:dyDescent="0.2">
      <c r="A46">
        <v>1989</v>
      </c>
      <c r="B46" s="2">
        <v>51.37</v>
      </c>
      <c r="C46" s="2">
        <v>36.31</v>
      </c>
      <c r="D46" s="2">
        <v>28.16</v>
      </c>
      <c r="E46" s="2">
        <v>25.04</v>
      </c>
      <c r="F46" s="2">
        <v>50.89</v>
      </c>
      <c r="G46" s="2">
        <v>92.3</v>
      </c>
      <c r="H46" s="2">
        <v>22.84</v>
      </c>
      <c r="I46" s="2">
        <v>67.62</v>
      </c>
      <c r="J46" s="2">
        <v>46.39</v>
      </c>
      <c r="K46" s="2">
        <v>53.98</v>
      </c>
      <c r="L46" s="2">
        <v>65.64</v>
      </c>
      <c r="M46" s="2">
        <v>62.11</v>
      </c>
    </row>
    <row r="47" spans="1:13" x14ac:dyDescent="0.2">
      <c r="A47">
        <v>1990</v>
      </c>
      <c r="B47" s="2">
        <v>41.46</v>
      </c>
      <c r="C47" s="2">
        <v>26.19</v>
      </c>
      <c r="D47" s="2">
        <v>36.24</v>
      </c>
      <c r="E47" s="2">
        <v>51.25</v>
      </c>
      <c r="F47" s="2">
        <v>56.55</v>
      </c>
      <c r="G47" s="2">
        <v>109.31</v>
      </c>
      <c r="H47" s="2">
        <v>60.33</v>
      </c>
      <c r="I47" s="2">
        <v>41.95</v>
      </c>
      <c r="J47" s="2">
        <v>92.06</v>
      </c>
      <c r="K47" s="2">
        <v>102.06</v>
      </c>
      <c r="L47" s="2">
        <v>44.19</v>
      </c>
      <c r="M47" s="2">
        <v>44.89</v>
      </c>
    </row>
    <row r="48" spans="1:13" x14ac:dyDescent="0.2">
      <c r="A48">
        <v>1991</v>
      </c>
      <c r="B48" s="2">
        <v>55.4</v>
      </c>
      <c r="C48" s="2">
        <v>21.07</v>
      </c>
      <c r="D48" s="2">
        <v>58.69</v>
      </c>
      <c r="E48" s="2">
        <v>61.32</v>
      </c>
      <c r="F48" s="2">
        <v>80.819999999999993</v>
      </c>
      <c r="G48" s="2">
        <v>73.3</v>
      </c>
      <c r="H48" s="2">
        <v>97.88</v>
      </c>
      <c r="I48" s="2">
        <v>38.54</v>
      </c>
      <c r="J48" s="2">
        <v>112.21</v>
      </c>
      <c r="K48" s="2">
        <v>100.52</v>
      </c>
      <c r="L48" s="2">
        <v>111.54</v>
      </c>
      <c r="M48" s="2">
        <v>45.79</v>
      </c>
    </row>
    <row r="49" spans="1:13" x14ac:dyDescent="0.2">
      <c r="A49">
        <v>1992</v>
      </c>
      <c r="B49" s="2">
        <v>45.23</v>
      </c>
      <c r="C49" s="2">
        <v>35.770000000000003</v>
      </c>
      <c r="D49" s="2">
        <v>21.68</v>
      </c>
      <c r="E49" s="2">
        <v>51.61</v>
      </c>
      <c r="F49" s="2">
        <v>59.54</v>
      </c>
      <c r="G49" s="2">
        <v>50.96</v>
      </c>
      <c r="H49" s="2">
        <v>96.66</v>
      </c>
      <c r="I49" s="2">
        <v>73.819999999999993</v>
      </c>
      <c r="J49" s="2">
        <v>110.24</v>
      </c>
      <c r="K49" s="2">
        <v>53.91</v>
      </c>
      <c r="L49" s="2">
        <v>54.89</v>
      </c>
      <c r="M49" s="2">
        <v>63.47</v>
      </c>
    </row>
    <row r="50" spans="1:13" x14ac:dyDescent="0.2">
      <c r="A50">
        <v>1993</v>
      </c>
      <c r="B50" s="2">
        <v>40.799999999999997</v>
      </c>
      <c r="C50" s="2">
        <v>11.91</v>
      </c>
      <c r="D50" s="2">
        <v>16.010000000000002</v>
      </c>
      <c r="E50" s="2">
        <v>66.56</v>
      </c>
      <c r="F50" s="2">
        <v>94.49</v>
      </c>
      <c r="G50" s="2">
        <v>74.010000000000005</v>
      </c>
      <c r="H50" s="2">
        <v>97.13</v>
      </c>
      <c r="I50" s="2">
        <v>62.46</v>
      </c>
      <c r="J50" s="2">
        <v>59.14</v>
      </c>
      <c r="K50" s="2">
        <v>52.52</v>
      </c>
      <c r="L50" s="2">
        <v>41.7</v>
      </c>
      <c r="M50" s="2">
        <v>32.17</v>
      </c>
    </row>
    <row r="51" spans="1:13" x14ac:dyDescent="0.2">
      <c r="A51">
        <v>1994</v>
      </c>
      <c r="B51" s="2">
        <v>45.26</v>
      </c>
      <c r="C51" s="2">
        <v>10.09</v>
      </c>
      <c r="D51" s="2">
        <v>29.08</v>
      </c>
      <c r="E51" s="2">
        <v>56.36</v>
      </c>
      <c r="F51" s="2">
        <v>57.18</v>
      </c>
      <c r="G51" s="2">
        <v>58.03</v>
      </c>
      <c r="H51" s="2">
        <v>54.59</v>
      </c>
      <c r="I51" s="2">
        <v>79.27</v>
      </c>
      <c r="J51" s="2">
        <v>66.11</v>
      </c>
      <c r="K51" s="2">
        <v>40.61</v>
      </c>
      <c r="L51" s="2">
        <v>46.49</v>
      </c>
      <c r="M51" s="2">
        <v>11.13</v>
      </c>
    </row>
    <row r="52" spans="1:13" x14ac:dyDescent="0.2">
      <c r="A52">
        <v>1995</v>
      </c>
      <c r="B52" s="2">
        <v>29.47</v>
      </c>
      <c r="C52" s="2">
        <v>36.46</v>
      </c>
      <c r="D52" s="2">
        <v>29.29</v>
      </c>
      <c r="E52" s="2">
        <v>36.47</v>
      </c>
      <c r="F52" s="2">
        <v>64.040000000000006</v>
      </c>
      <c r="G52" s="2">
        <v>22.34</v>
      </c>
      <c r="H52" s="2">
        <v>107.29</v>
      </c>
      <c r="I52" s="2">
        <v>80.27</v>
      </c>
      <c r="J52" s="2">
        <v>105.65</v>
      </c>
      <c r="K52" s="2">
        <v>118.24</v>
      </c>
      <c r="L52" s="2">
        <v>56.34</v>
      </c>
      <c r="M52" s="2">
        <v>86.84</v>
      </c>
    </row>
    <row r="53" spans="1:13" x14ac:dyDescent="0.2">
      <c r="A53">
        <v>1996</v>
      </c>
      <c r="B53" s="2">
        <v>80.37</v>
      </c>
      <c r="C53" s="2">
        <v>43.21</v>
      </c>
      <c r="D53" s="2">
        <v>26.72</v>
      </c>
      <c r="E53" s="2">
        <v>66.98</v>
      </c>
      <c r="F53" s="2">
        <v>43.68</v>
      </c>
      <c r="G53" s="2">
        <v>103.87</v>
      </c>
      <c r="H53" s="2">
        <v>114.48</v>
      </c>
      <c r="I53" s="2">
        <v>79.47</v>
      </c>
      <c r="J53" s="2">
        <v>73.650000000000006</v>
      </c>
      <c r="K53" s="2">
        <v>83.48</v>
      </c>
      <c r="L53" s="2">
        <v>63.29</v>
      </c>
      <c r="M53" s="2">
        <v>65</v>
      </c>
    </row>
    <row r="54" spans="1:13" x14ac:dyDescent="0.2">
      <c r="A54">
        <v>1997</v>
      </c>
      <c r="B54" s="2">
        <v>83.82</v>
      </c>
      <c r="C54" s="2">
        <v>14.82</v>
      </c>
      <c r="D54" s="2">
        <v>68.650000000000006</v>
      </c>
      <c r="E54" s="2">
        <v>24.78</v>
      </c>
      <c r="F54" s="2">
        <v>63.35</v>
      </c>
      <c r="G54" s="2">
        <v>57.79</v>
      </c>
      <c r="H54" s="2">
        <v>54.81</v>
      </c>
      <c r="I54" s="2">
        <v>47.95</v>
      </c>
      <c r="J54" s="2">
        <v>50.33</v>
      </c>
      <c r="K54" s="2">
        <v>63.11</v>
      </c>
      <c r="L54" s="2">
        <v>49.48</v>
      </c>
      <c r="M54" s="2">
        <v>34.6</v>
      </c>
    </row>
    <row r="55" spans="1:13" x14ac:dyDescent="0.2">
      <c r="A55">
        <v>1998</v>
      </c>
      <c r="B55" s="2">
        <v>42.14</v>
      </c>
      <c r="C55" s="2">
        <v>22.56</v>
      </c>
      <c r="D55" s="2">
        <v>71.53</v>
      </c>
      <c r="E55" s="2">
        <v>28.3</v>
      </c>
      <c r="F55" s="2">
        <v>44.53</v>
      </c>
      <c r="G55" s="2">
        <v>92.06</v>
      </c>
      <c r="H55" s="2">
        <v>41.32</v>
      </c>
      <c r="I55" s="2">
        <v>47.85</v>
      </c>
      <c r="J55" s="2">
        <v>55.93</v>
      </c>
      <c r="K55" s="2">
        <v>63.47</v>
      </c>
      <c r="L55" s="2">
        <v>75.39</v>
      </c>
      <c r="M55" s="2">
        <v>57.17</v>
      </c>
    </row>
    <row r="56" spans="1:13" x14ac:dyDescent="0.2">
      <c r="A56">
        <v>1999</v>
      </c>
      <c r="B56" s="2">
        <v>80.540000000000006</v>
      </c>
      <c r="C56" s="2">
        <v>48.25</v>
      </c>
      <c r="D56" s="2">
        <v>19.559999999999999</v>
      </c>
      <c r="E56" s="2">
        <v>35.229999999999997</v>
      </c>
      <c r="F56" s="2">
        <v>113.19</v>
      </c>
      <c r="G56" s="2">
        <v>79.569999999999993</v>
      </c>
      <c r="H56" s="2">
        <v>126.73</v>
      </c>
      <c r="I56" s="2">
        <v>81.99</v>
      </c>
      <c r="J56" s="2">
        <v>97.7</v>
      </c>
      <c r="K56" s="2">
        <v>98.24</v>
      </c>
      <c r="L56" s="2">
        <v>36.630000000000003</v>
      </c>
      <c r="M56" s="2">
        <v>35.57</v>
      </c>
    </row>
    <row r="57" spans="1:13" x14ac:dyDescent="0.2">
      <c r="A57">
        <v>2000</v>
      </c>
      <c r="B57" s="2">
        <v>40.32</v>
      </c>
      <c r="C57" s="2">
        <v>18.91</v>
      </c>
      <c r="D57" s="2">
        <v>48.62</v>
      </c>
      <c r="E57" s="2">
        <v>31.91</v>
      </c>
      <c r="F57" s="2">
        <v>53.2</v>
      </c>
      <c r="G57" s="2">
        <v>115.68</v>
      </c>
      <c r="H57" s="2">
        <v>47.99</v>
      </c>
      <c r="I57" s="2">
        <v>50.42</v>
      </c>
      <c r="J57" s="2">
        <v>59.63</v>
      </c>
      <c r="K57" s="2">
        <v>36.979999999999997</v>
      </c>
      <c r="L57" s="2">
        <v>54.55</v>
      </c>
      <c r="M57" s="2">
        <v>40.71</v>
      </c>
    </row>
    <row r="58" spans="1:13" x14ac:dyDescent="0.2">
      <c r="A58">
        <v>2001</v>
      </c>
      <c r="B58" s="2">
        <v>39.5</v>
      </c>
      <c r="C58" s="2">
        <v>47.94</v>
      </c>
      <c r="D58" s="2">
        <v>19.670000000000002</v>
      </c>
      <c r="E58" s="2">
        <v>134.22999999999999</v>
      </c>
      <c r="F58" s="2">
        <v>95.56</v>
      </c>
      <c r="G58" s="2">
        <v>74.989999999999995</v>
      </c>
      <c r="H58" s="2">
        <v>60.16</v>
      </c>
      <c r="I58" s="2">
        <v>62.72</v>
      </c>
      <c r="J58" s="2">
        <v>47.5</v>
      </c>
      <c r="K58" s="2">
        <v>85.56</v>
      </c>
      <c r="L58" s="2">
        <v>68.209999999999994</v>
      </c>
      <c r="M58" s="2">
        <v>44.49</v>
      </c>
    </row>
    <row r="59" spans="1:13" x14ac:dyDescent="0.2">
      <c r="A59">
        <v>2002</v>
      </c>
      <c r="B59" s="2">
        <v>19.29</v>
      </c>
      <c r="C59" s="2">
        <v>34.75</v>
      </c>
      <c r="D59" s="2">
        <v>52.32</v>
      </c>
      <c r="E59" s="2">
        <v>59.76</v>
      </c>
      <c r="F59" s="2">
        <v>78.2</v>
      </c>
      <c r="G59" s="2">
        <v>66.650000000000006</v>
      </c>
      <c r="H59" s="2">
        <v>66.55</v>
      </c>
      <c r="I59" s="2">
        <v>75.58</v>
      </c>
      <c r="J59" s="2">
        <v>114.92</v>
      </c>
      <c r="K59" s="2">
        <v>94.3</v>
      </c>
      <c r="L59" s="2">
        <v>32.25</v>
      </c>
      <c r="M59" s="2">
        <v>23.84</v>
      </c>
    </row>
    <row r="60" spans="1:13" x14ac:dyDescent="0.2">
      <c r="A60">
        <v>2003</v>
      </c>
      <c r="B60" s="2">
        <v>25.88</v>
      </c>
      <c r="C60" s="2">
        <v>24.23</v>
      </c>
      <c r="D60" s="2">
        <v>38.94</v>
      </c>
      <c r="E60" s="2">
        <v>47.85</v>
      </c>
      <c r="F60" s="2">
        <v>83.79</v>
      </c>
      <c r="G60" s="2">
        <v>41.09</v>
      </c>
      <c r="H60" s="2">
        <v>94.57</v>
      </c>
      <c r="I60" s="2">
        <v>54.75</v>
      </c>
      <c r="J60" s="2">
        <v>96.29</v>
      </c>
      <c r="K60" s="2">
        <v>53.27</v>
      </c>
      <c r="L60" s="2">
        <v>62.07</v>
      </c>
      <c r="M60" s="2">
        <v>41.05</v>
      </c>
    </row>
    <row r="61" spans="1:13" x14ac:dyDescent="0.2">
      <c r="A61">
        <v>2004</v>
      </c>
      <c r="B61" s="2">
        <v>53.01</v>
      </c>
      <c r="C61" s="2">
        <v>28.99</v>
      </c>
      <c r="D61" s="2">
        <v>52.94</v>
      </c>
      <c r="E61" s="2">
        <v>48.48</v>
      </c>
      <c r="F61" s="2">
        <v>92</v>
      </c>
      <c r="G61" s="2">
        <v>54.85</v>
      </c>
      <c r="H61" s="2">
        <v>64.989999999999995</v>
      </c>
      <c r="I61" s="2">
        <v>90.33</v>
      </c>
      <c r="J61" s="2">
        <v>49.78</v>
      </c>
      <c r="K61" s="2">
        <v>102.36</v>
      </c>
      <c r="L61" s="2">
        <v>32.65</v>
      </c>
      <c r="M61" s="2">
        <v>62.05</v>
      </c>
    </row>
    <row r="62" spans="1:13" x14ac:dyDescent="0.2">
      <c r="A62">
        <v>2005</v>
      </c>
      <c r="B62" s="2">
        <v>48.41</v>
      </c>
      <c r="C62" s="2">
        <v>28.86</v>
      </c>
      <c r="D62" s="2">
        <v>19.64</v>
      </c>
      <c r="E62" s="2">
        <v>20.14</v>
      </c>
      <c r="F62" s="2">
        <v>60.83</v>
      </c>
      <c r="G62" s="2">
        <v>87.99</v>
      </c>
      <c r="H62" s="2">
        <v>33.159999999999997</v>
      </c>
      <c r="I62" s="2">
        <v>41.47</v>
      </c>
      <c r="J62" s="2">
        <v>92.12</v>
      </c>
      <c r="K62" s="2">
        <v>131.33000000000001</v>
      </c>
      <c r="L62" s="2">
        <v>122.97</v>
      </c>
      <c r="M62" s="2">
        <v>61.87</v>
      </c>
    </row>
    <row r="63" spans="1:13" x14ac:dyDescent="0.2">
      <c r="A63">
        <v>2006</v>
      </c>
      <c r="B63" s="2">
        <v>50.06</v>
      </c>
      <c r="C63" s="2">
        <v>36.68</v>
      </c>
      <c r="D63" s="2">
        <v>55.47</v>
      </c>
      <c r="E63" s="2">
        <v>29.68</v>
      </c>
      <c r="F63" s="2">
        <v>91.1</v>
      </c>
      <c r="G63" s="2">
        <v>34.76</v>
      </c>
      <c r="H63" s="2">
        <v>67.44</v>
      </c>
      <c r="I63" s="2">
        <v>31.09</v>
      </c>
      <c r="J63" s="2">
        <v>67.59</v>
      </c>
      <c r="K63" s="2">
        <v>59.4</v>
      </c>
      <c r="L63" s="2">
        <v>39.25</v>
      </c>
      <c r="M63" s="2">
        <v>66.180000000000007</v>
      </c>
    </row>
    <row r="64" spans="1:13" x14ac:dyDescent="0.2">
      <c r="A64" s="15">
        <v>2007</v>
      </c>
      <c r="B64" s="17">
        <v>38.28</v>
      </c>
      <c r="C64" s="17">
        <v>29.06</v>
      </c>
      <c r="D64" s="17">
        <v>65.84</v>
      </c>
      <c r="E64" s="17">
        <v>51.58</v>
      </c>
      <c r="F64" s="17">
        <v>46.09</v>
      </c>
      <c r="G64" s="17">
        <v>69.44</v>
      </c>
      <c r="H64" s="17">
        <v>48.64</v>
      </c>
      <c r="I64" s="17">
        <v>34.92</v>
      </c>
      <c r="J64" s="17">
        <v>145.52000000000001</v>
      </c>
      <c r="K64" s="17">
        <v>147.88999999999999</v>
      </c>
      <c r="L64" s="17">
        <v>46.96</v>
      </c>
      <c r="M64" s="17">
        <v>64.959999999999994</v>
      </c>
    </row>
    <row r="65" spans="1:13" x14ac:dyDescent="0.2">
      <c r="A65" s="18">
        <v>2008</v>
      </c>
      <c r="B65" s="20">
        <v>48.4</v>
      </c>
      <c r="C65" s="20">
        <v>25.72</v>
      </c>
      <c r="D65" s="20">
        <v>24.91</v>
      </c>
      <c r="E65" s="20">
        <v>75.650000000000006</v>
      </c>
      <c r="F65" s="20">
        <v>67.180000000000007</v>
      </c>
      <c r="G65" s="20">
        <v>102.34</v>
      </c>
      <c r="H65" s="20">
        <v>69.959999999999994</v>
      </c>
      <c r="I65" s="20">
        <v>33.880000000000003</v>
      </c>
      <c r="J65" s="20">
        <v>71.739999999999995</v>
      </c>
      <c r="K65" s="20">
        <v>44.65</v>
      </c>
      <c r="L65" s="20">
        <v>67.42</v>
      </c>
      <c r="M65" s="20">
        <v>82.51</v>
      </c>
    </row>
    <row r="66" spans="1:13" x14ac:dyDescent="0.2">
      <c r="A66" s="18">
        <v>2009</v>
      </c>
      <c r="B66" s="20">
        <v>46.68</v>
      </c>
      <c r="C66" s="20">
        <v>36.58</v>
      </c>
      <c r="D66" s="20">
        <v>39.74</v>
      </c>
      <c r="E66" s="20">
        <v>65.099999999999994</v>
      </c>
      <c r="F66" s="20">
        <v>53.67</v>
      </c>
      <c r="G66" s="20">
        <v>61.74</v>
      </c>
      <c r="H66" s="20">
        <v>70.56</v>
      </c>
      <c r="I66" s="20">
        <v>109.36</v>
      </c>
      <c r="J66" s="20">
        <v>35.75</v>
      </c>
      <c r="K66" s="20">
        <v>98.98</v>
      </c>
      <c r="L66" s="20">
        <v>36.26</v>
      </c>
      <c r="M66" s="20">
        <v>71.88</v>
      </c>
    </row>
    <row r="67" spans="1:13" x14ac:dyDescent="0.2">
      <c r="A67" s="18">
        <v>2010</v>
      </c>
      <c r="B67" s="20">
        <v>37.28</v>
      </c>
      <c r="C67" s="20">
        <v>15.86</v>
      </c>
      <c r="D67" s="20">
        <v>8.7799999999999994</v>
      </c>
      <c r="E67" s="20">
        <v>19.3</v>
      </c>
      <c r="F67" s="20">
        <v>39.380000000000003</v>
      </c>
      <c r="G67" s="20">
        <v>96.65</v>
      </c>
      <c r="H67" s="20">
        <v>62.55</v>
      </c>
      <c r="I67" s="20">
        <v>76.489999999999995</v>
      </c>
      <c r="J67" s="20">
        <v>121.2</v>
      </c>
      <c r="K67" s="20">
        <v>50.45</v>
      </c>
      <c r="L67" s="20">
        <v>73.78</v>
      </c>
      <c r="M67" s="20">
        <v>41.51</v>
      </c>
    </row>
    <row r="68" spans="1:13" x14ac:dyDescent="0.2">
      <c r="A68" s="18">
        <v>2011</v>
      </c>
      <c r="B68" s="20">
        <v>44.99</v>
      </c>
      <c r="C68" s="20">
        <v>19.79</v>
      </c>
      <c r="D68" s="20">
        <v>28.31</v>
      </c>
      <c r="E68" s="20">
        <v>73.94</v>
      </c>
      <c r="F68" s="20">
        <v>70.48</v>
      </c>
      <c r="G68" s="20">
        <v>86.44</v>
      </c>
      <c r="H68" s="20">
        <v>66.38</v>
      </c>
      <c r="I68" s="20">
        <v>43.93</v>
      </c>
      <c r="J68" s="20">
        <v>80.95</v>
      </c>
      <c r="K68" s="20">
        <v>62.48</v>
      </c>
      <c r="L68" s="20">
        <v>61.19</v>
      </c>
      <c r="M68" s="20">
        <v>60.04</v>
      </c>
    </row>
    <row r="69" spans="1:13" x14ac:dyDescent="0.2">
      <c r="A69" s="18">
        <v>2012</v>
      </c>
      <c r="B69" s="20">
        <v>47.88</v>
      </c>
      <c r="C69" s="20">
        <v>28.73</v>
      </c>
      <c r="D69" s="20">
        <v>51.32</v>
      </c>
      <c r="E69" s="20">
        <v>49.62</v>
      </c>
      <c r="F69" s="20">
        <v>88.69</v>
      </c>
      <c r="G69" s="20">
        <v>101.84</v>
      </c>
      <c r="H69" s="20">
        <v>75.17</v>
      </c>
      <c r="I69" s="20">
        <v>45.27</v>
      </c>
      <c r="J69" s="20">
        <v>63.56</v>
      </c>
      <c r="K69" s="20">
        <v>113</v>
      </c>
      <c r="L69" s="20">
        <v>58.25</v>
      </c>
      <c r="M69" s="20">
        <v>35.85</v>
      </c>
    </row>
    <row r="70" spans="1:13" x14ac:dyDescent="0.2">
      <c r="A70" s="18">
        <v>2013</v>
      </c>
      <c r="B70" s="20">
        <v>56.83</v>
      </c>
      <c r="C70" s="20">
        <v>72.510000000000005</v>
      </c>
      <c r="D70" s="20">
        <v>48.88</v>
      </c>
      <c r="E70" s="20">
        <v>100.82</v>
      </c>
      <c r="F70" s="20">
        <v>93.51</v>
      </c>
      <c r="G70" s="20">
        <v>77.209999999999994</v>
      </c>
      <c r="H70" s="20">
        <v>146.76</v>
      </c>
      <c r="I70" s="20">
        <v>70.28</v>
      </c>
      <c r="J70" s="20">
        <v>74.790000000000006</v>
      </c>
      <c r="K70" s="20">
        <v>74.64</v>
      </c>
      <c r="L70" s="20">
        <v>83.74</v>
      </c>
      <c r="M70" s="20">
        <v>76.59</v>
      </c>
    </row>
    <row r="71" spans="1:13" x14ac:dyDescent="0.2">
      <c r="A71" s="18">
        <v>2014</v>
      </c>
      <c r="B71" s="20">
        <v>71.83</v>
      </c>
      <c r="C71" s="20">
        <v>42.02</v>
      </c>
      <c r="D71" s="20">
        <v>34.74</v>
      </c>
      <c r="E71" s="20">
        <v>87.39</v>
      </c>
      <c r="F71" s="20">
        <v>74.34</v>
      </c>
      <c r="G71" s="20">
        <v>98.2</v>
      </c>
      <c r="H71" s="20">
        <v>77.89</v>
      </c>
      <c r="I71" s="20">
        <v>86.93</v>
      </c>
      <c r="J71" s="20">
        <v>101.86</v>
      </c>
      <c r="K71" s="20">
        <v>91.89</v>
      </c>
      <c r="L71" s="20">
        <v>83.44</v>
      </c>
      <c r="M71" s="20">
        <v>58.5</v>
      </c>
    </row>
    <row r="72" spans="1:13" x14ac:dyDescent="0.2">
      <c r="A72" s="18">
        <v>2015</v>
      </c>
      <c r="B72" s="20">
        <v>45.41</v>
      </c>
      <c r="C72" s="20">
        <v>36.950000000000003</v>
      </c>
      <c r="D72" s="20">
        <v>32.270000000000003</v>
      </c>
      <c r="E72" s="20">
        <v>46.6</v>
      </c>
      <c r="F72" s="20">
        <v>91.74</v>
      </c>
      <c r="G72" s="20">
        <v>78.89</v>
      </c>
      <c r="H72" s="20">
        <v>58.22</v>
      </c>
      <c r="I72" s="20">
        <v>70.78</v>
      </c>
      <c r="J72" s="20">
        <v>69.81</v>
      </c>
      <c r="K72" s="20">
        <v>68.599999999999994</v>
      </c>
      <c r="L72" s="20">
        <v>88.11</v>
      </c>
      <c r="M72" s="20">
        <v>104.95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46" workbookViewId="0">
      <selection activeCell="A73" sqref="A73"/>
    </sheetView>
  </sheetViews>
  <sheetFormatPr defaultRowHeight="12.75" x14ac:dyDescent="0.2"/>
  <sheetData>
    <row r="1" spans="1:14" x14ac:dyDescent="0.2">
      <c r="A1" t="s">
        <v>48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</row>
    <row r="5" spans="1:14" x14ac:dyDescent="0.2">
      <c r="A5">
        <v>1948</v>
      </c>
      <c r="B5" s="2">
        <v>42.84</v>
      </c>
      <c r="C5" s="2">
        <v>28.15</v>
      </c>
      <c r="D5" s="2">
        <v>53.93</v>
      </c>
      <c r="E5" s="2">
        <v>79.41</v>
      </c>
      <c r="F5" s="2">
        <v>22.4</v>
      </c>
      <c r="G5" s="2">
        <v>68.709999999999994</v>
      </c>
      <c r="H5" s="2">
        <v>87.3</v>
      </c>
      <c r="I5" s="2">
        <v>72.66</v>
      </c>
      <c r="J5" s="2">
        <v>37.409999999999997</v>
      </c>
      <c r="K5" s="2">
        <v>46.58</v>
      </c>
      <c r="L5" s="2">
        <v>93.57</v>
      </c>
      <c r="M5" s="2">
        <v>64.73</v>
      </c>
    </row>
    <row r="6" spans="1:14" x14ac:dyDescent="0.2">
      <c r="A6">
        <v>1949</v>
      </c>
      <c r="B6" s="2">
        <v>66.02</v>
      </c>
      <c r="C6" s="2">
        <v>44.4</v>
      </c>
      <c r="D6" s="2">
        <v>52.5</v>
      </c>
      <c r="E6" s="2">
        <v>18.45</v>
      </c>
      <c r="F6" s="2">
        <v>77.41</v>
      </c>
      <c r="G6" s="2">
        <v>106.33</v>
      </c>
      <c r="H6" s="2">
        <v>104.58</v>
      </c>
      <c r="I6" s="2">
        <v>60.97</v>
      </c>
      <c r="J6" s="2">
        <v>79.64</v>
      </c>
      <c r="K6" s="2">
        <v>101.19</v>
      </c>
      <c r="L6" s="2">
        <v>61.41</v>
      </c>
      <c r="M6" s="2">
        <v>38.97</v>
      </c>
    </row>
    <row r="7" spans="1:14" x14ac:dyDescent="0.2">
      <c r="A7">
        <v>1950</v>
      </c>
      <c r="B7" s="2">
        <v>81.540000000000006</v>
      </c>
      <c r="C7" s="2">
        <v>33.200000000000003</v>
      </c>
      <c r="D7" s="2">
        <v>46.92</v>
      </c>
      <c r="E7" s="2">
        <v>71.489999999999995</v>
      </c>
      <c r="F7" s="2">
        <v>96.13</v>
      </c>
      <c r="G7" s="2">
        <v>112.1</v>
      </c>
      <c r="H7" s="2">
        <v>92.17</v>
      </c>
      <c r="I7" s="2">
        <v>71.650000000000006</v>
      </c>
      <c r="J7" s="2">
        <v>53.7</v>
      </c>
      <c r="K7" s="2">
        <v>81.31</v>
      </c>
      <c r="L7" s="2">
        <v>94.52</v>
      </c>
      <c r="M7" s="2">
        <v>52.79</v>
      </c>
    </row>
    <row r="8" spans="1:14" x14ac:dyDescent="0.2">
      <c r="A8">
        <v>1951</v>
      </c>
      <c r="B8" s="2">
        <v>27.45</v>
      </c>
      <c r="C8" s="2">
        <v>59.39</v>
      </c>
      <c r="D8" s="2">
        <v>80.72</v>
      </c>
      <c r="E8" s="2">
        <v>50.46</v>
      </c>
      <c r="F8" s="2">
        <v>46.3</v>
      </c>
      <c r="G8" s="2">
        <v>112.3</v>
      </c>
      <c r="H8" s="2">
        <v>61.15</v>
      </c>
      <c r="I8" s="2">
        <v>111.39</v>
      </c>
      <c r="J8" s="2">
        <v>132.13</v>
      </c>
      <c r="K8" s="2">
        <v>83.42</v>
      </c>
      <c r="L8" s="2">
        <v>59.08</v>
      </c>
      <c r="M8" s="2">
        <v>46.01</v>
      </c>
    </row>
    <row r="9" spans="1:14" x14ac:dyDescent="0.2">
      <c r="A9">
        <v>1952</v>
      </c>
      <c r="B9" s="2">
        <v>50.74</v>
      </c>
      <c r="C9" s="2">
        <v>25.24</v>
      </c>
      <c r="D9" s="2">
        <v>49.37</v>
      </c>
      <c r="E9" s="2">
        <v>42.43</v>
      </c>
      <c r="F9" s="2">
        <v>53.4</v>
      </c>
      <c r="G9" s="2">
        <v>112.29</v>
      </c>
      <c r="H9" s="2">
        <v>156.13</v>
      </c>
      <c r="I9" s="2">
        <v>89.91</v>
      </c>
      <c r="J9" s="2">
        <v>46.98</v>
      </c>
      <c r="K9" s="2">
        <v>29.86</v>
      </c>
      <c r="L9" s="2">
        <v>56.89</v>
      </c>
      <c r="M9" s="2">
        <v>36.409999999999997</v>
      </c>
    </row>
    <row r="10" spans="1:14" x14ac:dyDescent="0.2">
      <c r="A10">
        <v>1953</v>
      </c>
      <c r="B10" s="2">
        <v>57.34</v>
      </c>
      <c r="C10" s="2">
        <v>47.54</v>
      </c>
      <c r="D10" s="2">
        <v>52.79</v>
      </c>
      <c r="E10" s="2">
        <v>50.94</v>
      </c>
      <c r="F10" s="2">
        <v>104.13</v>
      </c>
      <c r="G10" s="2">
        <v>119.12</v>
      </c>
      <c r="H10" s="2">
        <v>92.75</v>
      </c>
      <c r="I10" s="2">
        <v>93.43</v>
      </c>
      <c r="J10" s="2">
        <v>87.53</v>
      </c>
      <c r="K10" s="2">
        <v>22.02</v>
      </c>
      <c r="L10" s="2">
        <v>51.19</v>
      </c>
      <c r="M10" s="2">
        <v>65.33</v>
      </c>
    </row>
    <row r="11" spans="1:14" x14ac:dyDescent="0.2">
      <c r="A11">
        <v>1954</v>
      </c>
      <c r="B11" s="2">
        <v>62.86</v>
      </c>
      <c r="C11" s="2">
        <v>39.43</v>
      </c>
      <c r="D11" s="2">
        <v>49.91</v>
      </c>
      <c r="E11" s="2">
        <v>85.01</v>
      </c>
      <c r="F11" s="2">
        <v>104.99</v>
      </c>
      <c r="G11" s="2">
        <v>84.02</v>
      </c>
      <c r="H11" s="2">
        <v>48.62</v>
      </c>
      <c r="I11" s="2">
        <v>70.599999999999994</v>
      </c>
      <c r="J11" s="2">
        <v>92.68</v>
      </c>
      <c r="K11" s="2">
        <v>72.569999999999993</v>
      </c>
      <c r="L11" s="2">
        <v>39.76</v>
      </c>
      <c r="M11" s="2">
        <v>23.82</v>
      </c>
    </row>
    <row r="12" spans="1:14" x14ac:dyDescent="0.2">
      <c r="A12">
        <v>1955</v>
      </c>
      <c r="B12" s="2">
        <v>44.71</v>
      </c>
      <c r="C12" s="2">
        <v>46.76</v>
      </c>
      <c r="D12" s="2">
        <v>67.739999999999995</v>
      </c>
      <c r="E12" s="2">
        <v>37.43</v>
      </c>
      <c r="F12" s="2">
        <v>69.760000000000005</v>
      </c>
      <c r="G12" s="2">
        <v>55.25</v>
      </c>
      <c r="H12" s="2">
        <v>97.19</v>
      </c>
      <c r="I12" s="2">
        <v>89.82</v>
      </c>
      <c r="J12" s="2">
        <v>90.73</v>
      </c>
      <c r="K12" s="2">
        <v>91.91</v>
      </c>
      <c r="L12" s="2">
        <v>90.95</v>
      </c>
      <c r="M12" s="2">
        <v>53.38</v>
      </c>
    </row>
    <row r="13" spans="1:14" x14ac:dyDescent="0.2">
      <c r="A13">
        <v>1956</v>
      </c>
      <c r="B13" s="2">
        <v>38.15</v>
      </c>
      <c r="C13" s="2">
        <v>21.38</v>
      </c>
      <c r="D13" s="2">
        <v>23.22</v>
      </c>
      <c r="E13" s="2">
        <v>47.84</v>
      </c>
      <c r="F13" s="2">
        <v>84.67</v>
      </c>
      <c r="G13" s="2">
        <v>79.180000000000007</v>
      </c>
      <c r="H13" s="2">
        <v>70.87</v>
      </c>
      <c r="I13" s="2">
        <v>85.25</v>
      </c>
      <c r="J13" s="2">
        <v>77.95</v>
      </c>
      <c r="K13" s="2">
        <v>40.72</v>
      </c>
      <c r="L13" s="2">
        <v>73.2</v>
      </c>
      <c r="M13" s="2">
        <v>70.650000000000006</v>
      </c>
    </row>
    <row r="14" spans="1:14" x14ac:dyDescent="0.2">
      <c r="A14">
        <v>1957</v>
      </c>
      <c r="B14" s="2">
        <v>34.32</v>
      </c>
      <c r="C14" s="2">
        <v>36.24</v>
      </c>
      <c r="D14" s="2">
        <v>37.14</v>
      </c>
      <c r="E14" s="2">
        <v>63.22</v>
      </c>
      <c r="F14" s="2">
        <v>58.78</v>
      </c>
      <c r="G14" s="2">
        <v>105.89</v>
      </c>
      <c r="H14" s="2">
        <v>73.959999999999994</v>
      </c>
      <c r="I14" s="2">
        <v>48.16</v>
      </c>
      <c r="J14" s="2">
        <v>124.3</v>
      </c>
      <c r="K14" s="2">
        <v>33.299999999999997</v>
      </c>
      <c r="L14" s="2">
        <v>93.37</v>
      </c>
      <c r="M14" s="2">
        <v>39.43</v>
      </c>
    </row>
    <row r="15" spans="1:14" x14ac:dyDescent="0.2">
      <c r="A15">
        <v>1958</v>
      </c>
      <c r="B15" s="2">
        <v>40.99</v>
      </c>
      <c r="C15" s="2">
        <v>18.93</v>
      </c>
      <c r="D15" s="2">
        <v>18.989999999999998</v>
      </c>
      <c r="E15" s="2">
        <v>38.229999999999997</v>
      </c>
      <c r="F15" s="2">
        <v>56.61</v>
      </c>
      <c r="G15" s="2">
        <v>104.24</v>
      </c>
      <c r="H15" s="2">
        <v>96.61</v>
      </c>
      <c r="I15" s="2">
        <v>106.63</v>
      </c>
      <c r="J15" s="2">
        <v>86.25</v>
      </c>
      <c r="K15" s="2">
        <v>49.39</v>
      </c>
      <c r="L15" s="2">
        <v>91.89</v>
      </c>
      <c r="M15" s="2">
        <v>45.06</v>
      </c>
    </row>
    <row r="16" spans="1:14" x14ac:dyDescent="0.2">
      <c r="A16">
        <v>1959</v>
      </c>
      <c r="B16" s="2">
        <v>29.74</v>
      </c>
      <c r="C16" s="2">
        <v>22.67</v>
      </c>
      <c r="D16" s="2">
        <v>30.53</v>
      </c>
      <c r="E16" s="2">
        <v>36.200000000000003</v>
      </c>
      <c r="F16" s="2">
        <v>108.9</v>
      </c>
      <c r="G16" s="2">
        <v>73</v>
      </c>
      <c r="H16" s="2">
        <v>72.61</v>
      </c>
      <c r="I16" s="2">
        <v>140.72</v>
      </c>
      <c r="J16" s="2">
        <v>123.79</v>
      </c>
      <c r="K16" s="2">
        <v>83.56</v>
      </c>
      <c r="L16" s="2">
        <v>55.16</v>
      </c>
      <c r="M16" s="2">
        <v>34.74</v>
      </c>
    </row>
    <row r="17" spans="1:13" x14ac:dyDescent="0.2">
      <c r="A17">
        <v>1960</v>
      </c>
      <c r="B17" s="2">
        <v>44.38</v>
      </c>
      <c r="C17" s="2">
        <v>26.9</v>
      </c>
      <c r="D17" s="2">
        <v>27.83</v>
      </c>
      <c r="E17" s="2">
        <v>101.65</v>
      </c>
      <c r="F17" s="2">
        <v>81.510000000000005</v>
      </c>
      <c r="G17" s="2">
        <v>74.010000000000005</v>
      </c>
      <c r="H17" s="2">
        <v>62</v>
      </c>
      <c r="I17" s="2">
        <v>82.28</v>
      </c>
      <c r="J17" s="2">
        <v>79.2</v>
      </c>
      <c r="K17" s="2">
        <v>64.150000000000006</v>
      </c>
      <c r="L17" s="2">
        <v>79.260000000000005</v>
      </c>
      <c r="M17" s="2">
        <v>38.9</v>
      </c>
    </row>
    <row r="18" spans="1:13" x14ac:dyDescent="0.2">
      <c r="A18">
        <v>1961</v>
      </c>
      <c r="B18" s="2">
        <v>18.18</v>
      </c>
      <c r="C18" s="2">
        <v>41.64</v>
      </c>
      <c r="D18" s="2">
        <v>52.83</v>
      </c>
      <c r="E18" s="2">
        <v>50.23</v>
      </c>
      <c r="F18" s="2">
        <v>81.489999999999995</v>
      </c>
      <c r="G18" s="2">
        <v>53.89</v>
      </c>
      <c r="H18" s="2">
        <v>84.01</v>
      </c>
      <c r="I18" s="2">
        <v>61.17</v>
      </c>
      <c r="J18" s="2">
        <v>126.44</v>
      </c>
      <c r="K18" s="2">
        <v>65.39</v>
      </c>
      <c r="L18" s="2">
        <v>56.97</v>
      </c>
      <c r="M18" s="2">
        <v>57.33</v>
      </c>
    </row>
    <row r="19" spans="1:13" x14ac:dyDescent="0.2">
      <c r="A19">
        <v>1962</v>
      </c>
      <c r="B19" s="2">
        <v>52.36</v>
      </c>
      <c r="C19" s="2">
        <v>52.42</v>
      </c>
      <c r="D19" s="2">
        <v>22.69</v>
      </c>
      <c r="E19" s="2">
        <v>53.15</v>
      </c>
      <c r="F19" s="2">
        <v>99.63</v>
      </c>
      <c r="G19" s="2">
        <v>57.11</v>
      </c>
      <c r="H19" s="2">
        <v>69.37</v>
      </c>
      <c r="I19" s="2">
        <v>115.7</v>
      </c>
      <c r="J19" s="2">
        <v>94.33</v>
      </c>
      <c r="K19" s="2">
        <v>34.700000000000003</v>
      </c>
      <c r="L19" s="2">
        <v>32.049999999999997</v>
      </c>
      <c r="M19" s="2">
        <v>57.32</v>
      </c>
    </row>
    <row r="20" spans="1:13" x14ac:dyDescent="0.2">
      <c r="A20">
        <v>1963</v>
      </c>
      <c r="B20" s="2">
        <v>27.53</v>
      </c>
      <c r="C20" s="2">
        <v>31</v>
      </c>
      <c r="D20" s="2">
        <v>36.67</v>
      </c>
      <c r="E20" s="2">
        <v>55.67</v>
      </c>
      <c r="F20" s="2">
        <v>68.400000000000006</v>
      </c>
      <c r="G20" s="2">
        <v>104.95</v>
      </c>
      <c r="H20" s="2">
        <v>65.94</v>
      </c>
      <c r="I20" s="2">
        <v>80.599999999999994</v>
      </c>
      <c r="J20" s="2">
        <v>65.28</v>
      </c>
      <c r="K20" s="2">
        <v>27.87</v>
      </c>
      <c r="L20" s="2">
        <v>67.459999999999994</v>
      </c>
      <c r="M20" s="2">
        <v>50.35</v>
      </c>
    </row>
    <row r="21" spans="1:13" x14ac:dyDescent="0.2">
      <c r="A21">
        <v>1964</v>
      </c>
      <c r="B21" s="2">
        <v>57.93</v>
      </c>
      <c r="C21" s="2">
        <v>30.62</v>
      </c>
      <c r="D21" s="2">
        <v>44.53</v>
      </c>
      <c r="E21" s="2">
        <v>78.11</v>
      </c>
      <c r="F21" s="2">
        <v>107.28</v>
      </c>
      <c r="G21" s="2">
        <v>130.84</v>
      </c>
      <c r="H21" s="2">
        <v>57.78</v>
      </c>
      <c r="I21" s="2">
        <v>123.53</v>
      </c>
      <c r="J21" s="2">
        <v>116.1</v>
      </c>
      <c r="K21" s="2">
        <v>56.65</v>
      </c>
      <c r="L21" s="2">
        <v>62.43</v>
      </c>
      <c r="M21" s="2">
        <v>56.37</v>
      </c>
    </row>
    <row r="22" spans="1:13" x14ac:dyDescent="0.2">
      <c r="A22">
        <v>1965</v>
      </c>
      <c r="B22" s="2">
        <v>39.799999999999997</v>
      </c>
      <c r="C22" s="2">
        <v>58.81</v>
      </c>
      <c r="D22" s="2">
        <v>33.299999999999997</v>
      </c>
      <c r="E22" s="2">
        <v>35.71</v>
      </c>
      <c r="F22" s="2">
        <v>99.06</v>
      </c>
      <c r="G22" s="2">
        <v>68.28</v>
      </c>
      <c r="H22" s="2">
        <v>85.17</v>
      </c>
      <c r="I22" s="2">
        <v>91.2</v>
      </c>
      <c r="J22" s="2">
        <v>146.74</v>
      </c>
      <c r="K22" s="2">
        <v>58.69</v>
      </c>
      <c r="L22" s="2">
        <v>105.33</v>
      </c>
      <c r="M22" s="2">
        <v>57.84</v>
      </c>
    </row>
    <row r="23" spans="1:13" x14ac:dyDescent="0.2">
      <c r="A23">
        <v>1966</v>
      </c>
      <c r="B23" s="2">
        <v>45.59</v>
      </c>
      <c r="C23" s="2">
        <v>28.99</v>
      </c>
      <c r="D23" s="2">
        <v>72.12</v>
      </c>
      <c r="E23" s="2">
        <v>51.9</v>
      </c>
      <c r="F23" s="2">
        <v>41.73</v>
      </c>
      <c r="G23" s="2">
        <v>67.12</v>
      </c>
      <c r="H23" s="2">
        <v>80.81</v>
      </c>
      <c r="I23" s="2">
        <v>124.15</v>
      </c>
      <c r="J23" s="2">
        <v>49.29</v>
      </c>
      <c r="K23" s="2">
        <v>102.54</v>
      </c>
      <c r="L23" s="2">
        <v>67.290000000000006</v>
      </c>
      <c r="M23" s="2">
        <v>55.44</v>
      </c>
    </row>
    <row r="24" spans="1:13" x14ac:dyDescent="0.2">
      <c r="A24">
        <v>1967</v>
      </c>
      <c r="B24" s="2">
        <v>68.290000000000006</v>
      </c>
      <c r="C24" s="2">
        <v>33.119999999999997</v>
      </c>
      <c r="D24" s="2">
        <v>40.96</v>
      </c>
      <c r="E24" s="2">
        <v>71.23</v>
      </c>
      <c r="F24" s="2">
        <v>37.51</v>
      </c>
      <c r="G24" s="2">
        <v>100.85</v>
      </c>
      <c r="H24" s="2">
        <v>67.19</v>
      </c>
      <c r="I24" s="2">
        <v>95.32</v>
      </c>
      <c r="J24" s="2">
        <v>35.01</v>
      </c>
      <c r="K24" s="2">
        <v>96.72</v>
      </c>
      <c r="L24" s="2">
        <v>49.39</v>
      </c>
      <c r="M24" s="2">
        <v>42.2</v>
      </c>
    </row>
    <row r="25" spans="1:13" x14ac:dyDescent="0.2">
      <c r="A25">
        <v>1968</v>
      </c>
      <c r="B25" s="2">
        <v>28.58</v>
      </c>
      <c r="C25" s="2">
        <v>29.38</v>
      </c>
      <c r="D25" s="2">
        <v>61.94</v>
      </c>
      <c r="E25" s="2">
        <v>91.59</v>
      </c>
      <c r="F25" s="2">
        <v>65.42</v>
      </c>
      <c r="G25" s="2">
        <v>142.53</v>
      </c>
      <c r="H25" s="2">
        <v>141.32</v>
      </c>
      <c r="I25" s="2">
        <v>76.14</v>
      </c>
      <c r="J25" s="2">
        <v>100.32</v>
      </c>
      <c r="K25" s="2">
        <v>110.22</v>
      </c>
      <c r="L25" s="2">
        <v>36.32</v>
      </c>
      <c r="M25" s="2">
        <v>84.41</v>
      </c>
    </row>
    <row r="26" spans="1:13" x14ac:dyDescent="0.2">
      <c r="A26">
        <v>1969</v>
      </c>
      <c r="B26" s="2">
        <v>84</v>
      </c>
      <c r="C26" s="2">
        <v>16.89</v>
      </c>
      <c r="D26" s="2">
        <v>16.59</v>
      </c>
      <c r="E26" s="2">
        <v>43.16</v>
      </c>
      <c r="F26" s="2">
        <v>74.72</v>
      </c>
      <c r="G26" s="2">
        <v>84.05</v>
      </c>
      <c r="H26" s="2">
        <v>72.650000000000006</v>
      </c>
      <c r="I26" s="2">
        <v>79.19</v>
      </c>
      <c r="J26" s="2">
        <v>78.75</v>
      </c>
      <c r="K26" s="2">
        <v>77.98</v>
      </c>
      <c r="L26" s="2">
        <v>46.44</v>
      </c>
      <c r="M26" s="2">
        <v>50.5</v>
      </c>
    </row>
    <row r="27" spans="1:13" x14ac:dyDescent="0.2">
      <c r="A27">
        <v>1970</v>
      </c>
      <c r="B27" s="2">
        <v>47.99</v>
      </c>
      <c r="C27" s="2">
        <v>29.64</v>
      </c>
      <c r="D27" s="2">
        <v>26.71</v>
      </c>
      <c r="E27" s="2">
        <v>62.76</v>
      </c>
      <c r="F27" s="2">
        <v>127.53</v>
      </c>
      <c r="G27" s="2">
        <v>64.84</v>
      </c>
      <c r="H27" s="2">
        <v>100.45</v>
      </c>
      <c r="I27" s="2">
        <v>52.94</v>
      </c>
      <c r="J27" s="2">
        <v>124.47</v>
      </c>
      <c r="K27" s="2">
        <v>126.75</v>
      </c>
      <c r="L27" s="2">
        <v>72.56</v>
      </c>
      <c r="M27" s="2">
        <v>64.069999999999993</v>
      </c>
    </row>
    <row r="28" spans="1:13" x14ac:dyDescent="0.2">
      <c r="A28">
        <v>1971</v>
      </c>
      <c r="B28" s="2">
        <v>54.15</v>
      </c>
      <c r="C28" s="2">
        <v>66.489999999999995</v>
      </c>
      <c r="D28" s="2">
        <v>46.4</v>
      </c>
      <c r="E28" s="2">
        <v>32.299999999999997</v>
      </c>
      <c r="F28" s="2">
        <v>107.77</v>
      </c>
      <c r="G28" s="2">
        <v>74.62</v>
      </c>
      <c r="H28" s="2">
        <v>75.81</v>
      </c>
      <c r="I28" s="2">
        <v>57.89</v>
      </c>
      <c r="J28" s="2">
        <v>103.56</v>
      </c>
      <c r="K28" s="2">
        <v>119.47</v>
      </c>
      <c r="L28" s="2">
        <v>78.94</v>
      </c>
      <c r="M28" s="2">
        <v>59.44</v>
      </c>
    </row>
    <row r="29" spans="1:13" x14ac:dyDescent="0.2">
      <c r="A29">
        <v>1972</v>
      </c>
      <c r="B29" s="2">
        <v>77.69</v>
      </c>
      <c r="C29" s="2">
        <v>41.45</v>
      </c>
      <c r="D29" s="2">
        <v>65.599999999999994</v>
      </c>
      <c r="E29" s="2">
        <v>28.12</v>
      </c>
      <c r="F29" s="2">
        <v>51.35</v>
      </c>
      <c r="G29" s="2">
        <v>63.24</v>
      </c>
      <c r="H29" s="2">
        <v>129.13</v>
      </c>
      <c r="I29" s="2">
        <v>114.23</v>
      </c>
      <c r="J29" s="2">
        <v>102.14</v>
      </c>
      <c r="K29" s="2">
        <v>48.78</v>
      </c>
      <c r="L29" s="2">
        <v>50.21</v>
      </c>
      <c r="M29" s="2">
        <v>61.3</v>
      </c>
    </row>
    <row r="30" spans="1:13" x14ac:dyDescent="0.2">
      <c r="A30">
        <v>1973</v>
      </c>
      <c r="B30" s="2">
        <v>35.4</v>
      </c>
      <c r="C30" s="2">
        <v>31.3</v>
      </c>
      <c r="D30" s="2">
        <v>52.99</v>
      </c>
      <c r="E30" s="2">
        <v>47.75</v>
      </c>
      <c r="F30" s="2">
        <v>87.07</v>
      </c>
      <c r="G30" s="2">
        <v>105.59</v>
      </c>
      <c r="H30" s="2">
        <v>91.4</v>
      </c>
      <c r="I30" s="2">
        <v>108.37</v>
      </c>
      <c r="J30" s="2">
        <v>89.1</v>
      </c>
      <c r="K30" s="2">
        <v>59.79</v>
      </c>
      <c r="L30" s="2">
        <v>59.34</v>
      </c>
      <c r="M30" s="2">
        <v>48.44</v>
      </c>
    </row>
    <row r="31" spans="1:13" x14ac:dyDescent="0.2">
      <c r="A31">
        <v>1974</v>
      </c>
      <c r="B31" s="2">
        <v>53.75</v>
      </c>
      <c r="C31" s="2">
        <v>32.33</v>
      </c>
      <c r="D31" s="2">
        <v>38.6</v>
      </c>
      <c r="E31" s="2">
        <v>74.34</v>
      </c>
      <c r="F31" s="2">
        <v>83.98</v>
      </c>
      <c r="G31" s="2">
        <v>88.05</v>
      </c>
      <c r="H31" s="2">
        <v>86.95</v>
      </c>
      <c r="I31" s="2">
        <v>125.09</v>
      </c>
      <c r="J31" s="2">
        <v>81.349999999999994</v>
      </c>
      <c r="K31" s="2">
        <v>66.87</v>
      </c>
      <c r="L31" s="2">
        <v>74.2</v>
      </c>
      <c r="M31" s="2">
        <v>33.21</v>
      </c>
    </row>
    <row r="32" spans="1:13" x14ac:dyDescent="0.2">
      <c r="A32">
        <v>1975</v>
      </c>
      <c r="B32" s="2">
        <v>82.52</v>
      </c>
      <c r="C32" s="2">
        <v>33.049999999999997</v>
      </c>
      <c r="D32" s="2">
        <v>48.69</v>
      </c>
      <c r="E32" s="2">
        <v>38.07</v>
      </c>
      <c r="F32" s="2">
        <v>56.01</v>
      </c>
      <c r="G32" s="2">
        <v>114.79</v>
      </c>
      <c r="H32" s="2">
        <v>68.33</v>
      </c>
      <c r="I32" s="2">
        <v>59.66</v>
      </c>
      <c r="J32" s="2">
        <v>77.930000000000007</v>
      </c>
      <c r="K32" s="2">
        <v>63.2</v>
      </c>
      <c r="L32" s="2">
        <v>99.2</v>
      </c>
      <c r="M32" s="2">
        <v>46.41</v>
      </c>
    </row>
    <row r="33" spans="1:13" x14ac:dyDescent="0.2">
      <c r="A33">
        <v>1976</v>
      </c>
      <c r="B33" s="2">
        <v>66.66</v>
      </c>
      <c r="C33" s="2">
        <v>48.44</v>
      </c>
      <c r="D33" s="2">
        <v>93.68</v>
      </c>
      <c r="E33" s="2">
        <v>43.49</v>
      </c>
      <c r="F33" s="2">
        <v>20.96</v>
      </c>
      <c r="G33" s="2">
        <v>104.58</v>
      </c>
      <c r="H33" s="2">
        <v>66.099999999999994</v>
      </c>
      <c r="I33" s="2">
        <v>40.32</v>
      </c>
      <c r="J33" s="2">
        <v>47.66</v>
      </c>
      <c r="K33" s="2">
        <v>39.04</v>
      </c>
      <c r="L33" s="2">
        <v>44.83</v>
      </c>
      <c r="M33" s="2">
        <v>56.91</v>
      </c>
    </row>
    <row r="34" spans="1:13" x14ac:dyDescent="0.2">
      <c r="A34">
        <v>1977</v>
      </c>
      <c r="B34" s="2">
        <v>45.79</v>
      </c>
      <c r="C34" s="2">
        <v>48.72</v>
      </c>
      <c r="D34" s="2">
        <v>94.18</v>
      </c>
      <c r="E34" s="2">
        <v>55.99</v>
      </c>
      <c r="F34" s="2">
        <v>57.71</v>
      </c>
      <c r="G34" s="2">
        <v>111.07</v>
      </c>
      <c r="H34" s="2">
        <v>85.45</v>
      </c>
      <c r="I34" s="2">
        <v>136.21</v>
      </c>
      <c r="J34" s="2">
        <v>134.55000000000001</v>
      </c>
      <c r="K34" s="2">
        <v>63.12</v>
      </c>
      <c r="L34" s="2">
        <v>81.900000000000006</v>
      </c>
      <c r="M34" s="2">
        <v>69.2</v>
      </c>
    </row>
    <row r="35" spans="1:13" x14ac:dyDescent="0.2">
      <c r="A35">
        <v>1978</v>
      </c>
      <c r="B35" s="2">
        <v>34.729999999999997</v>
      </c>
      <c r="C35" s="2">
        <v>19.5</v>
      </c>
      <c r="D35" s="2">
        <v>29.07</v>
      </c>
      <c r="E35" s="2">
        <v>33.99</v>
      </c>
      <c r="F35" s="2">
        <v>92.43</v>
      </c>
      <c r="G35" s="2">
        <v>82.45</v>
      </c>
      <c r="H35" s="2">
        <v>116.38</v>
      </c>
      <c r="I35" s="2">
        <v>112.36</v>
      </c>
      <c r="J35" s="2">
        <v>71.489999999999995</v>
      </c>
      <c r="K35" s="2">
        <v>47.7</v>
      </c>
      <c r="L35" s="2">
        <v>59.36</v>
      </c>
      <c r="M35" s="2">
        <v>53.26</v>
      </c>
    </row>
    <row r="36" spans="1:13" x14ac:dyDescent="0.2">
      <c r="A36">
        <v>1979</v>
      </c>
      <c r="B36" s="2">
        <v>36.15</v>
      </c>
      <c r="C36" s="2">
        <v>47.12</v>
      </c>
      <c r="D36" s="2">
        <v>94.78</v>
      </c>
      <c r="E36" s="2">
        <v>45.62</v>
      </c>
      <c r="F36" s="2">
        <v>86.97</v>
      </c>
      <c r="G36" s="2">
        <v>99.54</v>
      </c>
      <c r="H36" s="2">
        <v>73.3</v>
      </c>
      <c r="I36" s="2">
        <v>88.72</v>
      </c>
      <c r="J36" s="2">
        <v>66.3</v>
      </c>
      <c r="K36" s="2">
        <v>111.83</v>
      </c>
      <c r="L36" s="2">
        <v>54.89</v>
      </c>
      <c r="M36" s="2">
        <v>42.04</v>
      </c>
    </row>
    <row r="37" spans="1:13" x14ac:dyDescent="0.2">
      <c r="A37">
        <v>1980</v>
      </c>
      <c r="B37" s="2">
        <v>75.53</v>
      </c>
      <c r="C37" s="2">
        <v>20.9</v>
      </c>
      <c r="D37" s="2">
        <v>34</v>
      </c>
      <c r="E37" s="2">
        <v>34.5</v>
      </c>
      <c r="F37" s="2">
        <v>37.68</v>
      </c>
      <c r="G37" s="2">
        <v>64.069999999999993</v>
      </c>
      <c r="H37" s="2">
        <v>85.62</v>
      </c>
      <c r="I37" s="2">
        <v>100.9</v>
      </c>
      <c r="J37" s="2">
        <v>133.57</v>
      </c>
      <c r="K37" s="2">
        <v>65.72</v>
      </c>
      <c r="L37" s="2">
        <v>34.29</v>
      </c>
      <c r="M37" s="2">
        <v>56.08</v>
      </c>
    </row>
    <row r="38" spans="1:13" x14ac:dyDescent="0.2">
      <c r="A38">
        <v>1981</v>
      </c>
      <c r="B38" s="2">
        <v>28.33</v>
      </c>
      <c r="C38" s="2">
        <v>60.58</v>
      </c>
      <c r="D38" s="2">
        <v>35.270000000000003</v>
      </c>
      <c r="E38" s="2">
        <v>62.74</v>
      </c>
      <c r="F38" s="2">
        <v>56.88</v>
      </c>
      <c r="G38" s="2">
        <v>130.24</v>
      </c>
      <c r="H38" s="2">
        <v>40.67</v>
      </c>
      <c r="I38" s="2">
        <v>49.23</v>
      </c>
      <c r="J38" s="2">
        <v>52.45</v>
      </c>
      <c r="K38" s="2">
        <v>91.28</v>
      </c>
      <c r="L38" s="2">
        <v>29.67</v>
      </c>
      <c r="M38" s="2">
        <v>57.69</v>
      </c>
    </row>
    <row r="39" spans="1:13" x14ac:dyDescent="0.2">
      <c r="A39">
        <v>1982</v>
      </c>
      <c r="B39" s="2">
        <v>61.7</v>
      </c>
      <c r="C39" s="2">
        <v>23.89</v>
      </c>
      <c r="D39" s="2">
        <v>36.57</v>
      </c>
      <c r="E39" s="2">
        <v>46.15</v>
      </c>
      <c r="F39" s="2">
        <v>72.150000000000006</v>
      </c>
      <c r="G39" s="2">
        <v>57.25</v>
      </c>
      <c r="H39" s="2">
        <v>134.78</v>
      </c>
      <c r="I39" s="2">
        <v>75.36</v>
      </c>
      <c r="J39" s="2">
        <v>102.31</v>
      </c>
      <c r="K39" s="2">
        <v>114.59</v>
      </c>
      <c r="L39" s="2">
        <v>66.41</v>
      </c>
      <c r="M39" s="2">
        <v>66.3</v>
      </c>
    </row>
    <row r="40" spans="1:13" x14ac:dyDescent="0.2">
      <c r="A40">
        <v>1983</v>
      </c>
      <c r="B40" s="2">
        <v>43.25</v>
      </c>
      <c r="C40" s="2">
        <v>26.54</v>
      </c>
      <c r="D40" s="2">
        <v>34.6</v>
      </c>
      <c r="E40" s="2">
        <v>46.98</v>
      </c>
      <c r="F40" s="2">
        <v>62.48</v>
      </c>
      <c r="G40" s="2">
        <v>58.15</v>
      </c>
      <c r="H40" s="2">
        <v>82.01</v>
      </c>
      <c r="I40" s="2">
        <v>67.86</v>
      </c>
      <c r="J40" s="2">
        <v>123.83</v>
      </c>
      <c r="K40" s="2">
        <v>95.56</v>
      </c>
      <c r="L40" s="2">
        <v>83.58</v>
      </c>
      <c r="M40" s="2">
        <v>70.010000000000005</v>
      </c>
    </row>
    <row r="41" spans="1:13" x14ac:dyDescent="0.2">
      <c r="A41">
        <v>1984</v>
      </c>
      <c r="B41" s="2">
        <v>46.75</v>
      </c>
      <c r="C41" s="2">
        <v>23.5</v>
      </c>
      <c r="D41" s="2">
        <v>30.84</v>
      </c>
      <c r="E41" s="2">
        <v>40.909999999999997</v>
      </c>
      <c r="F41" s="2">
        <v>58.96</v>
      </c>
      <c r="G41" s="2">
        <v>126.61</v>
      </c>
      <c r="H41" s="2">
        <v>83.04</v>
      </c>
      <c r="I41" s="2">
        <v>76.38</v>
      </c>
      <c r="J41" s="2">
        <v>92.77</v>
      </c>
      <c r="K41" s="2">
        <v>76.25</v>
      </c>
      <c r="L41" s="2">
        <v>41.92</v>
      </c>
      <c r="M41" s="2">
        <v>88.35</v>
      </c>
    </row>
    <row r="42" spans="1:13" x14ac:dyDescent="0.2">
      <c r="A42">
        <v>1985</v>
      </c>
      <c r="B42" s="2">
        <v>40.36</v>
      </c>
      <c r="C42" s="2">
        <v>37.4</v>
      </c>
      <c r="D42" s="2">
        <v>37.61</v>
      </c>
      <c r="E42" s="2">
        <v>49.38</v>
      </c>
      <c r="F42" s="2">
        <v>93.46</v>
      </c>
      <c r="G42" s="2">
        <v>77.55</v>
      </c>
      <c r="H42" s="2">
        <v>100.19</v>
      </c>
      <c r="I42" s="2">
        <v>100.57</v>
      </c>
      <c r="J42" s="2">
        <v>152.65</v>
      </c>
      <c r="K42" s="2">
        <v>68.81</v>
      </c>
      <c r="L42" s="2">
        <v>100.05</v>
      </c>
      <c r="M42" s="2">
        <v>58.12</v>
      </c>
    </row>
    <row r="43" spans="1:13" x14ac:dyDescent="0.2">
      <c r="A43">
        <v>1986</v>
      </c>
      <c r="B43" s="2">
        <v>38.75</v>
      </c>
      <c r="C43" s="2">
        <v>35.86</v>
      </c>
      <c r="D43" s="2">
        <v>40.54</v>
      </c>
      <c r="E43" s="2">
        <v>59.23</v>
      </c>
      <c r="F43" s="2">
        <v>46.03</v>
      </c>
      <c r="G43" s="2">
        <v>109.89</v>
      </c>
      <c r="H43" s="2">
        <v>87.14</v>
      </c>
      <c r="I43" s="2">
        <v>97.27</v>
      </c>
      <c r="J43" s="2">
        <v>93.12</v>
      </c>
      <c r="K43" s="2">
        <v>65.84</v>
      </c>
      <c r="L43" s="2">
        <v>61.92</v>
      </c>
      <c r="M43" s="2">
        <v>34.159999999999997</v>
      </c>
    </row>
    <row r="44" spans="1:13" x14ac:dyDescent="0.2">
      <c r="A44">
        <v>1987</v>
      </c>
      <c r="B44" s="2">
        <v>31.75</v>
      </c>
      <c r="C44" s="2">
        <v>19.82</v>
      </c>
      <c r="D44" s="2">
        <v>21.11</v>
      </c>
      <c r="E44" s="2">
        <v>17.22</v>
      </c>
      <c r="F44" s="2">
        <v>75.489999999999995</v>
      </c>
      <c r="G44" s="2">
        <v>44.95</v>
      </c>
      <c r="H44" s="2">
        <v>112.66</v>
      </c>
      <c r="I44" s="2">
        <v>97.5</v>
      </c>
      <c r="J44" s="2">
        <v>68.42</v>
      </c>
      <c r="K44" s="2">
        <v>69.61</v>
      </c>
      <c r="L44" s="2">
        <v>50.06</v>
      </c>
      <c r="M44" s="2">
        <v>49.13</v>
      </c>
    </row>
    <row r="45" spans="1:13" x14ac:dyDescent="0.2">
      <c r="A45">
        <v>1988</v>
      </c>
      <c r="B45" s="2">
        <v>55.13</v>
      </c>
      <c r="C45" s="2">
        <v>35.11</v>
      </c>
      <c r="D45" s="2">
        <v>59.1</v>
      </c>
      <c r="E45" s="2">
        <v>22.21</v>
      </c>
      <c r="F45" s="2">
        <v>66.72</v>
      </c>
      <c r="G45" s="2">
        <v>69.900000000000006</v>
      </c>
      <c r="H45" s="2">
        <v>75.45</v>
      </c>
      <c r="I45" s="2">
        <v>179.38</v>
      </c>
      <c r="J45" s="2">
        <v>85.83</v>
      </c>
      <c r="K45" s="2">
        <v>73.540000000000006</v>
      </c>
      <c r="L45" s="2">
        <v>96.33</v>
      </c>
      <c r="M45" s="2">
        <v>68.599999999999994</v>
      </c>
    </row>
    <row r="46" spans="1:13" x14ac:dyDescent="0.2">
      <c r="A46">
        <v>1989</v>
      </c>
      <c r="B46" s="2">
        <v>55.57</v>
      </c>
      <c r="C46" s="2">
        <v>41.74</v>
      </c>
      <c r="D46" s="2">
        <v>40.82</v>
      </c>
      <c r="E46" s="2">
        <v>34.29</v>
      </c>
      <c r="F46" s="2">
        <v>61.95</v>
      </c>
      <c r="G46" s="2">
        <v>83.91</v>
      </c>
      <c r="H46" s="2">
        <v>37.979999999999997</v>
      </c>
      <c r="I46" s="2">
        <v>96.87</v>
      </c>
      <c r="J46" s="2">
        <v>55.61</v>
      </c>
      <c r="K46" s="2">
        <v>58.49</v>
      </c>
      <c r="L46" s="2">
        <v>65.66</v>
      </c>
      <c r="M46" s="2">
        <v>54.9</v>
      </c>
    </row>
    <row r="47" spans="1:13" x14ac:dyDescent="0.2">
      <c r="A47">
        <v>1990</v>
      </c>
      <c r="B47" s="2">
        <v>54.92</v>
      </c>
      <c r="C47" s="2">
        <v>35.28</v>
      </c>
      <c r="D47" s="2">
        <v>39.479999999999997</v>
      </c>
      <c r="E47" s="2">
        <v>61.44</v>
      </c>
      <c r="F47" s="2">
        <v>57.93</v>
      </c>
      <c r="G47" s="2">
        <v>127.39</v>
      </c>
      <c r="H47" s="2">
        <v>81.489999999999995</v>
      </c>
      <c r="I47" s="2">
        <v>65.88</v>
      </c>
      <c r="J47" s="2">
        <v>97.17</v>
      </c>
      <c r="K47" s="2">
        <v>103.47</v>
      </c>
      <c r="L47" s="2">
        <v>46.91</v>
      </c>
      <c r="M47" s="2">
        <v>51.85</v>
      </c>
    </row>
    <row r="48" spans="1:13" x14ac:dyDescent="0.2">
      <c r="A48">
        <v>1991</v>
      </c>
      <c r="B48" s="2">
        <v>52.37</v>
      </c>
      <c r="C48" s="2">
        <v>21.14</v>
      </c>
      <c r="D48" s="2">
        <v>55.04</v>
      </c>
      <c r="E48" s="2">
        <v>66.78</v>
      </c>
      <c r="F48" s="2">
        <v>92</v>
      </c>
      <c r="G48" s="2">
        <v>84.38</v>
      </c>
      <c r="H48" s="2">
        <v>105.72</v>
      </c>
      <c r="I48" s="2">
        <v>48.26</v>
      </c>
      <c r="J48" s="2">
        <v>126.38</v>
      </c>
      <c r="K48" s="2">
        <v>97.55</v>
      </c>
      <c r="L48" s="2">
        <v>105.07</v>
      </c>
      <c r="M48" s="2">
        <v>44.39</v>
      </c>
    </row>
    <row r="49" spans="1:13" x14ac:dyDescent="0.2">
      <c r="A49">
        <v>1992</v>
      </c>
      <c r="B49" s="2">
        <v>39.119999999999997</v>
      </c>
      <c r="C49" s="2">
        <v>38.22</v>
      </c>
      <c r="D49" s="2">
        <v>22.56</v>
      </c>
      <c r="E49" s="2">
        <v>60.55</v>
      </c>
      <c r="F49" s="2">
        <v>69.290000000000006</v>
      </c>
      <c r="G49" s="2">
        <v>65.08</v>
      </c>
      <c r="H49" s="2">
        <v>117.65</v>
      </c>
      <c r="I49" s="2">
        <v>106.14</v>
      </c>
      <c r="J49" s="2">
        <v>134.16</v>
      </c>
      <c r="K49" s="2">
        <v>49.68</v>
      </c>
      <c r="L49" s="2">
        <v>58.38</v>
      </c>
      <c r="M49" s="2">
        <v>79.09</v>
      </c>
    </row>
    <row r="50" spans="1:13" x14ac:dyDescent="0.2">
      <c r="A50">
        <v>1993</v>
      </c>
      <c r="B50" s="2">
        <v>40.619999999999997</v>
      </c>
      <c r="C50" s="2">
        <v>9.41</v>
      </c>
      <c r="D50" s="2">
        <v>18.46</v>
      </c>
      <c r="E50" s="2">
        <v>68.989999999999995</v>
      </c>
      <c r="F50" s="2">
        <v>94.46</v>
      </c>
      <c r="G50" s="2">
        <v>81.39</v>
      </c>
      <c r="H50" s="2">
        <v>133.18</v>
      </c>
      <c r="I50" s="2">
        <v>81.5</v>
      </c>
      <c r="J50" s="2">
        <v>92.71</v>
      </c>
      <c r="K50" s="2">
        <v>69.72</v>
      </c>
      <c r="L50" s="2">
        <v>44.77</v>
      </c>
      <c r="M50" s="2">
        <v>32.270000000000003</v>
      </c>
    </row>
    <row r="51" spans="1:13" x14ac:dyDescent="0.2">
      <c r="A51">
        <v>1994</v>
      </c>
      <c r="B51" s="2">
        <v>45.37</v>
      </c>
      <c r="C51" s="2">
        <v>15.83</v>
      </c>
      <c r="D51" s="2">
        <v>29.55</v>
      </c>
      <c r="E51" s="2">
        <v>66.959999999999994</v>
      </c>
      <c r="F51" s="2">
        <v>64.16</v>
      </c>
      <c r="G51" s="2">
        <v>81.650000000000006</v>
      </c>
      <c r="H51" s="2">
        <v>103.36</v>
      </c>
      <c r="I51" s="2">
        <v>98.91</v>
      </c>
      <c r="J51" s="2">
        <v>72.37</v>
      </c>
      <c r="K51" s="2">
        <v>55.29</v>
      </c>
      <c r="L51" s="2">
        <v>58.1</v>
      </c>
      <c r="M51" s="2">
        <v>18.61</v>
      </c>
    </row>
    <row r="52" spans="1:13" x14ac:dyDescent="0.2">
      <c r="A52">
        <v>1995</v>
      </c>
      <c r="B52" s="2">
        <v>43.13</v>
      </c>
      <c r="C52" s="2">
        <v>42.23</v>
      </c>
      <c r="D52" s="2">
        <v>27.41</v>
      </c>
      <c r="E52" s="2">
        <v>39.49</v>
      </c>
      <c r="F52" s="2">
        <v>77.77</v>
      </c>
      <c r="G52" s="2">
        <v>38.43</v>
      </c>
      <c r="H52" s="2">
        <v>99.54</v>
      </c>
      <c r="I52" s="2">
        <v>75</v>
      </c>
      <c r="J52" s="2">
        <v>115.66</v>
      </c>
      <c r="K52" s="2">
        <v>136.54</v>
      </c>
      <c r="L52" s="2">
        <v>63.81</v>
      </c>
      <c r="M52" s="2">
        <v>52.77</v>
      </c>
    </row>
    <row r="53" spans="1:13" x14ac:dyDescent="0.2">
      <c r="A53">
        <v>1996</v>
      </c>
      <c r="B53" s="2">
        <v>89.78</v>
      </c>
      <c r="C53" s="2">
        <v>54.18</v>
      </c>
      <c r="D53" s="2">
        <v>28.34</v>
      </c>
      <c r="E53" s="2">
        <v>60.34</v>
      </c>
      <c r="F53" s="2">
        <v>42.26</v>
      </c>
      <c r="G53" s="2">
        <v>76.3</v>
      </c>
      <c r="H53" s="2">
        <v>131.26</v>
      </c>
      <c r="I53" s="2">
        <v>71.989999999999995</v>
      </c>
      <c r="J53" s="2">
        <v>85.7</v>
      </c>
      <c r="K53" s="2">
        <v>103.07</v>
      </c>
      <c r="L53" s="2">
        <v>70.72</v>
      </c>
      <c r="M53" s="2">
        <v>76.66</v>
      </c>
    </row>
    <row r="54" spans="1:13" x14ac:dyDescent="0.2">
      <c r="A54">
        <v>1997</v>
      </c>
      <c r="B54" s="2">
        <v>79.02</v>
      </c>
      <c r="C54" s="2">
        <v>19.899999999999999</v>
      </c>
      <c r="D54" s="2">
        <v>58.18</v>
      </c>
      <c r="E54" s="2">
        <v>23.99</v>
      </c>
      <c r="F54" s="2">
        <v>61.83</v>
      </c>
      <c r="G54" s="2">
        <v>77.290000000000006</v>
      </c>
      <c r="H54" s="2">
        <v>68.709999999999994</v>
      </c>
      <c r="I54" s="2">
        <v>50.17</v>
      </c>
      <c r="J54" s="2">
        <v>61.88</v>
      </c>
      <c r="K54" s="2">
        <v>78.2</v>
      </c>
      <c r="L54" s="2">
        <v>58.94</v>
      </c>
      <c r="M54" s="2">
        <v>28.16</v>
      </c>
    </row>
    <row r="55" spans="1:13" x14ac:dyDescent="0.2">
      <c r="A55">
        <v>1998</v>
      </c>
      <c r="B55" s="2">
        <v>38.659999999999997</v>
      </c>
      <c r="C55" s="2">
        <v>17.28</v>
      </c>
      <c r="D55" s="2">
        <v>52.26</v>
      </c>
      <c r="E55" s="2">
        <v>29.63</v>
      </c>
      <c r="F55" s="2">
        <v>51.26</v>
      </c>
      <c r="G55" s="2">
        <v>83.95</v>
      </c>
      <c r="H55" s="2">
        <v>70.09</v>
      </c>
      <c r="I55" s="2">
        <v>79.97</v>
      </c>
      <c r="J55" s="2">
        <v>89.51</v>
      </c>
      <c r="K55" s="2">
        <v>105.57</v>
      </c>
      <c r="L55" s="2">
        <v>70.41</v>
      </c>
      <c r="M55" s="2">
        <v>48.16</v>
      </c>
    </row>
    <row r="56" spans="1:13" x14ac:dyDescent="0.2">
      <c r="A56">
        <v>1999</v>
      </c>
      <c r="B56" s="2">
        <v>51.68</v>
      </c>
      <c r="C56" s="2">
        <v>52.03</v>
      </c>
      <c r="D56" s="2">
        <v>29</v>
      </c>
      <c r="E56" s="2">
        <v>37.22</v>
      </c>
      <c r="F56" s="2">
        <v>111.97</v>
      </c>
      <c r="G56" s="2">
        <v>96.47</v>
      </c>
      <c r="H56" s="2">
        <v>138.66</v>
      </c>
      <c r="I56" s="2">
        <v>89.34</v>
      </c>
      <c r="J56" s="2">
        <v>128.26</v>
      </c>
      <c r="K56" s="2">
        <v>97.15</v>
      </c>
      <c r="L56" s="2">
        <v>34.630000000000003</v>
      </c>
      <c r="M56" s="2">
        <v>38.99</v>
      </c>
    </row>
    <row r="57" spans="1:13" x14ac:dyDescent="0.2">
      <c r="A57">
        <v>2000</v>
      </c>
      <c r="B57" s="2">
        <v>43.75</v>
      </c>
      <c r="C57" s="2">
        <v>25.66</v>
      </c>
      <c r="D57" s="2">
        <v>55.6</v>
      </c>
      <c r="E57" s="2">
        <v>44.86</v>
      </c>
      <c r="F57" s="2">
        <v>77.94</v>
      </c>
      <c r="G57" s="2">
        <v>129.69999999999999</v>
      </c>
      <c r="H57" s="2">
        <v>57.99</v>
      </c>
      <c r="I57" s="2">
        <v>96.02</v>
      </c>
      <c r="J57" s="2">
        <v>61.64</v>
      </c>
      <c r="K57" s="2">
        <v>51.14</v>
      </c>
      <c r="L57" s="2">
        <v>58.38</v>
      </c>
      <c r="M57" s="2">
        <v>51.63</v>
      </c>
    </row>
    <row r="58" spans="1:13" x14ac:dyDescent="0.2">
      <c r="A58">
        <v>2001</v>
      </c>
      <c r="B58" s="2">
        <v>45.64</v>
      </c>
      <c r="C58" s="2">
        <v>59.63</v>
      </c>
      <c r="D58" s="2">
        <v>27.85</v>
      </c>
      <c r="E58" s="2">
        <v>146.72999999999999</v>
      </c>
      <c r="F58" s="2">
        <v>82.41</v>
      </c>
      <c r="G58" s="2">
        <v>72.25</v>
      </c>
      <c r="H58" s="2">
        <v>81.239999999999995</v>
      </c>
      <c r="I58" s="2">
        <v>75.39</v>
      </c>
      <c r="J58" s="2">
        <v>62.43</v>
      </c>
      <c r="K58" s="2">
        <v>109.22</v>
      </c>
      <c r="L58" s="2">
        <v>74.62</v>
      </c>
      <c r="M58" s="2">
        <v>52.11</v>
      </c>
    </row>
    <row r="59" spans="1:13" x14ac:dyDescent="0.2">
      <c r="A59">
        <v>2002</v>
      </c>
      <c r="B59" s="2">
        <v>27.7</v>
      </c>
      <c r="C59" s="2">
        <v>40.5</v>
      </c>
      <c r="D59" s="2">
        <v>63.97</v>
      </c>
      <c r="E59" s="2">
        <v>67.53</v>
      </c>
      <c r="F59" s="2">
        <v>72.88</v>
      </c>
      <c r="G59" s="2">
        <v>101.9</v>
      </c>
      <c r="H59" s="2">
        <v>82.69</v>
      </c>
      <c r="I59" s="2">
        <v>82.71</v>
      </c>
      <c r="J59" s="2">
        <v>92.47</v>
      </c>
      <c r="K59" s="2">
        <v>111.42</v>
      </c>
      <c r="L59" s="2">
        <v>35.880000000000003</v>
      </c>
      <c r="M59" s="2">
        <v>29.13</v>
      </c>
    </row>
    <row r="60" spans="1:13" x14ac:dyDescent="0.2">
      <c r="A60">
        <v>2003</v>
      </c>
      <c r="B60" s="2">
        <v>22.73</v>
      </c>
      <c r="C60" s="2">
        <v>23.04</v>
      </c>
      <c r="D60" s="2">
        <v>42.31</v>
      </c>
      <c r="E60" s="2">
        <v>61.45</v>
      </c>
      <c r="F60" s="2">
        <v>74.94</v>
      </c>
      <c r="G60" s="2">
        <v>56.82</v>
      </c>
      <c r="H60" s="2">
        <v>108.09</v>
      </c>
      <c r="I60" s="2">
        <v>76.7</v>
      </c>
      <c r="J60" s="2">
        <v>120.48</v>
      </c>
      <c r="K60" s="2">
        <v>54.43</v>
      </c>
      <c r="L60" s="2">
        <v>60.16</v>
      </c>
      <c r="M60" s="2">
        <v>41.42</v>
      </c>
    </row>
    <row r="61" spans="1:13" x14ac:dyDescent="0.2">
      <c r="A61">
        <v>2004</v>
      </c>
      <c r="B61" s="2">
        <v>38.869999999999997</v>
      </c>
      <c r="C61" s="2">
        <v>29.23</v>
      </c>
      <c r="D61" s="2">
        <v>51.64</v>
      </c>
      <c r="E61" s="2">
        <v>57.04</v>
      </c>
      <c r="F61" s="2">
        <v>87.22</v>
      </c>
      <c r="G61" s="2">
        <v>62.4</v>
      </c>
      <c r="H61" s="2">
        <v>70.02</v>
      </c>
      <c r="I61" s="2">
        <v>102.67</v>
      </c>
      <c r="J61" s="2">
        <v>82.78</v>
      </c>
      <c r="K61" s="2">
        <v>120.7</v>
      </c>
      <c r="L61" s="2">
        <v>32.270000000000003</v>
      </c>
      <c r="M61" s="2">
        <v>63.06</v>
      </c>
    </row>
    <row r="62" spans="1:13" x14ac:dyDescent="0.2">
      <c r="A62">
        <v>2005</v>
      </c>
      <c r="B62" s="2">
        <v>47</v>
      </c>
      <c r="C62" s="2">
        <v>27.52</v>
      </c>
      <c r="D62" s="2">
        <v>24.15</v>
      </c>
      <c r="E62" s="2">
        <v>27.41</v>
      </c>
      <c r="F62" s="2">
        <v>80.36</v>
      </c>
      <c r="G62" s="2">
        <v>83.25</v>
      </c>
      <c r="H62" s="2">
        <v>46.99</v>
      </c>
      <c r="I62" s="2">
        <v>47.5</v>
      </c>
      <c r="J62" s="2">
        <v>88.2</v>
      </c>
      <c r="K62" s="2">
        <v>127.68</v>
      </c>
      <c r="L62" s="2">
        <v>128.25</v>
      </c>
      <c r="M62" s="2">
        <v>50.84</v>
      </c>
    </row>
    <row r="63" spans="1:13" x14ac:dyDescent="0.2">
      <c r="A63">
        <v>2006</v>
      </c>
      <c r="B63" s="2">
        <v>47.4</v>
      </c>
      <c r="C63" s="2">
        <v>31.11</v>
      </c>
      <c r="D63" s="2">
        <v>62.21</v>
      </c>
      <c r="E63" s="2">
        <v>30.73</v>
      </c>
      <c r="F63" s="2">
        <v>79.38</v>
      </c>
      <c r="G63" s="2">
        <v>39.86</v>
      </c>
      <c r="H63" s="2">
        <v>86.69</v>
      </c>
      <c r="I63" s="2">
        <v>41.48</v>
      </c>
      <c r="J63" s="2">
        <v>80.400000000000006</v>
      </c>
      <c r="K63" s="2">
        <v>56.02</v>
      </c>
      <c r="L63" s="2">
        <v>34.07</v>
      </c>
      <c r="M63" s="2">
        <v>55.81</v>
      </c>
    </row>
    <row r="64" spans="1:13" x14ac:dyDescent="0.2">
      <c r="A64" s="15">
        <v>2007</v>
      </c>
      <c r="B64" s="17">
        <v>36.39</v>
      </c>
      <c r="C64" s="17">
        <v>23.36</v>
      </c>
      <c r="D64" s="17">
        <v>57.85</v>
      </c>
      <c r="E64" s="17">
        <v>52.51</v>
      </c>
      <c r="F64" s="17">
        <v>74.180000000000007</v>
      </c>
      <c r="G64" s="17">
        <v>86.11</v>
      </c>
      <c r="H64" s="17">
        <v>86.64</v>
      </c>
      <c r="I64" s="17">
        <v>42.24</v>
      </c>
      <c r="J64" s="17">
        <v>152.47999999999999</v>
      </c>
      <c r="K64" s="17">
        <v>138.16999999999999</v>
      </c>
      <c r="L64" s="17">
        <v>46.09</v>
      </c>
      <c r="M64" s="17">
        <v>59.13</v>
      </c>
    </row>
    <row r="65" spans="1:13" x14ac:dyDescent="0.2">
      <c r="A65" s="15">
        <v>2008</v>
      </c>
      <c r="B65" s="17">
        <v>42.28</v>
      </c>
      <c r="C65" s="17">
        <v>23.28</v>
      </c>
      <c r="D65" s="17">
        <v>24.49</v>
      </c>
      <c r="E65" s="17">
        <v>75.010000000000005</v>
      </c>
      <c r="F65" s="17">
        <v>90.3</v>
      </c>
      <c r="G65" s="17">
        <v>136.9</v>
      </c>
      <c r="H65" s="17">
        <v>95.57</v>
      </c>
      <c r="I65" s="17">
        <v>42.51</v>
      </c>
      <c r="J65" s="17">
        <v>90.15</v>
      </c>
      <c r="K65" s="17">
        <v>52.65</v>
      </c>
      <c r="L65" s="17">
        <v>60.8</v>
      </c>
      <c r="M65" s="17">
        <v>64.900000000000006</v>
      </c>
    </row>
    <row r="66" spans="1:13" x14ac:dyDescent="0.2">
      <c r="A66" s="18">
        <v>2009</v>
      </c>
      <c r="B66" s="20">
        <v>29.26</v>
      </c>
      <c r="C66" s="20">
        <v>28.74</v>
      </c>
      <c r="D66" s="20">
        <v>44.84</v>
      </c>
      <c r="E66" s="20">
        <v>56.56</v>
      </c>
      <c r="F66" s="20">
        <v>62.88</v>
      </c>
      <c r="G66" s="20">
        <v>63.92</v>
      </c>
      <c r="H66" s="20">
        <v>75.31</v>
      </c>
      <c r="I66" s="20">
        <v>107.76</v>
      </c>
      <c r="J66" s="20">
        <v>40.57</v>
      </c>
      <c r="K66" s="20">
        <v>86.59</v>
      </c>
      <c r="L66" s="20">
        <v>40.270000000000003</v>
      </c>
      <c r="M66" s="20">
        <v>53.52</v>
      </c>
    </row>
    <row r="67" spans="1:13" x14ac:dyDescent="0.2">
      <c r="A67" s="18">
        <v>2010</v>
      </c>
      <c r="B67" s="20">
        <v>25.47</v>
      </c>
      <c r="C67" s="20">
        <v>11.05</v>
      </c>
      <c r="D67" s="20">
        <v>10.72</v>
      </c>
      <c r="E67" s="20">
        <v>20.72</v>
      </c>
      <c r="F67" s="20">
        <v>49.04</v>
      </c>
      <c r="G67" s="20">
        <v>107.76</v>
      </c>
      <c r="H67" s="20">
        <v>89.48</v>
      </c>
      <c r="I67" s="20">
        <v>85.96</v>
      </c>
      <c r="J67" s="20">
        <v>138.91</v>
      </c>
      <c r="K67" s="20">
        <v>52.88</v>
      </c>
      <c r="L67" s="20">
        <v>68.23</v>
      </c>
      <c r="M67" s="20">
        <v>37.130000000000003</v>
      </c>
    </row>
    <row r="68" spans="1:13" x14ac:dyDescent="0.2">
      <c r="A68" s="18">
        <v>2011</v>
      </c>
      <c r="B68" s="20">
        <v>32.32</v>
      </c>
      <c r="C68" s="20">
        <v>23.36</v>
      </c>
      <c r="D68" s="20">
        <v>29.91</v>
      </c>
      <c r="E68" s="20">
        <v>68.900000000000006</v>
      </c>
      <c r="F68" s="20">
        <v>58.56</v>
      </c>
      <c r="G68" s="20">
        <v>81</v>
      </c>
      <c r="H68" s="20">
        <v>73.150000000000006</v>
      </c>
      <c r="I68" s="20">
        <v>70.23</v>
      </c>
      <c r="J68" s="20">
        <v>81.11</v>
      </c>
      <c r="K68" s="20">
        <v>59.7</v>
      </c>
      <c r="L68" s="20">
        <v>48.25</v>
      </c>
      <c r="M68" s="20">
        <v>42.31</v>
      </c>
    </row>
    <row r="69" spans="1:13" x14ac:dyDescent="0.2">
      <c r="A69" s="18">
        <v>2012</v>
      </c>
      <c r="B69" s="20">
        <v>50.88</v>
      </c>
      <c r="C69" s="20">
        <v>22.12</v>
      </c>
      <c r="D69" s="20">
        <v>56.05</v>
      </c>
      <c r="E69" s="20">
        <v>53.77</v>
      </c>
      <c r="F69" s="20">
        <v>121.55</v>
      </c>
      <c r="G69" s="20">
        <v>111.95</v>
      </c>
      <c r="H69" s="20">
        <v>81</v>
      </c>
      <c r="I69" s="20">
        <v>53.22</v>
      </c>
      <c r="J69" s="20">
        <v>47.69</v>
      </c>
      <c r="K69" s="20">
        <v>97.9</v>
      </c>
      <c r="L69" s="20">
        <v>49.45</v>
      </c>
      <c r="M69" s="20">
        <v>31.52</v>
      </c>
    </row>
    <row r="70" spans="1:13" x14ac:dyDescent="0.2">
      <c r="A70" s="18">
        <v>2013</v>
      </c>
      <c r="B70" s="20">
        <v>47.78</v>
      </c>
      <c r="C70" s="20">
        <v>38</v>
      </c>
      <c r="D70" s="20">
        <v>43.6</v>
      </c>
      <c r="E70" s="20">
        <v>82.92</v>
      </c>
      <c r="F70" s="20">
        <v>110.56</v>
      </c>
      <c r="G70" s="20">
        <v>81.91</v>
      </c>
      <c r="H70" s="20">
        <v>131.08000000000001</v>
      </c>
      <c r="I70" s="20">
        <v>87.66</v>
      </c>
      <c r="J70" s="20">
        <v>72.599999999999994</v>
      </c>
      <c r="K70" s="20">
        <v>79.489999999999995</v>
      </c>
      <c r="L70" s="20">
        <v>70.790000000000006</v>
      </c>
      <c r="M70" s="20">
        <v>56.19</v>
      </c>
    </row>
    <row r="71" spans="1:13" x14ac:dyDescent="0.2">
      <c r="A71" s="18">
        <v>2014</v>
      </c>
      <c r="B71" s="20">
        <v>46.28</v>
      </c>
      <c r="C71" s="20">
        <v>38.32</v>
      </c>
      <c r="D71" s="20">
        <v>39.79</v>
      </c>
      <c r="E71" s="20">
        <v>75.819999999999993</v>
      </c>
      <c r="F71" s="20">
        <v>76.83</v>
      </c>
      <c r="G71" s="20">
        <v>116.91</v>
      </c>
      <c r="H71" s="20">
        <v>87.61</v>
      </c>
      <c r="I71" s="20">
        <v>73.069999999999993</v>
      </c>
      <c r="J71" s="20">
        <v>111.38</v>
      </c>
      <c r="K71" s="20">
        <v>91.63</v>
      </c>
      <c r="L71" s="20">
        <v>75.02</v>
      </c>
      <c r="M71" s="20">
        <v>45.24</v>
      </c>
    </row>
    <row r="72" spans="1:13" x14ac:dyDescent="0.2">
      <c r="A72" s="18">
        <v>2015</v>
      </c>
      <c r="B72" s="2">
        <v>43.61</v>
      </c>
      <c r="C72" s="2">
        <v>33.869999999999997</v>
      </c>
      <c r="D72" s="2">
        <v>33.380000000000003</v>
      </c>
      <c r="E72" s="2">
        <v>48.55</v>
      </c>
      <c r="F72" s="2">
        <v>97.19</v>
      </c>
      <c r="G72" s="2">
        <v>85.84</v>
      </c>
      <c r="H72" s="2">
        <v>66.89</v>
      </c>
      <c r="I72" s="2">
        <v>88.03</v>
      </c>
      <c r="J72" s="2">
        <v>85.54</v>
      </c>
      <c r="K72" s="2">
        <v>71.81</v>
      </c>
      <c r="L72" s="2">
        <v>75.91</v>
      </c>
      <c r="M72" s="2">
        <v>82.54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opLeftCell="A94" workbookViewId="0">
      <selection activeCell="K124" sqref="K124"/>
    </sheetView>
  </sheetViews>
  <sheetFormatPr defaultRowHeight="12.75" x14ac:dyDescent="0.2"/>
  <cols>
    <col min="1" max="1" width="9.140625" style="9"/>
  </cols>
  <sheetData>
    <row r="1" spans="1:14" x14ac:dyDescent="0.2">
      <c r="A1" s="9" t="s">
        <v>15</v>
      </c>
    </row>
    <row r="2" spans="1:14" x14ac:dyDescent="0.2">
      <c r="A2" s="9" t="s">
        <v>13</v>
      </c>
    </row>
    <row r="4" spans="1:14" s="1" customFormat="1" x14ac:dyDescent="0.2">
      <c r="A4" s="11" t="s">
        <v>14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 x14ac:dyDescent="0.2">
      <c r="A5">
        <v>1898</v>
      </c>
      <c r="B5" s="3" t="s">
        <v>52</v>
      </c>
      <c r="C5" s="3" t="s">
        <v>52</v>
      </c>
      <c r="D5" s="3" t="s">
        <v>52</v>
      </c>
      <c r="E5" s="3" t="s">
        <v>52</v>
      </c>
      <c r="F5" s="3" t="s">
        <v>52</v>
      </c>
      <c r="G5" s="3" t="s">
        <v>52</v>
      </c>
      <c r="H5" s="3" t="s">
        <v>52</v>
      </c>
      <c r="I5" s="3" t="s">
        <v>52</v>
      </c>
      <c r="J5" s="3" t="s">
        <v>52</v>
      </c>
      <c r="K5" s="3" t="s">
        <v>52</v>
      </c>
      <c r="L5" s="3" t="s">
        <v>52</v>
      </c>
      <c r="M5" s="3" t="s">
        <v>52</v>
      </c>
      <c r="N5" s="3"/>
    </row>
    <row r="6" spans="1:14" x14ac:dyDescent="0.2">
      <c r="A6">
        <v>1899</v>
      </c>
      <c r="B6" s="3" t="s">
        <v>52</v>
      </c>
      <c r="C6" s="3" t="s">
        <v>52</v>
      </c>
      <c r="D6" s="3" t="s">
        <v>52</v>
      </c>
      <c r="E6" s="3" t="s">
        <v>52</v>
      </c>
      <c r="F6" s="3" t="s">
        <v>52</v>
      </c>
      <c r="G6" s="3" t="s">
        <v>52</v>
      </c>
      <c r="H6" s="3" t="s">
        <v>52</v>
      </c>
      <c r="I6" s="3" t="s">
        <v>52</v>
      </c>
      <c r="J6" s="3" t="s">
        <v>52</v>
      </c>
      <c r="K6" s="3" t="s">
        <v>52</v>
      </c>
      <c r="L6" s="3" t="s">
        <v>52</v>
      </c>
      <c r="M6" s="3" t="s">
        <v>52</v>
      </c>
      <c r="N6" s="3"/>
    </row>
    <row r="7" spans="1:14" x14ac:dyDescent="0.2">
      <c r="A7">
        <v>1900</v>
      </c>
      <c r="B7" s="3" t="s">
        <v>52</v>
      </c>
      <c r="C7" s="3" t="s">
        <v>52</v>
      </c>
      <c r="D7" s="3" t="s">
        <v>52</v>
      </c>
      <c r="E7" s="3" t="s">
        <v>52</v>
      </c>
      <c r="F7" s="3" t="s">
        <v>52</v>
      </c>
      <c r="G7" s="3" t="s">
        <v>52</v>
      </c>
      <c r="H7" s="3" t="s">
        <v>52</v>
      </c>
      <c r="I7" s="3" t="s">
        <v>52</v>
      </c>
      <c r="J7" s="3" t="s">
        <v>52</v>
      </c>
      <c r="K7" s="3" t="s">
        <v>52</v>
      </c>
      <c r="L7" s="3" t="s">
        <v>52</v>
      </c>
      <c r="M7" s="3" t="s">
        <v>52</v>
      </c>
      <c r="N7" s="3"/>
    </row>
    <row r="8" spans="1:14" x14ac:dyDescent="0.2">
      <c r="A8">
        <v>1901</v>
      </c>
      <c r="B8" s="3" t="s">
        <v>52</v>
      </c>
      <c r="C8" s="3" t="s">
        <v>52</v>
      </c>
      <c r="D8" s="3" t="s">
        <v>52</v>
      </c>
      <c r="E8" s="3" t="s">
        <v>52</v>
      </c>
      <c r="F8" s="3" t="s">
        <v>52</v>
      </c>
      <c r="G8" s="3" t="s">
        <v>52</v>
      </c>
      <c r="H8" s="3" t="s">
        <v>52</v>
      </c>
      <c r="I8" s="3" t="s">
        <v>52</v>
      </c>
      <c r="J8" s="3" t="s">
        <v>52</v>
      </c>
      <c r="K8" s="3" t="s">
        <v>52</v>
      </c>
      <c r="L8" s="3" t="s">
        <v>52</v>
      </c>
      <c r="M8" s="3" t="s">
        <v>52</v>
      </c>
      <c r="N8" s="3"/>
    </row>
    <row r="9" spans="1:14" x14ac:dyDescent="0.2">
      <c r="A9">
        <v>1902</v>
      </c>
      <c r="B9" s="3" t="s">
        <v>52</v>
      </c>
      <c r="C9" s="3" t="s">
        <v>52</v>
      </c>
      <c r="D9" s="3" t="s">
        <v>52</v>
      </c>
      <c r="E9" s="3" t="s">
        <v>52</v>
      </c>
      <c r="F9" s="3" t="s">
        <v>52</v>
      </c>
      <c r="G9" s="3" t="s">
        <v>52</v>
      </c>
      <c r="H9" s="3" t="s">
        <v>52</v>
      </c>
      <c r="I9" s="3" t="s">
        <v>52</v>
      </c>
      <c r="J9" s="3" t="s">
        <v>52</v>
      </c>
      <c r="K9" s="3" t="s">
        <v>52</v>
      </c>
      <c r="L9" s="3" t="s">
        <v>52</v>
      </c>
      <c r="M9" s="3" t="s">
        <v>52</v>
      </c>
      <c r="N9" s="3"/>
    </row>
    <row r="10" spans="1:14" x14ac:dyDescent="0.2">
      <c r="A10">
        <v>1903</v>
      </c>
      <c r="B10" s="3" t="s">
        <v>52</v>
      </c>
      <c r="C10" s="3" t="s">
        <v>52</v>
      </c>
      <c r="D10" s="3" t="s">
        <v>52</v>
      </c>
      <c r="E10" s="3" t="s">
        <v>52</v>
      </c>
      <c r="F10" s="3" t="s">
        <v>52</v>
      </c>
      <c r="G10" s="3" t="s">
        <v>52</v>
      </c>
      <c r="H10" s="3" t="s">
        <v>52</v>
      </c>
      <c r="I10" s="3" t="s">
        <v>52</v>
      </c>
      <c r="J10" s="3" t="s">
        <v>52</v>
      </c>
      <c r="K10" s="3" t="s">
        <v>52</v>
      </c>
      <c r="L10" s="3" t="s">
        <v>52</v>
      </c>
      <c r="M10" s="3" t="s">
        <v>52</v>
      </c>
      <c r="N10" s="3"/>
    </row>
    <row r="11" spans="1:14" x14ac:dyDescent="0.2">
      <c r="A11">
        <v>1904</v>
      </c>
      <c r="B11" s="3" t="s">
        <v>52</v>
      </c>
      <c r="C11" s="3" t="s">
        <v>52</v>
      </c>
      <c r="D11" s="3" t="s">
        <v>52</v>
      </c>
      <c r="E11" s="3" t="s">
        <v>52</v>
      </c>
      <c r="F11" s="3" t="s">
        <v>52</v>
      </c>
      <c r="G11" s="3" t="s">
        <v>52</v>
      </c>
      <c r="H11" s="3" t="s">
        <v>52</v>
      </c>
      <c r="I11" s="3" t="s">
        <v>52</v>
      </c>
      <c r="J11" s="3" t="s">
        <v>52</v>
      </c>
      <c r="K11" s="3" t="s">
        <v>52</v>
      </c>
      <c r="L11" s="3" t="s">
        <v>52</v>
      </c>
      <c r="M11" s="3" t="s">
        <v>52</v>
      </c>
      <c r="N11" s="3"/>
    </row>
    <row r="12" spans="1:14" x14ac:dyDescent="0.2">
      <c r="A12">
        <v>1905</v>
      </c>
      <c r="B12" s="3" t="s">
        <v>52</v>
      </c>
      <c r="C12" s="3" t="s">
        <v>52</v>
      </c>
      <c r="D12" s="3" t="s">
        <v>52</v>
      </c>
      <c r="E12" s="3" t="s">
        <v>52</v>
      </c>
      <c r="F12" s="3" t="s">
        <v>52</v>
      </c>
      <c r="G12" s="3" t="s">
        <v>52</v>
      </c>
      <c r="H12" s="3" t="s">
        <v>52</v>
      </c>
      <c r="I12" s="3" t="s">
        <v>52</v>
      </c>
      <c r="J12" s="3" t="s">
        <v>52</v>
      </c>
      <c r="K12" s="3" t="s">
        <v>52</v>
      </c>
      <c r="L12" s="3" t="s">
        <v>52</v>
      </c>
      <c r="M12" s="3" t="s">
        <v>52</v>
      </c>
      <c r="N12" s="3"/>
    </row>
    <row r="13" spans="1:14" x14ac:dyDescent="0.2">
      <c r="A13">
        <v>1906</v>
      </c>
      <c r="B13" s="3" t="s">
        <v>52</v>
      </c>
      <c r="C13" s="3" t="s">
        <v>52</v>
      </c>
      <c r="D13" s="3" t="s">
        <v>52</v>
      </c>
      <c r="E13" s="3" t="s">
        <v>52</v>
      </c>
      <c r="F13" s="3" t="s">
        <v>52</v>
      </c>
      <c r="G13" s="3" t="s">
        <v>52</v>
      </c>
      <c r="H13" s="3" t="s">
        <v>52</v>
      </c>
      <c r="I13" s="3" t="s">
        <v>52</v>
      </c>
      <c r="J13" s="3" t="s">
        <v>52</v>
      </c>
      <c r="K13" s="3" t="s">
        <v>52</v>
      </c>
      <c r="L13" s="3" t="s">
        <v>52</v>
      </c>
      <c r="M13" s="3" t="s">
        <v>52</v>
      </c>
      <c r="N13" s="3"/>
    </row>
    <row r="14" spans="1:14" x14ac:dyDescent="0.2">
      <c r="A14">
        <v>1907</v>
      </c>
      <c r="B14" s="3" t="s">
        <v>52</v>
      </c>
      <c r="C14" s="3" t="s">
        <v>52</v>
      </c>
      <c r="D14" s="3" t="s">
        <v>52</v>
      </c>
      <c r="E14" s="3" t="s">
        <v>52</v>
      </c>
      <c r="F14" s="3" t="s">
        <v>52</v>
      </c>
      <c r="G14" s="3" t="s">
        <v>52</v>
      </c>
      <c r="H14" s="3" t="s">
        <v>52</v>
      </c>
      <c r="I14" s="3" t="s">
        <v>52</v>
      </c>
      <c r="J14" s="3" t="s">
        <v>52</v>
      </c>
      <c r="K14" s="3" t="s">
        <v>52</v>
      </c>
      <c r="L14" s="3" t="s">
        <v>52</v>
      </c>
      <c r="M14" s="3" t="s">
        <v>52</v>
      </c>
      <c r="N14" s="3"/>
    </row>
    <row r="15" spans="1:14" x14ac:dyDescent="0.2">
      <c r="A15" s="22">
        <v>1908</v>
      </c>
      <c r="B15" s="23">
        <v>4.2583623873325216</v>
      </c>
      <c r="C15" s="23">
        <v>4.6431423142509125</v>
      </c>
      <c r="D15" s="23">
        <v>5.0729744214372721</v>
      </c>
      <c r="E15" s="23">
        <v>51.418208038976864</v>
      </c>
      <c r="F15" s="23">
        <v>158.06050728380023</v>
      </c>
      <c r="G15" s="23">
        <v>212.42876492082826</v>
      </c>
      <c r="H15" s="23">
        <v>45.273442143727159</v>
      </c>
      <c r="I15" s="23">
        <v>23.063275030450669</v>
      </c>
      <c r="J15" s="23">
        <v>8.4516248477466505</v>
      </c>
      <c r="K15" s="23">
        <v>10.850945481120585</v>
      </c>
      <c r="L15" s="23">
        <v>7.7681071863581002</v>
      </c>
      <c r="M15" s="23">
        <v>6.7093756881851396</v>
      </c>
      <c r="N15" s="23"/>
    </row>
    <row r="16" spans="1:14" x14ac:dyDescent="0.2">
      <c r="A16" s="22">
        <v>1909</v>
      </c>
      <c r="B16" s="23">
        <v>7.1563194153471388</v>
      </c>
      <c r="C16" s="23">
        <v>7.0610584165651646</v>
      </c>
      <c r="D16" s="23">
        <v>8.7803237028014625</v>
      </c>
      <c r="E16" s="23">
        <v>17.391025578562729</v>
      </c>
      <c r="F16" s="23">
        <v>90.308731790499394</v>
      </c>
      <c r="G16" s="23">
        <v>41.311618026796587</v>
      </c>
      <c r="H16" s="23">
        <v>43.114084092570039</v>
      </c>
      <c r="I16" s="23">
        <v>95.601915712545676</v>
      </c>
      <c r="J16" s="23">
        <v>31.351834348355663</v>
      </c>
      <c r="K16" s="23">
        <v>39.94926577344701</v>
      </c>
      <c r="L16" s="23">
        <v>35.411897685749089</v>
      </c>
      <c r="M16" s="23">
        <v>35.180017344701575</v>
      </c>
      <c r="N16" s="23"/>
    </row>
    <row r="17" spans="1:14" x14ac:dyDescent="0.2">
      <c r="A17" s="22">
        <v>1910</v>
      </c>
      <c r="B17" s="23">
        <v>11.48</v>
      </c>
      <c r="C17" s="23">
        <v>8.2200000000000006</v>
      </c>
      <c r="D17" s="23">
        <v>20.87</v>
      </c>
      <c r="E17" s="23">
        <v>37.64</v>
      </c>
      <c r="F17" s="23">
        <v>25.54</v>
      </c>
      <c r="G17" s="23">
        <v>12.61</v>
      </c>
      <c r="H17" s="23">
        <v>7.31</v>
      </c>
      <c r="I17" s="23">
        <v>14.52</v>
      </c>
      <c r="J17" s="23">
        <v>11.9</v>
      </c>
      <c r="K17" s="23">
        <v>18.12</v>
      </c>
      <c r="L17" s="23">
        <v>6.43</v>
      </c>
      <c r="M17" s="23">
        <v>3.75</v>
      </c>
      <c r="N17" s="23"/>
    </row>
    <row r="18" spans="1:14" x14ac:dyDescent="0.2">
      <c r="A18" s="22">
        <v>1911</v>
      </c>
      <c r="B18" s="23">
        <v>3.53</v>
      </c>
      <c r="C18" s="23">
        <v>3.76</v>
      </c>
      <c r="D18" s="23">
        <v>11.4</v>
      </c>
      <c r="E18" s="23">
        <v>48.49</v>
      </c>
      <c r="F18" s="23">
        <v>54.21</v>
      </c>
      <c r="G18" s="23">
        <v>35.65</v>
      </c>
      <c r="H18" s="23">
        <v>14.28</v>
      </c>
      <c r="I18" s="23">
        <v>46.71</v>
      </c>
      <c r="J18" s="23">
        <v>52.83</v>
      </c>
      <c r="K18" s="23">
        <v>25.44</v>
      </c>
      <c r="L18" s="23">
        <v>10.81</v>
      </c>
      <c r="M18" s="23">
        <v>7.56</v>
      </c>
      <c r="N18" s="23"/>
    </row>
    <row r="19" spans="1:14" x14ac:dyDescent="0.2">
      <c r="A19" s="22">
        <v>1912</v>
      </c>
      <c r="B19" s="23">
        <v>5.58</v>
      </c>
      <c r="C19" s="23">
        <v>4.16</v>
      </c>
      <c r="D19" s="23">
        <v>5.76</v>
      </c>
      <c r="E19" s="23">
        <v>33.15</v>
      </c>
      <c r="F19" s="23">
        <v>109.81</v>
      </c>
      <c r="G19" s="23">
        <v>53.25</v>
      </c>
      <c r="H19" s="23">
        <v>18.61</v>
      </c>
      <c r="I19" s="23">
        <v>9.15</v>
      </c>
      <c r="J19" s="23">
        <v>15.92</v>
      </c>
      <c r="K19" s="23">
        <v>17.02</v>
      </c>
      <c r="L19" s="23">
        <v>8.3000000000000007</v>
      </c>
      <c r="M19" s="23">
        <v>5.46</v>
      </c>
      <c r="N19" s="23"/>
    </row>
    <row r="20" spans="1:14" x14ac:dyDescent="0.2">
      <c r="A20" s="22">
        <v>1913</v>
      </c>
      <c r="B20" s="23">
        <v>4.3899999999999997</v>
      </c>
      <c r="C20" s="23">
        <v>4.54</v>
      </c>
      <c r="D20" s="23">
        <v>4.63</v>
      </c>
      <c r="E20" s="23">
        <v>53</v>
      </c>
      <c r="F20" s="23">
        <v>79.87</v>
      </c>
      <c r="G20" s="23">
        <v>62.98</v>
      </c>
      <c r="H20" s="23">
        <v>71.09</v>
      </c>
      <c r="I20" s="23">
        <v>22.49</v>
      </c>
      <c r="J20" s="23">
        <v>25.35</v>
      </c>
      <c r="K20" s="23">
        <v>52.49</v>
      </c>
      <c r="L20" s="23">
        <v>22.57</v>
      </c>
      <c r="M20" s="23">
        <v>13.87</v>
      </c>
      <c r="N20" s="23"/>
    </row>
    <row r="21" spans="1:14" x14ac:dyDescent="0.2">
      <c r="A21" s="22">
        <v>1914</v>
      </c>
      <c r="B21" s="23">
        <v>6.61</v>
      </c>
      <c r="C21" s="23">
        <v>6.33</v>
      </c>
      <c r="D21" s="23">
        <v>7.8</v>
      </c>
      <c r="E21" s="23">
        <v>28.62</v>
      </c>
      <c r="F21" s="23">
        <v>100.6</v>
      </c>
      <c r="G21" s="23">
        <v>97.34</v>
      </c>
      <c r="H21" s="23">
        <v>72.53</v>
      </c>
      <c r="I21" s="23">
        <v>25.7</v>
      </c>
      <c r="J21" s="23">
        <v>36.18</v>
      </c>
      <c r="K21" s="23">
        <v>19.12</v>
      </c>
      <c r="L21" s="23">
        <v>13.39</v>
      </c>
      <c r="M21" s="23">
        <v>9.2100000000000009</v>
      </c>
      <c r="N21" s="23"/>
    </row>
    <row r="22" spans="1:14" x14ac:dyDescent="0.2">
      <c r="A22" s="22">
        <v>1915</v>
      </c>
      <c r="B22" s="23">
        <v>7.43</v>
      </c>
      <c r="C22" s="23">
        <v>7.2</v>
      </c>
      <c r="D22" s="23">
        <v>10.65</v>
      </c>
      <c r="E22" s="23">
        <v>41.07</v>
      </c>
      <c r="F22" s="23">
        <v>64.010000000000005</v>
      </c>
      <c r="G22" s="23">
        <v>75.430000000000007</v>
      </c>
      <c r="H22" s="23">
        <v>39.479999999999997</v>
      </c>
      <c r="I22" s="23">
        <v>17.29</v>
      </c>
      <c r="J22" s="23">
        <v>11.16</v>
      </c>
      <c r="K22" s="23">
        <v>38.799999999999997</v>
      </c>
      <c r="L22" s="23">
        <v>35.53</v>
      </c>
      <c r="M22" s="23">
        <v>15.21</v>
      </c>
      <c r="N22" s="23"/>
    </row>
    <row r="23" spans="1:14" x14ac:dyDescent="0.2">
      <c r="A23" s="22">
        <v>1916</v>
      </c>
      <c r="B23" s="23">
        <v>13.19</v>
      </c>
      <c r="C23" s="23">
        <v>11.13</v>
      </c>
      <c r="D23" s="23">
        <v>12.43</v>
      </c>
      <c r="E23" s="23">
        <v>201.73</v>
      </c>
      <c r="F23" s="23">
        <v>145.9</v>
      </c>
      <c r="G23" s="23">
        <v>64.680000000000007</v>
      </c>
      <c r="H23" s="23">
        <v>40.840000000000003</v>
      </c>
      <c r="I23" s="23">
        <v>16.28</v>
      </c>
      <c r="J23" s="23">
        <v>26.18</v>
      </c>
      <c r="K23" s="23">
        <v>19.38</v>
      </c>
      <c r="L23" s="23">
        <v>16.07</v>
      </c>
      <c r="M23" s="23">
        <v>11.18</v>
      </c>
      <c r="N23" s="23"/>
    </row>
    <row r="24" spans="1:14" x14ac:dyDescent="0.2">
      <c r="A24" s="22">
        <v>1917</v>
      </c>
      <c r="B24" s="23">
        <v>8.44</v>
      </c>
      <c r="C24" s="23">
        <v>6.66</v>
      </c>
      <c r="D24" s="23">
        <v>7.67</v>
      </c>
      <c r="E24" s="23">
        <v>44.92</v>
      </c>
      <c r="F24" s="23">
        <v>38.47</v>
      </c>
      <c r="G24" s="23">
        <v>32.479999999999997</v>
      </c>
      <c r="H24" s="23">
        <v>20.94</v>
      </c>
      <c r="I24" s="23">
        <v>19.68</v>
      </c>
      <c r="J24" s="23">
        <v>12.35</v>
      </c>
      <c r="K24" s="23">
        <v>22.32</v>
      </c>
      <c r="L24" s="23">
        <v>16.95</v>
      </c>
      <c r="M24" s="23">
        <v>10.34</v>
      </c>
      <c r="N24" s="23"/>
    </row>
    <row r="25" spans="1:14" x14ac:dyDescent="0.2">
      <c r="A25" s="22">
        <v>1918</v>
      </c>
      <c r="B25" s="23">
        <v>8.61</v>
      </c>
      <c r="C25" s="23">
        <v>8.35</v>
      </c>
      <c r="D25" s="23">
        <v>22.54</v>
      </c>
      <c r="E25" s="23">
        <v>26.97</v>
      </c>
      <c r="F25" s="23">
        <v>56.32</v>
      </c>
      <c r="G25" s="23">
        <v>53.58</v>
      </c>
      <c r="H25" s="23">
        <v>12.19</v>
      </c>
      <c r="I25" s="23">
        <v>11.05</v>
      </c>
      <c r="J25" s="23">
        <v>10.119999999999999</v>
      </c>
      <c r="K25" s="23">
        <v>10.44</v>
      </c>
      <c r="L25" s="23">
        <v>18.84</v>
      </c>
      <c r="M25" s="23">
        <v>9.67</v>
      </c>
      <c r="N25" s="23"/>
    </row>
    <row r="26" spans="1:14" x14ac:dyDescent="0.2">
      <c r="A26" s="22">
        <v>1919</v>
      </c>
      <c r="B26" s="23">
        <v>7.55</v>
      </c>
      <c r="C26" s="23">
        <v>6.1</v>
      </c>
      <c r="D26" s="23">
        <v>34.549999999999997</v>
      </c>
      <c r="E26" s="23">
        <v>100.19</v>
      </c>
      <c r="F26" s="23">
        <v>40.630000000000003</v>
      </c>
      <c r="G26" s="23">
        <v>49.87</v>
      </c>
      <c r="H26" s="23">
        <v>21.62</v>
      </c>
      <c r="I26" s="23">
        <v>15.62</v>
      </c>
      <c r="J26" s="23">
        <v>11.71</v>
      </c>
      <c r="K26" s="23">
        <v>15.64</v>
      </c>
      <c r="L26" s="23">
        <v>34.369999999999997</v>
      </c>
      <c r="M26" s="23">
        <v>14.47</v>
      </c>
      <c r="N26" s="23"/>
    </row>
    <row r="27" spans="1:14" x14ac:dyDescent="0.2">
      <c r="A27" s="22">
        <v>1920</v>
      </c>
      <c r="B27" s="23">
        <v>12.69</v>
      </c>
      <c r="C27" s="23">
        <v>12.11</v>
      </c>
      <c r="D27" s="23">
        <v>79.88</v>
      </c>
      <c r="E27" s="23">
        <v>86.64</v>
      </c>
      <c r="F27" s="23">
        <v>51.42</v>
      </c>
      <c r="G27" s="23">
        <v>109.5</v>
      </c>
      <c r="H27" s="23">
        <v>51.89</v>
      </c>
      <c r="I27" s="23">
        <v>23.39</v>
      </c>
      <c r="J27" s="23">
        <v>13.04</v>
      </c>
      <c r="K27" s="23">
        <v>15.88</v>
      </c>
      <c r="L27" s="23">
        <v>15.11</v>
      </c>
      <c r="M27" s="23">
        <v>14.11</v>
      </c>
      <c r="N27" s="23"/>
    </row>
    <row r="28" spans="1:14" x14ac:dyDescent="0.2">
      <c r="A28" s="22">
        <v>1921</v>
      </c>
      <c r="B28" s="23">
        <v>14</v>
      </c>
      <c r="C28" s="23">
        <v>10.81</v>
      </c>
      <c r="D28" s="23">
        <v>25.6</v>
      </c>
      <c r="E28" s="23">
        <v>86.93</v>
      </c>
      <c r="F28" s="23">
        <v>60.52</v>
      </c>
      <c r="G28" s="23">
        <v>58.68</v>
      </c>
      <c r="H28" s="23">
        <v>26.33</v>
      </c>
      <c r="I28" s="23">
        <v>15.39</v>
      </c>
      <c r="J28" s="23">
        <v>12.44</v>
      </c>
      <c r="K28" s="23">
        <v>11.64</v>
      </c>
      <c r="L28" s="23">
        <v>12.29</v>
      </c>
      <c r="M28" s="23">
        <v>12.47</v>
      </c>
      <c r="N28" s="23"/>
    </row>
    <row r="29" spans="1:14" x14ac:dyDescent="0.2">
      <c r="A29" s="22">
        <v>1922</v>
      </c>
      <c r="B29" s="23">
        <v>9.08</v>
      </c>
      <c r="C29" s="23">
        <v>7.65</v>
      </c>
      <c r="D29" s="23">
        <v>14.23</v>
      </c>
      <c r="E29" s="23">
        <v>79.11</v>
      </c>
      <c r="F29" s="23">
        <v>127.33</v>
      </c>
      <c r="G29" s="23">
        <v>39.43</v>
      </c>
      <c r="H29" s="23">
        <v>21.91</v>
      </c>
      <c r="I29" s="23">
        <v>16.64</v>
      </c>
      <c r="J29" s="23">
        <v>19.03</v>
      </c>
      <c r="K29" s="23">
        <v>9.35</v>
      </c>
      <c r="L29" s="23">
        <v>12.07</v>
      </c>
      <c r="M29" s="23">
        <v>8.7200000000000006</v>
      </c>
      <c r="N29" s="23"/>
    </row>
    <row r="30" spans="1:14" x14ac:dyDescent="0.2">
      <c r="A30" s="22">
        <v>1923</v>
      </c>
      <c r="B30" s="23">
        <v>6.45</v>
      </c>
      <c r="C30" s="23">
        <v>4.72</v>
      </c>
      <c r="D30" s="23">
        <v>6.54</v>
      </c>
      <c r="E30" s="23">
        <v>42.53</v>
      </c>
      <c r="F30" s="23">
        <v>83.99</v>
      </c>
      <c r="G30" s="23">
        <v>26.57</v>
      </c>
      <c r="H30" s="23">
        <v>16.84</v>
      </c>
      <c r="I30" s="23">
        <v>14.26</v>
      </c>
      <c r="J30" s="23">
        <v>8.6199999999999992</v>
      </c>
      <c r="K30" s="23">
        <v>22.22</v>
      </c>
      <c r="L30" s="23">
        <v>28.57</v>
      </c>
      <c r="M30" s="23">
        <v>16.8</v>
      </c>
      <c r="N30" s="23"/>
    </row>
    <row r="31" spans="1:14" x14ac:dyDescent="0.2">
      <c r="A31" s="22">
        <v>1924</v>
      </c>
      <c r="B31" s="23">
        <v>12</v>
      </c>
      <c r="C31" s="23">
        <v>9.69</v>
      </c>
      <c r="D31" s="23">
        <v>10.4</v>
      </c>
      <c r="E31" s="23">
        <v>32.549999999999997</v>
      </c>
      <c r="F31" s="23">
        <v>60.48</v>
      </c>
      <c r="G31" s="23">
        <v>40.1</v>
      </c>
      <c r="H31" s="23">
        <v>27.21</v>
      </c>
      <c r="I31" s="23">
        <v>20.72</v>
      </c>
      <c r="J31" s="23">
        <v>22.39</v>
      </c>
      <c r="K31" s="23">
        <v>29.88</v>
      </c>
      <c r="L31" s="23">
        <v>18.46</v>
      </c>
      <c r="M31" s="23">
        <v>16.52</v>
      </c>
      <c r="N31" s="23"/>
    </row>
    <row r="32" spans="1:14" x14ac:dyDescent="0.2">
      <c r="A32" s="22">
        <v>1925</v>
      </c>
      <c r="B32" s="23">
        <v>10.96</v>
      </c>
      <c r="C32" s="23">
        <v>11.81</v>
      </c>
      <c r="D32" s="23">
        <v>18.670000000000002</v>
      </c>
      <c r="E32" s="23">
        <v>46.56</v>
      </c>
      <c r="F32" s="23">
        <v>65.599999999999994</v>
      </c>
      <c r="G32" s="23">
        <v>56.51</v>
      </c>
      <c r="H32" s="23">
        <v>33.83</v>
      </c>
      <c r="I32" s="23">
        <v>27.74</v>
      </c>
      <c r="J32" s="23">
        <v>16.34</v>
      </c>
      <c r="K32" s="23">
        <v>19.03</v>
      </c>
      <c r="L32" s="23">
        <v>19.100000000000001</v>
      </c>
      <c r="M32" s="23">
        <v>15.41</v>
      </c>
      <c r="N32" s="23"/>
    </row>
    <row r="33" spans="1:14" x14ac:dyDescent="0.2">
      <c r="A33" s="22">
        <v>1926</v>
      </c>
      <c r="B33" s="23">
        <v>13.48</v>
      </c>
      <c r="C33" s="23">
        <v>10.07</v>
      </c>
      <c r="D33" s="23">
        <v>13.89</v>
      </c>
      <c r="E33" s="23">
        <v>34.4</v>
      </c>
      <c r="F33" s="23">
        <v>42.5</v>
      </c>
      <c r="G33" s="23">
        <v>48.4</v>
      </c>
      <c r="H33" s="23">
        <v>56.61</v>
      </c>
      <c r="I33" s="23">
        <v>31.12</v>
      </c>
      <c r="J33" s="23">
        <v>46.51</v>
      </c>
      <c r="K33" s="23">
        <v>50.31</v>
      </c>
      <c r="L33" s="23">
        <v>36.49</v>
      </c>
      <c r="M33" s="23">
        <v>28.93</v>
      </c>
      <c r="N33" s="23"/>
    </row>
    <row r="34" spans="1:14" x14ac:dyDescent="0.2">
      <c r="A34" s="22">
        <v>1927</v>
      </c>
      <c r="B34" s="23">
        <v>21.12</v>
      </c>
      <c r="C34" s="23">
        <v>17.02</v>
      </c>
      <c r="D34" s="23">
        <v>27.12</v>
      </c>
      <c r="E34" s="23">
        <v>120.83</v>
      </c>
      <c r="F34" s="23">
        <v>133.91</v>
      </c>
      <c r="G34" s="23">
        <v>71.739999999999995</v>
      </c>
      <c r="H34" s="23">
        <v>60.83</v>
      </c>
      <c r="I34" s="23">
        <v>28.49</v>
      </c>
      <c r="J34" s="23">
        <v>17.88</v>
      </c>
      <c r="K34" s="23">
        <v>25.95</v>
      </c>
      <c r="L34" s="23">
        <v>28.89</v>
      </c>
      <c r="M34" s="23">
        <v>23.93</v>
      </c>
      <c r="N34" s="23"/>
    </row>
    <row r="35" spans="1:14" x14ac:dyDescent="0.2">
      <c r="A35" s="22">
        <v>1928</v>
      </c>
      <c r="B35" s="23">
        <v>19.73</v>
      </c>
      <c r="C35" s="23">
        <v>16.29</v>
      </c>
      <c r="D35" s="23">
        <v>18.34</v>
      </c>
      <c r="E35" s="23">
        <v>71.98</v>
      </c>
      <c r="F35" s="23">
        <v>94.14</v>
      </c>
      <c r="G35" s="23">
        <v>81.88</v>
      </c>
      <c r="H35" s="23">
        <v>76.2</v>
      </c>
      <c r="I35" s="23">
        <v>50.64</v>
      </c>
      <c r="J35" s="23">
        <v>72.819999999999993</v>
      </c>
      <c r="K35" s="23">
        <v>86.52</v>
      </c>
      <c r="L35" s="23">
        <v>55.03</v>
      </c>
      <c r="M35" s="23">
        <v>31.93</v>
      </c>
      <c r="N35" s="23"/>
    </row>
    <row r="36" spans="1:14" x14ac:dyDescent="0.2">
      <c r="A36" s="22">
        <v>1929</v>
      </c>
      <c r="B36" s="23">
        <v>20.8</v>
      </c>
      <c r="C36" s="23">
        <v>15.11</v>
      </c>
      <c r="D36" s="23">
        <v>21.57</v>
      </c>
      <c r="E36" s="23">
        <v>56.23</v>
      </c>
      <c r="F36" s="23">
        <v>57.12</v>
      </c>
      <c r="G36" s="23">
        <v>47.66</v>
      </c>
      <c r="H36" s="23">
        <v>30.99</v>
      </c>
      <c r="I36" s="23">
        <v>17.95</v>
      </c>
      <c r="J36" s="23">
        <v>15.53</v>
      </c>
      <c r="K36" s="23">
        <v>18.559999999999999</v>
      </c>
      <c r="L36" s="23">
        <v>23</v>
      </c>
      <c r="M36" s="23">
        <v>15.27</v>
      </c>
      <c r="N36" s="23"/>
    </row>
    <row r="37" spans="1:14" x14ac:dyDescent="0.2">
      <c r="A37" s="22">
        <v>1930</v>
      </c>
      <c r="B37" s="23">
        <v>14.83</v>
      </c>
      <c r="C37" s="23">
        <v>13.18</v>
      </c>
      <c r="D37" s="23">
        <v>13.72</v>
      </c>
      <c r="E37" s="23">
        <v>36.6</v>
      </c>
      <c r="F37" s="23">
        <v>93.49</v>
      </c>
      <c r="G37" s="23">
        <v>66.66</v>
      </c>
      <c r="H37" s="23">
        <v>61.17</v>
      </c>
      <c r="I37" s="23">
        <v>19.53</v>
      </c>
      <c r="J37" s="23">
        <v>16.43</v>
      </c>
      <c r="K37" s="23">
        <v>20.14</v>
      </c>
      <c r="L37" s="23">
        <v>38.56</v>
      </c>
      <c r="M37" s="23">
        <v>22.31</v>
      </c>
      <c r="N37" s="23"/>
    </row>
    <row r="38" spans="1:14" x14ac:dyDescent="0.2">
      <c r="A38" s="22">
        <v>1931</v>
      </c>
      <c r="B38" s="23">
        <v>13.03</v>
      </c>
      <c r="C38" s="23">
        <v>10.220000000000001</v>
      </c>
      <c r="D38" s="23">
        <v>10.32</v>
      </c>
      <c r="E38" s="23">
        <v>34.619999999999997</v>
      </c>
      <c r="F38" s="23">
        <v>65.180000000000007</v>
      </c>
      <c r="G38" s="23">
        <v>58.73</v>
      </c>
      <c r="H38" s="23">
        <v>19.63</v>
      </c>
      <c r="I38" s="23">
        <v>13.06</v>
      </c>
      <c r="J38" s="23">
        <v>13.23</v>
      </c>
      <c r="K38" s="23">
        <v>22.26</v>
      </c>
      <c r="L38" s="23">
        <v>31.74</v>
      </c>
      <c r="M38" s="23">
        <v>16.399999999999999</v>
      </c>
      <c r="N38" s="23"/>
    </row>
    <row r="39" spans="1:14" x14ac:dyDescent="0.2">
      <c r="A39" s="22">
        <v>1932</v>
      </c>
      <c r="B39" s="23">
        <v>11.12</v>
      </c>
      <c r="C39" s="23">
        <v>11.71</v>
      </c>
      <c r="D39" s="23">
        <v>13.08</v>
      </c>
      <c r="E39" s="23">
        <v>80.89</v>
      </c>
      <c r="F39" s="23">
        <v>97.2</v>
      </c>
      <c r="G39" s="23">
        <v>41.26</v>
      </c>
      <c r="H39" s="23">
        <v>30.74</v>
      </c>
      <c r="I39" s="23">
        <v>29.39</v>
      </c>
      <c r="J39" s="23">
        <v>17.13</v>
      </c>
      <c r="K39" s="23">
        <v>17.2</v>
      </c>
      <c r="L39" s="23">
        <v>41.46</v>
      </c>
      <c r="M39" s="23">
        <v>21.86</v>
      </c>
      <c r="N39" s="23"/>
    </row>
    <row r="40" spans="1:14" x14ac:dyDescent="0.2">
      <c r="A40" s="22">
        <v>1933</v>
      </c>
      <c r="B40" s="23">
        <v>18.43</v>
      </c>
      <c r="C40" s="23">
        <v>16.43</v>
      </c>
      <c r="D40" s="23">
        <v>18.72</v>
      </c>
      <c r="E40" s="23">
        <v>70.760000000000005</v>
      </c>
      <c r="F40" s="23">
        <v>93.3</v>
      </c>
      <c r="G40" s="23">
        <v>52.06</v>
      </c>
      <c r="H40" s="23">
        <v>18.75</v>
      </c>
      <c r="I40" s="23">
        <v>15.03</v>
      </c>
      <c r="J40" s="23">
        <v>14.37</v>
      </c>
      <c r="K40" s="23">
        <v>20.059999999999999</v>
      </c>
      <c r="L40" s="23">
        <v>22.72</v>
      </c>
      <c r="M40" s="23">
        <v>16.96</v>
      </c>
      <c r="N40" s="23"/>
    </row>
    <row r="41" spans="1:14" x14ac:dyDescent="0.2">
      <c r="A41" s="22">
        <v>1934</v>
      </c>
      <c r="B41" s="23">
        <v>15.17</v>
      </c>
      <c r="C41" s="23">
        <v>11.99</v>
      </c>
      <c r="D41" s="23">
        <v>14.73</v>
      </c>
      <c r="E41" s="23">
        <v>52.01</v>
      </c>
      <c r="F41" s="23">
        <v>143.25</v>
      </c>
      <c r="G41" s="23">
        <v>47.02</v>
      </c>
      <c r="H41" s="23">
        <v>27.72</v>
      </c>
      <c r="I41" s="23">
        <v>19.510000000000002</v>
      </c>
      <c r="J41" s="23">
        <v>25.44</v>
      </c>
      <c r="K41" s="23">
        <v>28.45</v>
      </c>
      <c r="L41" s="23">
        <v>33.99</v>
      </c>
      <c r="M41" s="23">
        <v>33.57</v>
      </c>
      <c r="N41" s="23"/>
    </row>
    <row r="42" spans="1:14" x14ac:dyDescent="0.2">
      <c r="A42" s="22">
        <v>1935</v>
      </c>
      <c r="B42" s="23">
        <v>25.32</v>
      </c>
      <c r="C42" s="23">
        <v>23.49</v>
      </c>
      <c r="D42" s="23">
        <v>33.020000000000003</v>
      </c>
      <c r="E42" s="23">
        <v>87.79</v>
      </c>
      <c r="F42" s="23">
        <v>98.52</v>
      </c>
      <c r="G42" s="23">
        <v>62.16</v>
      </c>
      <c r="H42" s="23">
        <v>47.1</v>
      </c>
      <c r="I42" s="23">
        <v>35.71</v>
      </c>
      <c r="J42" s="23">
        <v>22.8</v>
      </c>
      <c r="K42" s="23">
        <v>30.13</v>
      </c>
      <c r="L42" s="23">
        <v>33.14</v>
      </c>
      <c r="M42" s="23">
        <v>25.2</v>
      </c>
      <c r="N42" s="23"/>
    </row>
    <row r="43" spans="1:14" x14ac:dyDescent="0.2">
      <c r="A43" s="22">
        <v>1936</v>
      </c>
      <c r="B43" s="23">
        <v>21.79</v>
      </c>
      <c r="C43" s="23">
        <v>17.98</v>
      </c>
      <c r="D43" s="23">
        <v>21.84</v>
      </c>
      <c r="E43" s="23">
        <v>66.760000000000005</v>
      </c>
      <c r="F43" s="23">
        <v>181.8</v>
      </c>
      <c r="G43" s="23">
        <v>53.47</v>
      </c>
      <c r="H43" s="23">
        <v>29.83</v>
      </c>
      <c r="I43" s="23">
        <v>21.78</v>
      </c>
      <c r="J43" s="23">
        <v>17.09</v>
      </c>
      <c r="K43" s="23">
        <v>15.31</v>
      </c>
      <c r="L43" s="23">
        <v>17.37</v>
      </c>
      <c r="M43" s="23">
        <v>14.72</v>
      </c>
      <c r="N43" s="23"/>
    </row>
    <row r="44" spans="1:14" x14ac:dyDescent="0.2">
      <c r="A44" s="22">
        <v>1937</v>
      </c>
      <c r="B44" s="23">
        <v>15.56</v>
      </c>
      <c r="C44" s="23">
        <v>12.72</v>
      </c>
      <c r="D44" s="23">
        <v>15.48</v>
      </c>
      <c r="E44" s="23">
        <v>84.62</v>
      </c>
      <c r="F44" s="23">
        <v>108.06</v>
      </c>
      <c r="G44" s="23">
        <v>58.25</v>
      </c>
      <c r="H44" s="23">
        <v>31.39</v>
      </c>
      <c r="I44" s="23">
        <v>28.39</v>
      </c>
      <c r="J44" s="23">
        <v>25.72</v>
      </c>
      <c r="K44" s="23">
        <v>32.270000000000003</v>
      </c>
      <c r="L44" s="23">
        <v>32.700000000000003</v>
      </c>
      <c r="M44" s="23">
        <v>26.36</v>
      </c>
      <c r="N44" s="23"/>
    </row>
    <row r="45" spans="1:14" x14ac:dyDescent="0.2">
      <c r="A45" s="22">
        <v>1938</v>
      </c>
      <c r="B45" s="23">
        <v>19.12</v>
      </c>
      <c r="C45" s="23">
        <v>16.28</v>
      </c>
      <c r="D45" s="23">
        <v>33.94</v>
      </c>
      <c r="E45" s="23">
        <v>114.63</v>
      </c>
      <c r="F45" s="23">
        <v>154.29</v>
      </c>
      <c r="G45" s="23">
        <v>87.08</v>
      </c>
      <c r="H45" s="23">
        <v>33.79</v>
      </c>
      <c r="I45" s="23">
        <v>24.33</v>
      </c>
      <c r="J45" s="23">
        <v>16.95</v>
      </c>
      <c r="K45" s="23">
        <v>17.32</v>
      </c>
      <c r="L45" s="23">
        <v>28.79</v>
      </c>
      <c r="M45" s="23">
        <v>18.48</v>
      </c>
      <c r="N45" s="23"/>
    </row>
    <row r="46" spans="1:14" x14ac:dyDescent="0.2">
      <c r="A46" s="22">
        <v>1939</v>
      </c>
      <c r="B46" s="23">
        <v>21.08</v>
      </c>
      <c r="C46" s="23">
        <v>16.36</v>
      </c>
      <c r="D46" s="23">
        <v>26.35</v>
      </c>
      <c r="E46" s="23">
        <v>91.25</v>
      </c>
      <c r="F46" s="23">
        <v>153.59</v>
      </c>
      <c r="G46" s="23">
        <v>83.53</v>
      </c>
      <c r="H46" s="23">
        <v>45.63</v>
      </c>
      <c r="I46" s="23">
        <v>26.99</v>
      </c>
      <c r="J46" s="23">
        <v>22.92</v>
      </c>
      <c r="K46" s="23">
        <v>27.25</v>
      </c>
      <c r="L46" s="23">
        <v>20.07</v>
      </c>
      <c r="M46" s="23">
        <v>17.43</v>
      </c>
      <c r="N46" s="23"/>
    </row>
    <row r="47" spans="1:14" x14ac:dyDescent="0.2">
      <c r="A47" s="22">
        <v>1940</v>
      </c>
      <c r="B47" s="23">
        <v>17.3</v>
      </c>
      <c r="C47" s="23">
        <v>14.39</v>
      </c>
      <c r="D47" s="23">
        <v>13.83</v>
      </c>
      <c r="E47" s="23">
        <v>45.75</v>
      </c>
      <c r="F47" s="23">
        <v>112.52</v>
      </c>
      <c r="G47" s="23">
        <v>74.569999999999993</v>
      </c>
      <c r="H47" s="23">
        <v>35.630000000000003</v>
      </c>
      <c r="I47" s="23">
        <v>21.03</v>
      </c>
      <c r="J47" s="23">
        <v>16.22</v>
      </c>
      <c r="K47" s="23">
        <v>14.7</v>
      </c>
      <c r="L47" s="23">
        <v>26.01</v>
      </c>
      <c r="M47" s="23">
        <v>24.9</v>
      </c>
      <c r="N47" s="23"/>
    </row>
    <row r="48" spans="1:14" x14ac:dyDescent="0.2">
      <c r="A48" s="22">
        <v>1941</v>
      </c>
      <c r="B48" s="23">
        <v>20.149999999999999</v>
      </c>
      <c r="C48" s="23">
        <v>17.920000000000002</v>
      </c>
      <c r="D48" s="23">
        <v>17.73</v>
      </c>
      <c r="E48" s="23">
        <v>124.28</v>
      </c>
      <c r="F48" s="23">
        <v>69.87</v>
      </c>
      <c r="G48" s="23">
        <v>48.06</v>
      </c>
      <c r="H48" s="23">
        <v>29.72</v>
      </c>
      <c r="I48" s="23">
        <v>21.78</v>
      </c>
      <c r="J48" s="23">
        <v>63.26</v>
      </c>
      <c r="K48" s="23">
        <v>87.8</v>
      </c>
      <c r="L48" s="23">
        <v>52.73</v>
      </c>
      <c r="M48" s="23">
        <v>40.49</v>
      </c>
      <c r="N48" s="23"/>
    </row>
    <row r="49" spans="1:14" x14ac:dyDescent="0.2">
      <c r="A49" s="22">
        <v>1942</v>
      </c>
      <c r="B49" s="23">
        <v>29.66</v>
      </c>
      <c r="C49" s="23">
        <v>20.21</v>
      </c>
      <c r="D49" s="23">
        <v>25.55</v>
      </c>
      <c r="E49" s="23">
        <v>90.56</v>
      </c>
      <c r="F49" s="23">
        <v>127.13</v>
      </c>
      <c r="G49" s="23">
        <v>49.59</v>
      </c>
      <c r="H49" s="23">
        <v>36.380000000000003</v>
      </c>
      <c r="I49" s="23">
        <v>29.57</v>
      </c>
      <c r="J49" s="23">
        <v>32.909999999999997</v>
      </c>
      <c r="K49" s="23">
        <v>46.69</v>
      </c>
      <c r="L49" s="23">
        <v>58.72</v>
      </c>
      <c r="M49" s="23">
        <v>34.9</v>
      </c>
      <c r="N49" s="23"/>
    </row>
    <row r="50" spans="1:14" x14ac:dyDescent="0.2">
      <c r="A50" s="22">
        <v>1943</v>
      </c>
      <c r="B50" s="23">
        <v>27.54</v>
      </c>
      <c r="C50" s="23">
        <v>24.3</v>
      </c>
      <c r="D50" s="23">
        <v>29.07</v>
      </c>
      <c r="E50" s="23">
        <v>84.63</v>
      </c>
      <c r="F50" s="23">
        <v>110.98</v>
      </c>
      <c r="G50" s="23">
        <v>125.95</v>
      </c>
      <c r="H50" s="23">
        <v>47.33</v>
      </c>
      <c r="I50" s="23">
        <v>37.69</v>
      </c>
      <c r="J50" s="23">
        <v>27.94</v>
      </c>
      <c r="K50" s="23">
        <v>26.93</v>
      </c>
      <c r="L50" s="23">
        <v>29.12</v>
      </c>
      <c r="M50" s="23">
        <v>22.35</v>
      </c>
      <c r="N50" s="23"/>
    </row>
    <row r="51" spans="1:14" x14ac:dyDescent="0.2">
      <c r="A51" s="22">
        <v>1944</v>
      </c>
      <c r="B51" s="23">
        <v>21.84</v>
      </c>
      <c r="C51" s="23">
        <v>20.93</v>
      </c>
      <c r="D51" s="23">
        <v>22.42</v>
      </c>
      <c r="E51" s="23">
        <v>74.61</v>
      </c>
      <c r="F51" s="23">
        <v>133.6</v>
      </c>
      <c r="G51" s="23">
        <v>117.69</v>
      </c>
      <c r="H51" s="23">
        <v>49.51</v>
      </c>
      <c r="I51" s="23">
        <v>46.96</v>
      </c>
      <c r="J51" s="23">
        <v>37.78</v>
      </c>
      <c r="K51" s="23">
        <v>35.340000000000003</v>
      </c>
      <c r="L51" s="23">
        <v>34.46</v>
      </c>
      <c r="M51" s="23">
        <v>28.32</v>
      </c>
      <c r="N51" s="23"/>
    </row>
    <row r="52" spans="1:14" x14ac:dyDescent="0.2">
      <c r="A52" s="22">
        <v>1945</v>
      </c>
      <c r="B52" s="23">
        <v>24.4</v>
      </c>
      <c r="C52" s="23">
        <v>21.35</v>
      </c>
      <c r="D52" s="23">
        <v>86.15</v>
      </c>
      <c r="E52" s="23">
        <v>124.38</v>
      </c>
      <c r="F52" s="23">
        <v>64.5</v>
      </c>
      <c r="G52" s="23">
        <v>66.34</v>
      </c>
      <c r="H52" s="23">
        <v>41.49</v>
      </c>
      <c r="I52" s="23">
        <v>30.72</v>
      </c>
      <c r="J52" s="23">
        <v>30.23</v>
      </c>
      <c r="K52" s="23">
        <v>26.61</v>
      </c>
      <c r="L52" s="23">
        <v>47.44</v>
      </c>
      <c r="M52" s="23">
        <v>30.05</v>
      </c>
      <c r="N52" s="23"/>
    </row>
    <row r="53" spans="1:14" x14ac:dyDescent="0.2">
      <c r="A53" s="22">
        <v>1946</v>
      </c>
      <c r="B53" s="23">
        <v>30.53</v>
      </c>
      <c r="C53" s="23">
        <v>25.97</v>
      </c>
      <c r="D53" s="23">
        <v>64.45</v>
      </c>
      <c r="E53" s="23">
        <v>76.349999999999994</v>
      </c>
      <c r="F53" s="23">
        <v>67</v>
      </c>
      <c r="G53" s="23">
        <v>71.510000000000005</v>
      </c>
      <c r="H53" s="23">
        <v>40.36</v>
      </c>
      <c r="I53" s="23">
        <v>27.88</v>
      </c>
      <c r="J53" s="23">
        <v>29.19</v>
      </c>
      <c r="K53" s="23">
        <v>51.75</v>
      </c>
      <c r="L53" s="23">
        <v>55.6</v>
      </c>
      <c r="M53" s="23">
        <v>39.57</v>
      </c>
      <c r="N53" s="23"/>
    </row>
    <row r="54" spans="1:14" x14ac:dyDescent="0.2">
      <c r="A54" s="22">
        <v>1947</v>
      </c>
      <c r="B54" s="23">
        <v>32.47</v>
      </c>
      <c r="C54" s="23">
        <v>26.11</v>
      </c>
      <c r="D54" s="23">
        <v>27.16</v>
      </c>
      <c r="E54" s="23">
        <v>82.23</v>
      </c>
      <c r="F54" s="23">
        <v>150.5</v>
      </c>
      <c r="G54" s="23">
        <v>142.84</v>
      </c>
      <c r="H54" s="23">
        <v>46.28</v>
      </c>
      <c r="I54" s="23">
        <v>29.09</v>
      </c>
      <c r="J54" s="23">
        <v>26.79</v>
      </c>
      <c r="K54" s="23">
        <v>23.6</v>
      </c>
      <c r="L54" s="23">
        <v>21.59</v>
      </c>
      <c r="M54" s="23">
        <v>18.59</v>
      </c>
      <c r="N54" s="23"/>
    </row>
    <row r="55" spans="1:14" x14ac:dyDescent="0.2">
      <c r="A55" s="22">
        <v>1948</v>
      </c>
      <c r="B55" s="23">
        <v>19.47</v>
      </c>
      <c r="C55" s="23">
        <v>18.66</v>
      </c>
      <c r="D55" s="23">
        <v>26.12</v>
      </c>
      <c r="E55" s="23">
        <v>131.30000000000001</v>
      </c>
      <c r="F55" s="23">
        <v>74.8</v>
      </c>
      <c r="G55" s="23">
        <v>28.37</v>
      </c>
      <c r="H55" s="23">
        <v>24.84</v>
      </c>
      <c r="I55" s="23">
        <v>24.59</v>
      </c>
      <c r="J55" s="23">
        <v>20.88</v>
      </c>
      <c r="K55" s="23">
        <v>18.88</v>
      </c>
      <c r="L55" s="23">
        <v>23.19</v>
      </c>
      <c r="M55" s="23">
        <v>24.79</v>
      </c>
      <c r="N55" s="23"/>
    </row>
    <row r="56" spans="1:14" x14ac:dyDescent="0.2">
      <c r="A56" s="22">
        <v>1949</v>
      </c>
      <c r="B56" s="23">
        <v>22.35</v>
      </c>
      <c r="C56" s="23">
        <v>20.71</v>
      </c>
      <c r="D56" s="23">
        <v>24.36</v>
      </c>
      <c r="E56" s="23">
        <v>75.53</v>
      </c>
      <c r="F56" s="23">
        <v>96.34</v>
      </c>
      <c r="G56" s="23">
        <v>37.159999999999997</v>
      </c>
      <c r="H56" s="23">
        <v>51.41</v>
      </c>
      <c r="I56" s="23">
        <v>24.84</v>
      </c>
      <c r="J56" s="23">
        <v>21.3</v>
      </c>
      <c r="K56" s="23">
        <v>35.909999999999997</v>
      </c>
      <c r="L56" s="23">
        <v>32.28</v>
      </c>
      <c r="M56" s="23">
        <v>25.4</v>
      </c>
      <c r="N56" s="23"/>
    </row>
    <row r="57" spans="1:14" x14ac:dyDescent="0.2">
      <c r="A57" s="22">
        <v>1950</v>
      </c>
      <c r="B57" s="23">
        <v>24.86</v>
      </c>
      <c r="C57" s="23">
        <v>23.17</v>
      </c>
      <c r="D57" s="23">
        <v>25.8</v>
      </c>
      <c r="E57" s="23">
        <v>68.680000000000007</v>
      </c>
      <c r="F57" s="23">
        <v>249.15</v>
      </c>
      <c r="G57" s="23">
        <v>88.44</v>
      </c>
      <c r="H57" s="23">
        <v>70.64</v>
      </c>
      <c r="I57" s="23">
        <v>48.29</v>
      </c>
      <c r="J57" s="23">
        <v>34.97</v>
      </c>
      <c r="K57" s="23">
        <v>40.89</v>
      </c>
      <c r="L57" s="23">
        <v>37.22</v>
      </c>
      <c r="M57" s="23">
        <v>41.2</v>
      </c>
      <c r="N57" s="23"/>
    </row>
    <row r="58" spans="1:14" x14ac:dyDescent="0.2">
      <c r="A58" s="22">
        <v>1951</v>
      </c>
      <c r="B58" s="23">
        <v>37.57</v>
      </c>
      <c r="C58" s="23">
        <v>35.25</v>
      </c>
      <c r="D58" s="23">
        <v>45.96</v>
      </c>
      <c r="E58" s="23">
        <v>126.91</v>
      </c>
      <c r="F58" s="23">
        <v>124.12</v>
      </c>
      <c r="G58" s="23">
        <v>71.739999999999995</v>
      </c>
      <c r="H58" s="23">
        <v>48.98</v>
      </c>
      <c r="I58" s="23">
        <v>36.6</v>
      </c>
      <c r="J58" s="23">
        <v>58.18</v>
      </c>
      <c r="K58" s="23">
        <v>67.97</v>
      </c>
      <c r="L58" s="23">
        <v>64.959999999999994</v>
      </c>
      <c r="M58" s="23">
        <v>50.75</v>
      </c>
      <c r="N58" s="23"/>
    </row>
    <row r="59" spans="1:14" x14ac:dyDescent="0.2">
      <c r="A59" s="22">
        <v>1952</v>
      </c>
      <c r="B59" s="23">
        <v>43.27</v>
      </c>
      <c r="C59" s="23">
        <v>40.5</v>
      </c>
      <c r="D59" s="23">
        <v>45.53</v>
      </c>
      <c r="E59" s="23">
        <v>106.93</v>
      </c>
      <c r="F59" s="23">
        <v>60.48</v>
      </c>
      <c r="G59" s="23">
        <v>53.25</v>
      </c>
      <c r="H59" s="23">
        <v>76.900000000000006</v>
      </c>
      <c r="I59" s="23">
        <v>51.74</v>
      </c>
      <c r="J59" s="23">
        <v>37</v>
      </c>
      <c r="K59" s="23">
        <v>31.64</v>
      </c>
      <c r="L59" s="23">
        <v>31.76</v>
      </c>
      <c r="M59" s="23">
        <v>33.36</v>
      </c>
      <c r="N59" s="23"/>
    </row>
    <row r="60" spans="1:14" x14ac:dyDescent="0.2">
      <c r="A60" s="22">
        <v>1953</v>
      </c>
      <c r="B60" s="23">
        <v>31.62</v>
      </c>
      <c r="C60" s="23">
        <v>27.97</v>
      </c>
      <c r="D60" s="23">
        <v>45.24</v>
      </c>
      <c r="E60" s="23">
        <v>74.349999999999994</v>
      </c>
      <c r="F60" s="23">
        <v>105.46</v>
      </c>
      <c r="G60" s="23">
        <v>96.72</v>
      </c>
      <c r="H60" s="23">
        <v>73.75</v>
      </c>
      <c r="I60" s="23">
        <v>58.18</v>
      </c>
      <c r="J60" s="23">
        <v>35.97</v>
      </c>
      <c r="K60" s="23">
        <v>32.65</v>
      </c>
      <c r="L60" s="23">
        <v>32.86</v>
      </c>
      <c r="M60" s="23">
        <v>38.06</v>
      </c>
      <c r="N60" s="23"/>
    </row>
    <row r="61" spans="1:14" x14ac:dyDescent="0.2">
      <c r="A61" s="22">
        <v>1954</v>
      </c>
      <c r="B61" s="23">
        <v>36.229999999999997</v>
      </c>
      <c r="C61" s="23">
        <v>36.1</v>
      </c>
      <c r="D61" s="23">
        <v>41.91</v>
      </c>
      <c r="E61" s="23">
        <v>111.81</v>
      </c>
      <c r="F61" s="23">
        <v>142.46</v>
      </c>
      <c r="G61" s="23">
        <v>84.37</v>
      </c>
      <c r="H61" s="23">
        <v>46.98</v>
      </c>
      <c r="I61" s="23">
        <v>37.909999999999997</v>
      </c>
      <c r="J61" s="23">
        <v>33.28</v>
      </c>
      <c r="K61" s="23">
        <v>42.36</v>
      </c>
      <c r="L61" s="23">
        <v>38.630000000000003</v>
      </c>
      <c r="M61" s="23">
        <v>36.03</v>
      </c>
      <c r="N61" s="23"/>
    </row>
    <row r="62" spans="1:14" x14ac:dyDescent="0.2">
      <c r="A62" s="22">
        <v>1955</v>
      </c>
      <c r="B62" s="23">
        <v>35.159999999999997</v>
      </c>
      <c r="C62" s="23">
        <v>31.64</v>
      </c>
      <c r="D62" s="23">
        <v>35.92</v>
      </c>
      <c r="E62" s="23">
        <v>96.11</v>
      </c>
      <c r="F62" s="23">
        <v>55.28</v>
      </c>
      <c r="G62" s="23">
        <v>39.21</v>
      </c>
      <c r="H62" s="23">
        <v>36.369999999999997</v>
      </c>
      <c r="I62" s="23">
        <v>39.25</v>
      </c>
      <c r="J62" s="23">
        <v>31.8</v>
      </c>
      <c r="K62" s="23">
        <v>37.28</v>
      </c>
      <c r="L62" s="23">
        <v>39.15</v>
      </c>
      <c r="M62" s="23">
        <v>36.33</v>
      </c>
      <c r="N62" s="23"/>
    </row>
    <row r="63" spans="1:14" x14ac:dyDescent="0.2">
      <c r="A63" s="22">
        <v>1956</v>
      </c>
      <c r="B63" s="23">
        <v>35.29</v>
      </c>
      <c r="C63" s="23">
        <v>32.61</v>
      </c>
      <c r="D63" s="23">
        <v>30.72</v>
      </c>
      <c r="E63" s="23">
        <v>80.3</v>
      </c>
      <c r="F63" s="23">
        <v>86.22</v>
      </c>
      <c r="G63" s="23">
        <v>47.01</v>
      </c>
      <c r="H63" s="23">
        <v>46.35</v>
      </c>
      <c r="I63" s="23">
        <v>34.58</v>
      </c>
      <c r="J63" s="23">
        <v>34.03</v>
      </c>
      <c r="K63" s="23">
        <v>31.12</v>
      </c>
      <c r="L63" s="23">
        <v>34.909999999999997</v>
      </c>
      <c r="M63" s="23">
        <v>34.01</v>
      </c>
      <c r="N63" s="23"/>
    </row>
    <row r="64" spans="1:14" x14ac:dyDescent="0.2">
      <c r="A64" s="22">
        <v>1957</v>
      </c>
      <c r="B64" s="23">
        <v>31.92</v>
      </c>
      <c r="C64" s="23">
        <v>28.84</v>
      </c>
      <c r="D64" s="23">
        <v>35.61</v>
      </c>
      <c r="E64" s="23">
        <v>94.44</v>
      </c>
      <c r="F64" s="23">
        <v>62.7</v>
      </c>
      <c r="G64" s="23">
        <v>49.81</v>
      </c>
      <c r="H64" s="23">
        <v>56.27</v>
      </c>
      <c r="I64" s="23">
        <v>33.79</v>
      </c>
      <c r="J64" s="23">
        <v>33.299999999999997</v>
      </c>
      <c r="K64" s="23">
        <v>32.520000000000003</v>
      </c>
      <c r="L64" s="23">
        <v>40.49</v>
      </c>
      <c r="M64" s="23">
        <v>37.51</v>
      </c>
      <c r="N64" s="23"/>
    </row>
    <row r="65" spans="1:14" x14ac:dyDescent="0.2">
      <c r="A65" s="22">
        <v>1958</v>
      </c>
      <c r="B65" s="23">
        <v>36.5</v>
      </c>
      <c r="C65" s="23">
        <v>32.31</v>
      </c>
      <c r="D65" s="23">
        <v>35.08</v>
      </c>
      <c r="E65" s="23">
        <v>55.89</v>
      </c>
      <c r="F65" s="23">
        <v>37.68</v>
      </c>
      <c r="G65" s="23">
        <v>38.99</v>
      </c>
      <c r="H65" s="23">
        <v>52.42</v>
      </c>
      <c r="I65" s="23">
        <v>36.74</v>
      </c>
      <c r="J65" s="23">
        <v>43.7</v>
      </c>
      <c r="K65" s="23">
        <v>37.29</v>
      </c>
      <c r="L65" s="23">
        <v>45.19</v>
      </c>
      <c r="M65" s="23">
        <v>42.09</v>
      </c>
      <c r="N65" s="23"/>
    </row>
    <row r="66" spans="1:14" x14ac:dyDescent="0.2">
      <c r="A66" s="22">
        <v>1959</v>
      </c>
      <c r="B66" s="23">
        <v>38.08</v>
      </c>
      <c r="C66" s="23">
        <v>34.53</v>
      </c>
      <c r="D66" s="23">
        <v>38.14</v>
      </c>
      <c r="E66" s="23">
        <v>57.86</v>
      </c>
      <c r="F66" s="23">
        <v>80.28</v>
      </c>
      <c r="G66" s="23">
        <v>48.64</v>
      </c>
      <c r="H66" s="23">
        <v>37.93</v>
      </c>
      <c r="I66" s="23">
        <v>34.520000000000003</v>
      </c>
      <c r="J66" s="23">
        <v>47.89</v>
      </c>
      <c r="K66" s="23">
        <v>66.81</v>
      </c>
      <c r="L66" s="23">
        <v>52.62</v>
      </c>
      <c r="M66" s="23">
        <v>39.770000000000003</v>
      </c>
      <c r="N66" s="23"/>
    </row>
    <row r="67" spans="1:14" x14ac:dyDescent="0.2">
      <c r="A67" s="22">
        <v>1960</v>
      </c>
      <c r="B67" s="23">
        <v>38.770000000000003</v>
      </c>
      <c r="C67" s="23">
        <v>32.869999999999997</v>
      </c>
      <c r="D67" s="23">
        <v>33.159999999999997</v>
      </c>
      <c r="E67" s="23">
        <v>101.67</v>
      </c>
      <c r="F67" s="23">
        <v>137.43</v>
      </c>
      <c r="G67" s="23">
        <v>54.14</v>
      </c>
      <c r="H67" s="23">
        <v>33.31</v>
      </c>
      <c r="I67" s="23">
        <v>30.77</v>
      </c>
      <c r="J67" s="23">
        <v>30.69</v>
      </c>
      <c r="K67" s="23">
        <v>29.89</v>
      </c>
      <c r="L67" s="23">
        <v>39.54</v>
      </c>
      <c r="M67" s="23">
        <v>36.18</v>
      </c>
      <c r="N67" s="23"/>
    </row>
    <row r="68" spans="1:14" x14ac:dyDescent="0.2">
      <c r="A68" s="22">
        <v>1961</v>
      </c>
      <c r="B68" s="23">
        <v>31.37</v>
      </c>
      <c r="C68" s="23">
        <v>28.02</v>
      </c>
      <c r="D68" s="23">
        <v>36.42</v>
      </c>
      <c r="E68" s="23">
        <v>71.41</v>
      </c>
      <c r="F68" s="23">
        <v>88.07</v>
      </c>
      <c r="G68" s="23">
        <v>50.72</v>
      </c>
      <c r="H68" s="23">
        <v>38.01</v>
      </c>
      <c r="I68" s="23">
        <v>30.32</v>
      </c>
      <c r="J68" s="23">
        <v>39.21</v>
      </c>
      <c r="K68" s="23">
        <v>48.6</v>
      </c>
      <c r="L68" s="23">
        <v>47.36</v>
      </c>
      <c r="M68" s="23">
        <v>39.799999999999997</v>
      </c>
      <c r="N68" s="23"/>
    </row>
    <row r="69" spans="1:14" x14ac:dyDescent="0.2">
      <c r="A69" s="22">
        <v>1962</v>
      </c>
      <c r="B69" s="23">
        <v>35.94</v>
      </c>
      <c r="C69" s="23">
        <v>31.68</v>
      </c>
      <c r="D69" s="23">
        <v>38.08</v>
      </c>
      <c r="E69" s="23">
        <v>57.01</v>
      </c>
      <c r="F69" s="23">
        <v>88.05</v>
      </c>
      <c r="G69" s="23">
        <v>47.69</v>
      </c>
      <c r="H69" s="23">
        <v>32.36</v>
      </c>
      <c r="I69" s="23">
        <v>34.35</v>
      </c>
      <c r="J69" s="23">
        <v>36.049999999999997</v>
      </c>
      <c r="K69" s="23">
        <v>33.9</v>
      </c>
      <c r="L69" s="23">
        <v>34.33</v>
      </c>
      <c r="M69" s="23">
        <v>32.56</v>
      </c>
      <c r="N69" s="23"/>
    </row>
    <row r="70" spans="1:14" x14ac:dyDescent="0.2">
      <c r="A70" s="22">
        <v>1963</v>
      </c>
      <c r="B70" s="23">
        <v>32.130000000000003</v>
      </c>
      <c r="C70" s="23">
        <v>28.82</v>
      </c>
      <c r="D70" s="23">
        <v>35.81</v>
      </c>
      <c r="E70" s="23">
        <v>60.53</v>
      </c>
      <c r="F70" s="23">
        <v>59.01</v>
      </c>
      <c r="G70" s="23">
        <v>70.37</v>
      </c>
      <c r="H70" s="23">
        <v>37</v>
      </c>
      <c r="I70" s="23">
        <v>33.56</v>
      </c>
      <c r="J70" s="23">
        <v>32.29</v>
      </c>
      <c r="K70" s="23">
        <v>30.95</v>
      </c>
      <c r="L70" s="23">
        <v>32.200000000000003</v>
      </c>
      <c r="M70" s="23">
        <v>32.75</v>
      </c>
      <c r="N70" s="23"/>
    </row>
    <row r="71" spans="1:14" x14ac:dyDescent="0.2">
      <c r="A71" s="22">
        <v>1964</v>
      </c>
      <c r="B71" s="23">
        <v>32.64</v>
      </c>
      <c r="C71" s="23">
        <v>31.93</v>
      </c>
      <c r="D71" s="23">
        <v>36.36</v>
      </c>
      <c r="E71" s="23">
        <v>78.22</v>
      </c>
      <c r="F71" s="23">
        <v>119.1</v>
      </c>
      <c r="G71" s="23">
        <v>72.48</v>
      </c>
      <c r="H71" s="23">
        <v>55.57</v>
      </c>
      <c r="I71" s="23">
        <v>43.57</v>
      </c>
      <c r="J71" s="23">
        <v>48.1</v>
      </c>
      <c r="K71" s="23">
        <v>54.91</v>
      </c>
      <c r="L71" s="23">
        <v>52.7</v>
      </c>
      <c r="M71" s="23">
        <v>49.35</v>
      </c>
      <c r="N71" s="23"/>
    </row>
    <row r="72" spans="1:14" x14ac:dyDescent="0.2">
      <c r="A72" s="22">
        <v>1965</v>
      </c>
      <c r="B72" s="23">
        <v>43.63</v>
      </c>
      <c r="C72" s="23">
        <v>40.159999999999997</v>
      </c>
      <c r="D72" s="23">
        <v>45.32</v>
      </c>
      <c r="E72" s="23">
        <v>89.24</v>
      </c>
      <c r="F72" s="23">
        <v>106.01</v>
      </c>
      <c r="G72" s="23">
        <v>58.17</v>
      </c>
      <c r="H72" s="23">
        <v>38.79</v>
      </c>
      <c r="I72" s="23">
        <v>36.4</v>
      </c>
      <c r="J72" s="23">
        <v>42.42</v>
      </c>
      <c r="K72" s="23">
        <v>66.58</v>
      </c>
      <c r="L72" s="23">
        <v>53.48</v>
      </c>
      <c r="M72" s="23">
        <v>53.13</v>
      </c>
      <c r="N72" s="23"/>
    </row>
    <row r="73" spans="1:14" x14ac:dyDescent="0.2">
      <c r="A73" s="22">
        <v>1966</v>
      </c>
      <c r="B73" s="23">
        <v>52.63</v>
      </c>
      <c r="C73" s="23">
        <v>44.85</v>
      </c>
      <c r="D73" s="23">
        <v>63.06</v>
      </c>
      <c r="E73" s="23">
        <v>95.53</v>
      </c>
      <c r="F73" s="23">
        <v>115.95</v>
      </c>
      <c r="G73" s="23">
        <v>76.03</v>
      </c>
      <c r="H73" s="23">
        <v>47.91</v>
      </c>
      <c r="I73" s="23">
        <v>46.39</v>
      </c>
      <c r="J73" s="23">
        <v>38.979999999999997</v>
      </c>
      <c r="K73" s="23">
        <v>50.1</v>
      </c>
      <c r="L73" s="23">
        <v>48.57</v>
      </c>
      <c r="M73" s="23">
        <v>47.87</v>
      </c>
      <c r="N73" s="23"/>
    </row>
    <row r="74" spans="1:14" x14ac:dyDescent="0.2">
      <c r="A74" s="22">
        <v>1967</v>
      </c>
      <c r="B74" s="23">
        <v>44.72</v>
      </c>
      <c r="C74" s="23">
        <v>41.89</v>
      </c>
      <c r="D74" s="23">
        <v>49.14</v>
      </c>
      <c r="E74" s="23">
        <v>113.74</v>
      </c>
      <c r="F74" s="23">
        <v>90.04</v>
      </c>
      <c r="G74" s="23">
        <v>69.8</v>
      </c>
      <c r="H74" s="23">
        <v>41.85</v>
      </c>
      <c r="I74" s="23">
        <v>40.28</v>
      </c>
      <c r="J74" s="23">
        <v>36.61</v>
      </c>
      <c r="K74" s="23">
        <v>46.25</v>
      </c>
      <c r="L74" s="23">
        <v>45.55</v>
      </c>
      <c r="M74" s="23">
        <v>36.380000000000003</v>
      </c>
      <c r="N74" s="23"/>
    </row>
    <row r="75" spans="1:14" x14ac:dyDescent="0.2">
      <c r="A75" s="22">
        <v>1968</v>
      </c>
      <c r="B75" s="23">
        <v>33.43</v>
      </c>
      <c r="C75" s="23">
        <v>30.74</v>
      </c>
      <c r="D75" s="23">
        <v>47.75</v>
      </c>
      <c r="E75" s="23">
        <v>103.24</v>
      </c>
      <c r="F75" s="23">
        <v>74.900000000000006</v>
      </c>
      <c r="G75" s="23">
        <v>97.87</v>
      </c>
      <c r="H75" s="23">
        <v>88.07</v>
      </c>
      <c r="I75" s="23">
        <v>59.35</v>
      </c>
      <c r="J75" s="23">
        <v>61.87</v>
      </c>
      <c r="K75" s="23">
        <v>82.13</v>
      </c>
      <c r="L75" s="23">
        <v>62.48</v>
      </c>
      <c r="M75" s="23">
        <v>56.6</v>
      </c>
      <c r="N75" s="23"/>
    </row>
    <row r="76" spans="1:14" x14ac:dyDescent="0.2">
      <c r="A76" s="22">
        <v>1969</v>
      </c>
      <c r="B76" s="23">
        <v>53.6</v>
      </c>
      <c r="C76" s="23">
        <v>48.83</v>
      </c>
      <c r="D76" s="23">
        <v>53.43</v>
      </c>
      <c r="E76" s="23">
        <v>135.19999999999999</v>
      </c>
      <c r="F76" s="23">
        <v>102.19</v>
      </c>
      <c r="G76" s="23">
        <v>62.49</v>
      </c>
      <c r="H76" s="23">
        <v>53.55</v>
      </c>
      <c r="I76" s="23">
        <v>41.5</v>
      </c>
      <c r="J76" s="23">
        <v>37.869999999999997</v>
      </c>
      <c r="K76" s="23">
        <v>45.36</v>
      </c>
      <c r="L76" s="23">
        <v>45.2</v>
      </c>
      <c r="M76" s="23">
        <v>41.35</v>
      </c>
      <c r="N76" s="23"/>
    </row>
    <row r="77" spans="1:14" x14ac:dyDescent="0.2">
      <c r="A77" s="22">
        <v>1970</v>
      </c>
      <c r="B77" s="23">
        <v>41.07</v>
      </c>
      <c r="C77" s="23">
        <v>36.340000000000003</v>
      </c>
      <c r="D77" s="23">
        <v>38.159999999999997</v>
      </c>
      <c r="E77" s="23">
        <v>74.52</v>
      </c>
      <c r="F77" s="23">
        <v>117.95</v>
      </c>
      <c r="G77" s="23">
        <v>72.94</v>
      </c>
      <c r="H77" s="23">
        <v>50.32</v>
      </c>
      <c r="I77" s="23">
        <v>39.22</v>
      </c>
      <c r="J77" s="23">
        <v>42.66</v>
      </c>
      <c r="K77" s="23">
        <v>56.65</v>
      </c>
      <c r="L77" s="23">
        <v>70.31</v>
      </c>
      <c r="M77" s="23">
        <v>55.96</v>
      </c>
      <c r="N77" s="23"/>
    </row>
    <row r="78" spans="1:14" x14ac:dyDescent="0.2">
      <c r="A78" s="22">
        <v>1971</v>
      </c>
      <c r="B78" s="23">
        <v>44.11</v>
      </c>
      <c r="C78" s="23">
        <v>38.71</v>
      </c>
      <c r="D78" s="23">
        <v>48.59</v>
      </c>
      <c r="E78" s="23">
        <v>125.56</v>
      </c>
      <c r="F78" s="23">
        <v>124.55</v>
      </c>
      <c r="G78" s="23">
        <v>79.45</v>
      </c>
      <c r="H78" s="23">
        <v>45.38</v>
      </c>
      <c r="I78" s="23">
        <v>36.57</v>
      </c>
      <c r="J78" s="23">
        <v>31.65</v>
      </c>
      <c r="K78" s="23">
        <v>56.75</v>
      </c>
      <c r="L78" s="23">
        <v>76.2</v>
      </c>
      <c r="M78" s="23">
        <v>53.31</v>
      </c>
      <c r="N78" s="23"/>
    </row>
    <row r="79" spans="1:14" x14ac:dyDescent="0.2">
      <c r="A79" s="22">
        <v>1972</v>
      </c>
      <c r="B79" s="23">
        <v>42.61</v>
      </c>
      <c r="C79" s="23">
        <v>38.24</v>
      </c>
      <c r="D79" s="23">
        <v>41.8</v>
      </c>
      <c r="E79" s="23">
        <v>79.459999999999994</v>
      </c>
      <c r="F79" s="23">
        <v>136.18</v>
      </c>
      <c r="G79" s="23">
        <v>55.39</v>
      </c>
      <c r="H79" s="23">
        <v>50.86</v>
      </c>
      <c r="I79" s="23">
        <v>64.61</v>
      </c>
      <c r="J79" s="23">
        <v>52.54</v>
      </c>
      <c r="K79" s="23">
        <v>53.02</v>
      </c>
      <c r="L79" s="23">
        <v>50.65</v>
      </c>
      <c r="M79" s="23">
        <v>34.590000000000003</v>
      </c>
      <c r="N79" s="23"/>
    </row>
    <row r="80" spans="1:14" x14ac:dyDescent="0.2">
      <c r="A80" s="22">
        <v>1973</v>
      </c>
      <c r="B80" s="23">
        <v>34.44</v>
      </c>
      <c r="C80" s="23">
        <v>28.93</v>
      </c>
      <c r="D80" s="23">
        <v>59.48</v>
      </c>
      <c r="E80" s="23">
        <v>81.28</v>
      </c>
      <c r="F80" s="23">
        <v>102.91</v>
      </c>
      <c r="G80" s="23">
        <v>54.89</v>
      </c>
      <c r="H80" s="23">
        <v>44.88</v>
      </c>
      <c r="I80" s="23">
        <v>44.56</v>
      </c>
      <c r="J80" s="23">
        <v>41.01</v>
      </c>
      <c r="K80" s="23">
        <v>51.05</v>
      </c>
      <c r="L80" s="23">
        <v>45.35</v>
      </c>
      <c r="M80" s="23">
        <v>37.64</v>
      </c>
      <c r="N80" s="23"/>
    </row>
    <row r="81" spans="1:14" x14ac:dyDescent="0.2">
      <c r="A81" s="22">
        <v>1974</v>
      </c>
      <c r="B81" s="23">
        <v>30.56</v>
      </c>
      <c r="C81" s="23">
        <v>27.44</v>
      </c>
      <c r="D81" s="23">
        <v>30.48</v>
      </c>
      <c r="E81" s="23">
        <v>81.67</v>
      </c>
      <c r="F81" s="23">
        <v>111.55</v>
      </c>
      <c r="G81" s="23">
        <v>86.55</v>
      </c>
      <c r="H81" s="23">
        <v>51.02</v>
      </c>
      <c r="I81" s="23">
        <v>46.89</v>
      </c>
      <c r="J81" s="23">
        <v>43.04</v>
      </c>
      <c r="K81" s="23">
        <v>51.87</v>
      </c>
      <c r="L81" s="23">
        <v>56.1</v>
      </c>
      <c r="M81" s="23">
        <v>42.15</v>
      </c>
      <c r="N81" s="23"/>
    </row>
    <row r="82" spans="1:14" x14ac:dyDescent="0.2">
      <c r="A82" s="22">
        <v>1975</v>
      </c>
      <c r="B82" s="23">
        <v>41.91</v>
      </c>
      <c r="C82" s="23">
        <v>35</v>
      </c>
      <c r="D82" s="23">
        <v>38.14</v>
      </c>
      <c r="E82" s="23">
        <v>87.57</v>
      </c>
      <c r="F82" s="23">
        <v>113.7</v>
      </c>
      <c r="G82" s="23">
        <v>66.8</v>
      </c>
      <c r="H82" s="23">
        <v>40.5</v>
      </c>
      <c r="I82" s="23">
        <v>27.01</v>
      </c>
      <c r="J82" s="23">
        <v>29.54</v>
      </c>
      <c r="K82" s="23">
        <v>30.41</v>
      </c>
      <c r="L82" s="23">
        <v>41.24</v>
      </c>
      <c r="M82" s="23">
        <v>38.71</v>
      </c>
      <c r="N82" s="23"/>
    </row>
    <row r="83" spans="1:14" x14ac:dyDescent="0.2">
      <c r="A83" s="22">
        <v>1976</v>
      </c>
      <c r="B83" s="23">
        <v>31.91</v>
      </c>
      <c r="C83" s="23">
        <v>29.96</v>
      </c>
      <c r="D83" s="23">
        <v>46.43</v>
      </c>
      <c r="E83" s="23">
        <v>146.94999999999999</v>
      </c>
      <c r="F83" s="23">
        <v>76.319999999999993</v>
      </c>
      <c r="G83" s="23">
        <v>44.74</v>
      </c>
      <c r="H83" s="23">
        <v>31.78</v>
      </c>
      <c r="I83" s="23">
        <v>25.22</v>
      </c>
      <c r="J83" s="23">
        <v>21.61</v>
      </c>
      <c r="K83" s="23">
        <v>22.7</v>
      </c>
      <c r="L83" s="23">
        <v>23.65</v>
      </c>
      <c r="M83" s="23">
        <v>20.9</v>
      </c>
      <c r="N83" s="23"/>
    </row>
    <row r="84" spans="1:14" x14ac:dyDescent="0.2">
      <c r="A84" s="22">
        <v>1977</v>
      </c>
      <c r="B84" s="23">
        <v>16.46</v>
      </c>
      <c r="C84" s="23">
        <v>15.27</v>
      </c>
      <c r="D84" s="23">
        <v>36.659999999999997</v>
      </c>
      <c r="E84" s="23">
        <v>85.39</v>
      </c>
      <c r="F84" s="23">
        <v>48.71</v>
      </c>
      <c r="G84" s="23">
        <v>32.54</v>
      </c>
      <c r="H84" s="23">
        <v>29.9</v>
      </c>
      <c r="I84" s="23">
        <v>25.53</v>
      </c>
      <c r="J84" s="23">
        <v>78.989999999999995</v>
      </c>
      <c r="K84" s="23">
        <v>76.760000000000005</v>
      </c>
      <c r="L84" s="23">
        <v>63.24</v>
      </c>
      <c r="M84" s="23">
        <v>47.69</v>
      </c>
      <c r="N84" s="23"/>
    </row>
    <row r="85" spans="1:14" x14ac:dyDescent="0.2">
      <c r="A85" s="22">
        <v>1978</v>
      </c>
      <c r="B85" s="23">
        <v>38.840000000000003</v>
      </c>
      <c r="C85" s="23">
        <v>31.63</v>
      </c>
      <c r="D85" s="23">
        <v>32.299999999999997</v>
      </c>
      <c r="E85" s="23">
        <v>69.010000000000005</v>
      </c>
      <c r="F85" s="23">
        <v>78.75</v>
      </c>
      <c r="G85" s="23">
        <v>64.45</v>
      </c>
      <c r="H85" s="23">
        <v>50.62</v>
      </c>
      <c r="I85" s="23">
        <v>42.79</v>
      </c>
      <c r="J85" s="23">
        <v>37.840000000000003</v>
      </c>
      <c r="K85" s="23">
        <v>34.81</v>
      </c>
      <c r="L85" s="23">
        <v>31.34</v>
      </c>
      <c r="M85" s="23">
        <v>32.93</v>
      </c>
      <c r="N85" s="23"/>
    </row>
    <row r="86" spans="1:14" x14ac:dyDescent="0.2">
      <c r="A86" s="22">
        <v>1979</v>
      </c>
      <c r="B86" s="23">
        <v>31.71</v>
      </c>
      <c r="C86" s="23">
        <v>28.83</v>
      </c>
      <c r="D86" s="23">
        <v>39.119999999999997</v>
      </c>
      <c r="E86" s="23">
        <v>117.55</v>
      </c>
      <c r="F86" s="23">
        <v>160.99</v>
      </c>
      <c r="G86" s="23">
        <v>86.95</v>
      </c>
      <c r="H86" s="23">
        <v>47.41</v>
      </c>
      <c r="I86" s="23">
        <v>36.130000000000003</v>
      </c>
      <c r="J86" s="23">
        <v>37.909999999999997</v>
      </c>
      <c r="K86" s="23">
        <v>56.24</v>
      </c>
      <c r="L86" s="23">
        <v>60.72</v>
      </c>
      <c r="M86" s="23">
        <v>42.65</v>
      </c>
      <c r="N86" s="23"/>
    </row>
    <row r="87" spans="1:14" x14ac:dyDescent="0.2">
      <c r="A87" s="22">
        <v>1980</v>
      </c>
      <c r="B87" s="23">
        <v>39.89</v>
      </c>
      <c r="C87" s="23">
        <v>36.21</v>
      </c>
      <c r="D87" s="23">
        <v>39.04</v>
      </c>
      <c r="E87" s="23">
        <v>82.44</v>
      </c>
      <c r="F87" s="23">
        <v>69.959999999999994</v>
      </c>
      <c r="G87" s="23">
        <v>42.68</v>
      </c>
      <c r="H87" s="23">
        <v>33.380000000000003</v>
      </c>
      <c r="I87" s="23">
        <v>35.6</v>
      </c>
      <c r="J87" s="23">
        <v>51.83</v>
      </c>
      <c r="K87" s="23">
        <v>55.94</v>
      </c>
      <c r="L87" s="23">
        <v>40.89</v>
      </c>
      <c r="M87" s="23">
        <v>34.26</v>
      </c>
      <c r="N87" s="23"/>
    </row>
    <row r="88" spans="1:14" x14ac:dyDescent="0.2">
      <c r="A88" s="22">
        <v>1981</v>
      </c>
      <c r="B88" s="23">
        <v>30.9</v>
      </c>
      <c r="C88" s="23">
        <v>32.93</v>
      </c>
      <c r="D88" s="23">
        <v>44.86</v>
      </c>
      <c r="E88" s="23">
        <v>102.16</v>
      </c>
      <c r="F88" s="23">
        <v>77.52</v>
      </c>
      <c r="G88" s="23">
        <v>70.95</v>
      </c>
      <c r="H88" s="23">
        <v>45.02</v>
      </c>
      <c r="I88" s="23">
        <v>32.03</v>
      </c>
      <c r="J88" s="23">
        <v>25.73</v>
      </c>
      <c r="K88" s="23">
        <v>32.68</v>
      </c>
      <c r="L88" s="23">
        <v>23.05</v>
      </c>
      <c r="M88" s="23">
        <v>21.36</v>
      </c>
      <c r="N88" s="23"/>
    </row>
    <row r="89" spans="1:14" x14ac:dyDescent="0.2">
      <c r="A89" s="22">
        <v>1982</v>
      </c>
      <c r="B89" s="23">
        <v>20.75</v>
      </c>
      <c r="C89" s="23">
        <v>17.670000000000002</v>
      </c>
      <c r="D89" s="23">
        <v>21.02</v>
      </c>
      <c r="E89" s="23">
        <v>83.91</v>
      </c>
      <c r="F89" s="23">
        <v>116.74</v>
      </c>
      <c r="G89" s="23">
        <v>37.979999999999997</v>
      </c>
      <c r="H89" s="23">
        <v>54.1</v>
      </c>
      <c r="I89" s="23">
        <v>32.799999999999997</v>
      </c>
      <c r="J89" s="23">
        <v>33.369999999999997</v>
      </c>
      <c r="K89" s="23">
        <v>81.33</v>
      </c>
      <c r="L89" s="23">
        <v>78.8</v>
      </c>
      <c r="M89" s="23">
        <v>57.89</v>
      </c>
      <c r="N89" s="23"/>
    </row>
    <row r="90" spans="1:14" x14ac:dyDescent="0.2">
      <c r="A90" s="22">
        <v>1983</v>
      </c>
      <c r="B90" s="23">
        <v>42.86</v>
      </c>
      <c r="C90" s="23">
        <v>33.520000000000003</v>
      </c>
      <c r="D90" s="23">
        <v>50.95</v>
      </c>
      <c r="E90" s="23">
        <v>76.61</v>
      </c>
      <c r="F90" s="23">
        <v>100.56</v>
      </c>
      <c r="G90" s="23">
        <v>68.989999999999995</v>
      </c>
      <c r="H90" s="23">
        <v>42.98</v>
      </c>
      <c r="I90" s="23">
        <v>27.6</v>
      </c>
      <c r="J90" s="23">
        <v>28.65</v>
      </c>
      <c r="K90" s="23">
        <v>64.599999999999994</v>
      </c>
      <c r="L90" s="23">
        <v>54.45</v>
      </c>
      <c r="M90" s="23">
        <v>45.11</v>
      </c>
      <c r="N90" s="23"/>
    </row>
    <row r="91" spans="1:14" x14ac:dyDescent="0.2">
      <c r="A91" s="22">
        <v>1984</v>
      </c>
      <c r="B91" s="23">
        <v>36.659999999999997</v>
      </c>
      <c r="C91" s="23">
        <v>36.78</v>
      </c>
      <c r="D91" s="23">
        <v>35.75</v>
      </c>
      <c r="E91" s="23">
        <v>96.19</v>
      </c>
      <c r="F91" s="23">
        <v>88.3</v>
      </c>
      <c r="G91" s="23">
        <v>79.42</v>
      </c>
      <c r="H91" s="23">
        <v>53.4</v>
      </c>
      <c r="I91" s="23">
        <v>37.96</v>
      </c>
      <c r="J91" s="23">
        <v>34.44</v>
      </c>
      <c r="K91" s="23">
        <v>42.64</v>
      </c>
      <c r="L91" s="23">
        <v>47.65</v>
      </c>
      <c r="M91" s="23">
        <v>45.69</v>
      </c>
      <c r="N91" s="23"/>
    </row>
    <row r="92" spans="1:14" x14ac:dyDescent="0.2">
      <c r="A92" s="22">
        <v>1985</v>
      </c>
      <c r="B92" s="23">
        <v>35.369999999999997</v>
      </c>
      <c r="C92" s="23">
        <v>30.31</v>
      </c>
      <c r="D92" s="23">
        <v>39.19</v>
      </c>
      <c r="E92" s="23">
        <v>98.49</v>
      </c>
      <c r="F92" s="23">
        <v>87.72</v>
      </c>
      <c r="G92" s="23">
        <v>60.95</v>
      </c>
      <c r="H92" s="23">
        <v>47.17</v>
      </c>
      <c r="I92" s="23">
        <v>51.64</v>
      </c>
      <c r="J92" s="23">
        <v>55.77</v>
      </c>
      <c r="K92" s="23">
        <v>94.55</v>
      </c>
      <c r="L92" s="23">
        <v>72.989999999999995</v>
      </c>
      <c r="M92" s="23">
        <v>48.85</v>
      </c>
      <c r="N92" s="23"/>
    </row>
    <row r="93" spans="1:14" x14ac:dyDescent="0.2">
      <c r="A93" s="22">
        <v>1986</v>
      </c>
      <c r="B93" s="23">
        <v>39.54</v>
      </c>
      <c r="C93" s="23">
        <v>33.14</v>
      </c>
      <c r="D93" s="23">
        <v>41.81</v>
      </c>
      <c r="E93" s="23">
        <v>125.68</v>
      </c>
      <c r="F93" s="23">
        <v>93.36</v>
      </c>
      <c r="G93" s="23">
        <v>48.23</v>
      </c>
      <c r="H93" s="23">
        <v>45.9</v>
      </c>
      <c r="I93" s="23">
        <v>38.43</v>
      </c>
      <c r="J93" s="23">
        <v>46.23</v>
      </c>
      <c r="K93" s="23">
        <v>47.81</v>
      </c>
      <c r="L93" s="23">
        <v>46.88</v>
      </c>
      <c r="M93" s="23">
        <v>37.31</v>
      </c>
      <c r="N93" s="23"/>
    </row>
    <row r="94" spans="1:14" x14ac:dyDescent="0.2">
      <c r="A94" s="22">
        <v>1987</v>
      </c>
      <c r="B94" s="23">
        <v>31.25</v>
      </c>
      <c r="C94" s="23">
        <v>27</v>
      </c>
      <c r="D94" s="23">
        <v>37.75</v>
      </c>
      <c r="E94" s="23">
        <v>49.01</v>
      </c>
      <c r="F94" s="23">
        <v>41.4</v>
      </c>
      <c r="G94" s="23">
        <v>24.73</v>
      </c>
      <c r="H94" s="23">
        <v>27.02</v>
      </c>
      <c r="I94" s="23">
        <v>26.62</v>
      </c>
      <c r="J94" s="23">
        <v>24.93</v>
      </c>
      <c r="K94" s="23">
        <v>31.7</v>
      </c>
      <c r="L94" s="23">
        <v>32.659999999999997</v>
      </c>
      <c r="M94" s="23">
        <v>30.33</v>
      </c>
      <c r="N94" s="23"/>
    </row>
    <row r="95" spans="1:14" x14ac:dyDescent="0.2">
      <c r="A95" s="22">
        <v>1988</v>
      </c>
      <c r="B95" s="23">
        <v>28.23</v>
      </c>
      <c r="C95" s="23">
        <v>24.79</v>
      </c>
      <c r="D95" s="23">
        <v>27.88</v>
      </c>
      <c r="E95" s="23">
        <v>81.2</v>
      </c>
      <c r="F95" s="23">
        <v>71.47</v>
      </c>
      <c r="G95" s="23">
        <v>32.770000000000003</v>
      </c>
      <c r="H95" s="23">
        <v>19.45</v>
      </c>
      <c r="I95" s="23">
        <v>41.01</v>
      </c>
      <c r="J95" s="23">
        <v>43.21</v>
      </c>
      <c r="K95" s="23">
        <v>56.35</v>
      </c>
      <c r="L95" s="23">
        <v>75.48</v>
      </c>
      <c r="M95" s="23">
        <v>51.91</v>
      </c>
      <c r="N95" s="23"/>
    </row>
    <row r="96" spans="1:14" x14ac:dyDescent="0.2">
      <c r="A96" s="22">
        <v>1989</v>
      </c>
      <c r="B96" s="23">
        <v>43.86</v>
      </c>
      <c r="C96" s="23">
        <v>38.11</v>
      </c>
      <c r="D96" s="23">
        <v>38.96</v>
      </c>
      <c r="E96" s="23">
        <v>87.83</v>
      </c>
      <c r="F96" s="23">
        <v>128.51</v>
      </c>
      <c r="G96" s="23">
        <v>76.39</v>
      </c>
      <c r="H96" s="23">
        <v>41.75</v>
      </c>
      <c r="I96" s="23">
        <v>28.06</v>
      </c>
      <c r="J96" s="23">
        <v>28.35</v>
      </c>
      <c r="K96" s="23">
        <v>26</v>
      </c>
      <c r="L96" s="23">
        <v>32.51</v>
      </c>
      <c r="M96" s="23">
        <v>27.17</v>
      </c>
      <c r="N96" s="23"/>
    </row>
    <row r="97" spans="1:14" x14ac:dyDescent="0.2">
      <c r="A97" s="22">
        <v>1990</v>
      </c>
      <c r="B97" s="23">
        <v>24.44</v>
      </c>
      <c r="C97" s="23">
        <v>23.24</v>
      </c>
      <c r="D97" s="23">
        <v>42.35</v>
      </c>
      <c r="E97" s="23">
        <v>61.87</v>
      </c>
      <c r="F97" s="23">
        <v>75.63</v>
      </c>
      <c r="G97" s="23">
        <v>55.51</v>
      </c>
      <c r="H97" s="23">
        <v>51.35</v>
      </c>
      <c r="I97" s="23">
        <v>31.98</v>
      </c>
      <c r="J97" s="23">
        <v>34.94</v>
      </c>
      <c r="K97" s="23">
        <v>52.02</v>
      </c>
      <c r="L97" s="23">
        <v>44.27</v>
      </c>
      <c r="M97" s="23">
        <v>36.31</v>
      </c>
      <c r="N97" s="23"/>
    </row>
    <row r="98" spans="1:14" x14ac:dyDescent="0.2">
      <c r="A98" s="22">
        <v>1991</v>
      </c>
      <c r="B98" s="23">
        <v>32.340000000000003</v>
      </c>
      <c r="C98" s="23">
        <v>29.03</v>
      </c>
      <c r="D98" s="23">
        <v>39.380000000000003</v>
      </c>
      <c r="E98" s="23">
        <v>93.05</v>
      </c>
      <c r="F98" s="23">
        <v>84.05</v>
      </c>
      <c r="G98" s="23">
        <v>46.33</v>
      </c>
      <c r="H98" s="23">
        <v>40.68</v>
      </c>
      <c r="I98" s="23">
        <v>24.29</v>
      </c>
      <c r="J98" s="23">
        <v>29.97</v>
      </c>
      <c r="K98" s="23">
        <v>44.65</v>
      </c>
      <c r="L98" s="23">
        <v>63.71</v>
      </c>
      <c r="M98" s="23">
        <v>43.73</v>
      </c>
      <c r="N98" s="23"/>
    </row>
    <row r="99" spans="1:14" x14ac:dyDescent="0.2">
      <c r="A99" s="22">
        <v>1992</v>
      </c>
      <c r="B99" s="23">
        <v>36.369999999999997</v>
      </c>
      <c r="C99" s="23">
        <v>31.07</v>
      </c>
      <c r="D99" s="23">
        <v>39.58</v>
      </c>
      <c r="E99" s="23">
        <v>74.22</v>
      </c>
      <c r="F99" s="23">
        <v>121.57</v>
      </c>
      <c r="G99" s="23">
        <v>51.58</v>
      </c>
      <c r="H99" s="23">
        <v>51.92</v>
      </c>
      <c r="I99" s="23">
        <v>33.75</v>
      </c>
      <c r="J99" s="23">
        <v>69.08</v>
      </c>
      <c r="K99" s="23">
        <v>64.28</v>
      </c>
      <c r="L99" s="23">
        <v>56.44</v>
      </c>
      <c r="M99" s="23">
        <v>43.35</v>
      </c>
      <c r="N99" s="23"/>
    </row>
    <row r="100" spans="1:14" x14ac:dyDescent="0.2">
      <c r="A100" s="22">
        <v>1993</v>
      </c>
      <c r="B100" s="23">
        <v>39.11</v>
      </c>
      <c r="C100" s="23">
        <v>31.31</v>
      </c>
      <c r="D100" s="23">
        <v>36.35</v>
      </c>
      <c r="E100" s="23">
        <v>75.03</v>
      </c>
      <c r="F100" s="23">
        <v>101.2</v>
      </c>
      <c r="G100" s="23">
        <v>74.06</v>
      </c>
      <c r="H100" s="23">
        <v>66.23</v>
      </c>
      <c r="I100" s="23">
        <v>46.77</v>
      </c>
      <c r="J100" s="23">
        <v>47.53</v>
      </c>
      <c r="K100" s="23">
        <v>55.52</v>
      </c>
      <c r="L100" s="23">
        <v>47.96</v>
      </c>
      <c r="M100" s="23">
        <v>38.54</v>
      </c>
      <c r="N100" s="23"/>
    </row>
    <row r="101" spans="1:14" x14ac:dyDescent="0.2">
      <c r="A101" s="22">
        <v>1994</v>
      </c>
      <c r="B101" s="23">
        <v>35.26</v>
      </c>
      <c r="C101" s="23">
        <v>31.53</v>
      </c>
      <c r="D101" s="23">
        <v>33.229999999999997</v>
      </c>
      <c r="E101" s="23">
        <v>71.930000000000007</v>
      </c>
      <c r="F101" s="23">
        <v>78.16</v>
      </c>
      <c r="G101" s="23">
        <v>59.18</v>
      </c>
      <c r="H101" s="23">
        <v>52.05</v>
      </c>
      <c r="I101" s="23">
        <v>42.09</v>
      </c>
      <c r="J101" s="23">
        <v>38.729999999999997</v>
      </c>
      <c r="K101" s="23">
        <v>37.97</v>
      </c>
      <c r="L101" s="23">
        <v>37.590000000000003</v>
      </c>
      <c r="M101" s="23">
        <v>36.840000000000003</v>
      </c>
      <c r="N101" s="23"/>
    </row>
    <row r="102" spans="1:14" x14ac:dyDescent="0.2">
      <c r="A102" s="22">
        <v>1995</v>
      </c>
      <c r="B102" s="23">
        <v>23.04</v>
      </c>
      <c r="C102" s="23">
        <v>19.920000000000002</v>
      </c>
      <c r="D102" s="23">
        <v>44.85</v>
      </c>
      <c r="E102" s="23">
        <v>52.63</v>
      </c>
      <c r="F102" s="23">
        <v>82.36</v>
      </c>
      <c r="G102" s="23">
        <v>35.24</v>
      </c>
      <c r="H102" s="23">
        <v>39.1</v>
      </c>
      <c r="I102" s="23">
        <v>23.25</v>
      </c>
      <c r="J102" s="23">
        <v>23.58</v>
      </c>
      <c r="K102" s="23">
        <v>79.61</v>
      </c>
      <c r="L102" s="23">
        <v>58.3</v>
      </c>
      <c r="M102" s="23">
        <v>34.42</v>
      </c>
      <c r="N102" s="23"/>
    </row>
    <row r="103" spans="1:14" x14ac:dyDescent="0.2">
      <c r="A103" s="22">
        <v>1996</v>
      </c>
      <c r="B103" s="23">
        <v>31.21</v>
      </c>
      <c r="C103" s="23">
        <v>30.48</v>
      </c>
      <c r="D103" s="23">
        <v>31.85</v>
      </c>
      <c r="E103" s="23">
        <v>88.91</v>
      </c>
      <c r="F103" s="23">
        <v>206.52</v>
      </c>
      <c r="G103" s="23">
        <v>92.12</v>
      </c>
      <c r="H103" s="23">
        <v>60.05</v>
      </c>
      <c r="I103" s="23">
        <v>48.07</v>
      </c>
      <c r="J103" s="23">
        <v>34.950000000000003</v>
      </c>
      <c r="K103" s="23">
        <v>45.2</v>
      </c>
      <c r="L103" s="23">
        <v>67.900000000000006</v>
      </c>
      <c r="M103" s="23">
        <v>39.97</v>
      </c>
      <c r="N103" s="23"/>
    </row>
    <row r="104" spans="1:14" x14ac:dyDescent="0.2">
      <c r="A104" s="22">
        <v>1997</v>
      </c>
      <c r="B104" s="23">
        <v>37.200000000000003</v>
      </c>
      <c r="C104" s="23">
        <v>29.12</v>
      </c>
      <c r="D104" s="23">
        <v>33.090000000000003</v>
      </c>
      <c r="E104" s="23">
        <v>124.76</v>
      </c>
      <c r="F104" s="23">
        <v>119.58</v>
      </c>
      <c r="G104" s="23">
        <v>51.74</v>
      </c>
      <c r="H104" s="23">
        <v>55.54</v>
      </c>
      <c r="I104" s="23">
        <v>22</v>
      </c>
      <c r="J104" s="23">
        <v>17.809999999999999</v>
      </c>
      <c r="K104" s="23">
        <v>22.96</v>
      </c>
      <c r="L104" s="23">
        <v>28.02</v>
      </c>
      <c r="M104" s="23">
        <v>20.45</v>
      </c>
      <c r="N104" s="23"/>
    </row>
    <row r="105" spans="1:14" x14ac:dyDescent="0.2">
      <c r="A105" s="22">
        <v>1998</v>
      </c>
      <c r="B105" s="23">
        <v>19.34</v>
      </c>
      <c r="C105" s="23">
        <v>20.260000000000002</v>
      </c>
      <c r="D105" s="23">
        <v>39</v>
      </c>
      <c r="E105" s="23">
        <v>72.819999999999993</v>
      </c>
      <c r="F105" s="23">
        <v>27.76</v>
      </c>
      <c r="G105" s="23">
        <v>30.78</v>
      </c>
      <c r="H105" s="23">
        <v>19.170000000000002</v>
      </c>
      <c r="I105" s="23">
        <v>13.23</v>
      </c>
      <c r="J105" s="23">
        <v>12.96</v>
      </c>
      <c r="K105" s="23">
        <v>32.93</v>
      </c>
      <c r="L105" s="23">
        <v>38</v>
      </c>
      <c r="M105" s="23">
        <v>41.34</v>
      </c>
      <c r="N105" s="23"/>
    </row>
    <row r="106" spans="1:14" x14ac:dyDescent="0.2">
      <c r="A106" s="22">
        <v>1999</v>
      </c>
      <c r="B106" s="23">
        <v>28.45</v>
      </c>
      <c r="C106" s="23">
        <v>29.07</v>
      </c>
      <c r="D106" s="23">
        <v>37.979999999999997</v>
      </c>
      <c r="E106" s="23">
        <v>118.15</v>
      </c>
      <c r="F106" s="23">
        <v>90.69</v>
      </c>
      <c r="G106" s="23">
        <v>57.16</v>
      </c>
      <c r="H106" s="23">
        <v>68.03</v>
      </c>
      <c r="I106" s="23">
        <v>36.35</v>
      </c>
      <c r="J106" s="23">
        <v>32.21</v>
      </c>
      <c r="K106" s="23">
        <v>45.38</v>
      </c>
      <c r="L106" s="23">
        <v>37.29</v>
      </c>
      <c r="M106" s="23">
        <v>29.73</v>
      </c>
      <c r="N106" s="23"/>
    </row>
    <row r="107" spans="1:14" x14ac:dyDescent="0.2">
      <c r="A107" s="22">
        <v>2000</v>
      </c>
      <c r="B107" s="23">
        <v>27.76</v>
      </c>
      <c r="C107" s="23">
        <v>29.73</v>
      </c>
      <c r="D107" s="23">
        <v>68.040000000000006</v>
      </c>
      <c r="E107" s="23">
        <v>62.82</v>
      </c>
      <c r="F107" s="23">
        <v>68.430000000000007</v>
      </c>
      <c r="G107" s="23">
        <v>62.73</v>
      </c>
      <c r="H107" s="23">
        <v>43.16</v>
      </c>
      <c r="I107" s="23">
        <v>25.36</v>
      </c>
      <c r="J107" s="23">
        <v>20.22</v>
      </c>
      <c r="K107" s="23">
        <v>23.15</v>
      </c>
      <c r="L107" s="23">
        <v>30.2</v>
      </c>
      <c r="M107" s="23">
        <v>18.23</v>
      </c>
      <c r="N107" s="23"/>
    </row>
    <row r="108" spans="1:14" x14ac:dyDescent="0.2">
      <c r="A108" s="22">
        <v>2001</v>
      </c>
      <c r="B108" s="23">
        <v>16.64</v>
      </c>
      <c r="C108" s="23">
        <v>15.91</v>
      </c>
      <c r="D108" s="23">
        <v>23.11</v>
      </c>
      <c r="E108" s="23">
        <v>183.5</v>
      </c>
      <c r="F108" s="23">
        <v>111.91</v>
      </c>
      <c r="G108" s="23">
        <v>46.13</v>
      </c>
      <c r="H108" s="23">
        <v>24.05</v>
      </c>
      <c r="I108" s="23">
        <v>19.02</v>
      </c>
      <c r="J108" s="23">
        <v>15.35</v>
      </c>
      <c r="K108" s="23">
        <v>33.590000000000003</v>
      </c>
      <c r="L108" s="23">
        <v>44.08</v>
      </c>
      <c r="M108" s="23">
        <v>57.56</v>
      </c>
      <c r="N108" s="23"/>
    </row>
    <row r="109" spans="1:14" x14ac:dyDescent="0.2">
      <c r="A109" s="22">
        <v>2002</v>
      </c>
      <c r="B109" s="23">
        <v>35.35</v>
      </c>
      <c r="C109" s="23">
        <v>25.44</v>
      </c>
      <c r="D109" s="23">
        <v>31.48</v>
      </c>
      <c r="E109" s="23">
        <v>129.82</v>
      </c>
      <c r="F109" s="23">
        <v>86.66</v>
      </c>
      <c r="G109" s="23">
        <v>60.37</v>
      </c>
      <c r="H109" s="23">
        <v>35.18</v>
      </c>
      <c r="I109" s="23">
        <v>27.66</v>
      </c>
      <c r="J109" s="23">
        <v>23.15</v>
      </c>
      <c r="K109" s="23">
        <v>61.72</v>
      </c>
      <c r="L109" s="23">
        <v>33.119999999999997</v>
      </c>
      <c r="M109" s="23">
        <v>27.15</v>
      </c>
      <c r="N109" s="23"/>
    </row>
    <row r="110" spans="1:14" x14ac:dyDescent="0.2">
      <c r="A110" s="22">
        <v>2003</v>
      </c>
      <c r="B110" s="23">
        <v>25.37</v>
      </c>
      <c r="C110" s="23">
        <v>21.53</v>
      </c>
      <c r="D110" s="23">
        <v>33.729999999999997</v>
      </c>
      <c r="E110" s="23">
        <v>96.84</v>
      </c>
      <c r="F110" s="23">
        <v>97.35</v>
      </c>
      <c r="G110" s="23">
        <v>31.86</v>
      </c>
      <c r="H110" s="23">
        <v>30.27</v>
      </c>
      <c r="I110" s="23">
        <v>25.83</v>
      </c>
      <c r="J110" s="23">
        <v>24.47</v>
      </c>
      <c r="K110" s="23">
        <v>40.51</v>
      </c>
      <c r="L110" s="23">
        <v>41.92</v>
      </c>
      <c r="M110" s="23">
        <v>33.72</v>
      </c>
      <c r="N110" s="23"/>
    </row>
    <row r="111" spans="1:14" x14ac:dyDescent="0.2">
      <c r="A111" s="22">
        <v>2004</v>
      </c>
      <c r="B111" s="23">
        <v>30.43</v>
      </c>
      <c r="C111" s="23">
        <v>25.34</v>
      </c>
      <c r="D111" s="23">
        <v>42.28</v>
      </c>
      <c r="E111" s="23">
        <v>126.39</v>
      </c>
      <c r="F111" s="23">
        <v>91.76</v>
      </c>
      <c r="G111" s="23">
        <v>59.7</v>
      </c>
      <c r="H111" s="23">
        <v>30.85</v>
      </c>
      <c r="I111" s="23">
        <v>26.61</v>
      </c>
      <c r="J111" s="23">
        <v>41.67</v>
      </c>
      <c r="K111" s="23">
        <v>48.16</v>
      </c>
      <c r="L111" s="23">
        <v>45.26</v>
      </c>
      <c r="M111" s="23">
        <v>29.73</v>
      </c>
      <c r="N111" s="23"/>
    </row>
    <row r="112" spans="1:14" x14ac:dyDescent="0.2">
      <c r="A112" s="22">
        <v>2005</v>
      </c>
      <c r="B112" s="23">
        <v>29.76</v>
      </c>
      <c r="C112" s="23">
        <v>27.04</v>
      </c>
      <c r="D112" s="23">
        <v>30.14</v>
      </c>
      <c r="E112" s="23">
        <v>113.06</v>
      </c>
      <c r="F112" s="23">
        <v>63.54</v>
      </c>
      <c r="G112" s="23">
        <v>44.93</v>
      </c>
      <c r="H112" s="23">
        <v>23.92</v>
      </c>
      <c r="I112" s="23">
        <v>13.19</v>
      </c>
      <c r="J112" s="23">
        <v>13.22</v>
      </c>
      <c r="K112" s="23">
        <v>47.15</v>
      </c>
      <c r="L112" s="23">
        <v>48.04</v>
      </c>
      <c r="M112" s="23">
        <v>46.55</v>
      </c>
      <c r="N112" s="23"/>
    </row>
    <row r="113" spans="1:14" x14ac:dyDescent="0.2">
      <c r="A113" s="22">
        <v>2006</v>
      </c>
      <c r="B113" s="23">
        <v>28.61</v>
      </c>
      <c r="C113" s="23">
        <v>25.2</v>
      </c>
      <c r="D113" s="23">
        <v>33.85</v>
      </c>
      <c r="E113" s="23">
        <v>123.14</v>
      </c>
      <c r="F113" s="23">
        <v>85.97</v>
      </c>
      <c r="G113" s="23">
        <v>29.48</v>
      </c>
      <c r="H113" s="23">
        <v>16.54</v>
      </c>
      <c r="I113" s="23">
        <v>15.62</v>
      </c>
      <c r="J113" s="23">
        <v>9.66</v>
      </c>
      <c r="K113" s="23">
        <v>17.16</v>
      </c>
      <c r="L113" s="23">
        <v>15.72</v>
      </c>
      <c r="M113" s="23">
        <v>19.14</v>
      </c>
      <c r="N113" s="23"/>
    </row>
    <row r="114" spans="1:14" x14ac:dyDescent="0.2">
      <c r="A114" s="22">
        <v>2007</v>
      </c>
      <c r="B114" s="23">
        <v>19.07</v>
      </c>
      <c r="C114" s="23">
        <v>16.13</v>
      </c>
      <c r="D114" s="23">
        <v>41.06</v>
      </c>
      <c r="E114" s="23">
        <v>62.34</v>
      </c>
      <c r="F114" s="23">
        <v>38.880000000000003</v>
      </c>
      <c r="G114" s="23">
        <v>34.979999999999997</v>
      </c>
      <c r="H114" s="23">
        <v>37.049999999999997</v>
      </c>
      <c r="I114" s="23">
        <v>20.39</v>
      </c>
      <c r="J114" s="23">
        <v>26.93</v>
      </c>
      <c r="K114" s="23">
        <v>100.34</v>
      </c>
      <c r="L114" s="23">
        <v>46.24</v>
      </c>
      <c r="M114" s="23">
        <v>31.9</v>
      </c>
      <c r="N114" s="23"/>
    </row>
    <row r="115" spans="1:14" x14ac:dyDescent="0.2">
      <c r="A115" s="22">
        <v>2008</v>
      </c>
      <c r="B115" s="23">
        <v>42.97</v>
      </c>
      <c r="C115" s="23">
        <v>39.619999999999997</v>
      </c>
      <c r="D115" s="23">
        <v>40.18</v>
      </c>
      <c r="E115" s="23">
        <v>117.09</v>
      </c>
      <c r="F115" s="23">
        <v>101.74</v>
      </c>
      <c r="G115" s="23">
        <v>91.78</v>
      </c>
      <c r="H115" s="23">
        <v>75.900000000000006</v>
      </c>
      <c r="I115" s="23">
        <v>41.4</v>
      </c>
      <c r="J115" s="23">
        <v>34.9</v>
      </c>
      <c r="K115" s="23">
        <v>39.69</v>
      </c>
      <c r="L115" s="23">
        <v>42.72</v>
      </c>
      <c r="M115" s="23">
        <v>34.409999999999997</v>
      </c>
      <c r="N115" s="23"/>
    </row>
    <row r="116" spans="1:14" x14ac:dyDescent="0.2">
      <c r="A116" s="22">
        <v>2009</v>
      </c>
      <c r="B116" s="23">
        <v>34.96</v>
      </c>
      <c r="C116" s="23">
        <v>32.97</v>
      </c>
      <c r="D116" s="23">
        <v>44.33</v>
      </c>
      <c r="E116" s="23">
        <v>82.62</v>
      </c>
      <c r="F116" s="23">
        <v>88.25</v>
      </c>
      <c r="G116" s="23">
        <v>50.33</v>
      </c>
      <c r="H116" s="23">
        <v>37.86</v>
      </c>
      <c r="I116" s="23">
        <v>46.36</v>
      </c>
      <c r="J116" s="23">
        <v>36.380000000000003</v>
      </c>
      <c r="K116" s="23">
        <v>37.770000000000003</v>
      </c>
      <c r="L116" s="23">
        <v>44.6</v>
      </c>
      <c r="M116" s="23">
        <v>35.479999999999997</v>
      </c>
      <c r="N116" s="23"/>
    </row>
    <row r="117" spans="1:14" x14ac:dyDescent="0.2">
      <c r="A117" s="9">
        <v>2010</v>
      </c>
      <c r="B117" s="3">
        <v>34.07</v>
      </c>
      <c r="C117" s="3">
        <v>29.83</v>
      </c>
      <c r="D117" s="3">
        <v>53.98</v>
      </c>
      <c r="E117" s="3">
        <v>31.8</v>
      </c>
      <c r="F117" s="3">
        <v>30.3</v>
      </c>
      <c r="G117" s="3">
        <v>25.82</v>
      </c>
      <c r="H117" s="3">
        <v>21.32</v>
      </c>
      <c r="I117" s="3">
        <v>22.99</v>
      </c>
      <c r="J117" s="3">
        <v>31.33</v>
      </c>
      <c r="K117" s="3">
        <v>42.08</v>
      </c>
      <c r="L117" s="3">
        <v>39.68</v>
      </c>
      <c r="M117" s="3">
        <v>36.31</v>
      </c>
      <c r="N117" s="3"/>
    </row>
    <row r="118" spans="1:14" x14ac:dyDescent="0.2">
      <c r="A118" s="9">
        <v>2011</v>
      </c>
      <c r="B118" s="3">
        <v>33.729999999999997</v>
      </c>
      <c r="C118" s="3">
        <v>27.35</v>
      </c>
      <c r="D118" s="3">
        <v>31.09</v>
      </c>
      <c r="E118" s="3">
        <v>85.19</v>
      </c>
      <c r="F118" s="3">
        <v>92.63</v>
      </c>
      <c r="G118" s="3">
        <v>55.6</v>
      </c>
      <c r="H118" s="3">
        <v>35.71</v>
      </c>
      <c r="I118" s="3">
        <v>26.75</v>
      </c>
      <c r="J118" s="3">
        <v>15.28</v>
      </c>
      <c r="K118" s="3">
        <v>22.31</v>
      </c>
      <c r="L118" s="3">
        <v>24.94</v>
      </c>
      <c r="M118" s="3">
        <v>26.69</v>
      </c>
      <c r="N118" s="3"/>
    </row>
    <row r="119" spans="1:14" x14ac:dyDescent="0.2">
      <c r="A119" s="9">
        <v>2012</v>
      </c>
      <c r="B119" s="3">
        <v>28.69</v>
      </c>
      <c r="C119" s="3">
        <v>25.52</v>
      </c>
      <c r="D119" s="3">
        <v>76.45</v>
      </c>
      <c r="E119" s="3">
        <v>60.07</v>
      </c>
      <c r="F119" s="3">
        <v>68.680000000000007</v>
      </c>
      <c r="G119" s="3">
        <v>84.76</v>
      </c>
      <c r="H119" s="3">
        <v>38.28</v>
      </c>
      <c r="I119" s="3">
        <v>27.09</v>
      </c>
      <c r="J119" s="3">
        <v>22.35</v>
      </c>
      <c r="K119" s="3">
        <v>27.46</v>
      </c>
      <c r="L119" s="3">
        <v>35.36</v>
      </c>
      <c r="M119" s="3">
        <v>35.03</v>
      </c>
      <c r="N119" s="3"/>
    </row>
    <row r="120" spans="1:14" x14ac:dyDescent="0.2">
      <c r="A120" s="9">
        <v>2013</v>
      </c>
      <c r="B120" s="3">
        <v>31.1</v>
      </c>
      <c r="C120" s="3">
        <v>27.93</v>
      </c>
      <c r="D120" s="3">
        <v>26.44</v>
      </c>
      <c r="E120" s="3">
        <v>51.14</v>
      </c>
      <c r="F120" s="3">
        <v>181.11</v>
      </c>
      <c r="G120" s="3">
        <v>78.11</v>
      </c>
      <c r="H120" s="3">
        <v>60.04</v>
      </c>
      <c r="I120" s="3">
        <v>53.99</v>
      </c>
      <c r="J120" s="3">
        <v>53.57</v>
      </c>
      <c r="K120" s="3">
        <v>53.04</v>
      </c>
      <c r="L120" s="3">
        <v>64.52</v>
      </c>
      <c r="M120" s="3">
        <v>43.81</v>
      </c>
      <c r="N120" s="3"/>
    </row>
    <row r="121" spans="1:14" x14ac:dyDescent="0.2">
      <c r="A121" s="9">
        <v>2014</v>
      </c>
      <c r="B121" s="3">
        <v>19.350000000000001</v>
      </c>
      <c r="C121" s="3">
        <v>16.18</v>
      </c>
      <c r="D121" s="3">
        <v>17.53</v>
      </c>
      <c r="E121" s="3">
        <v>141.38</v>
      </c>
      <c r="F121" s="3">
        <v>207.76</v>
      </c>
      <c r="G121" s="3">
        <v>71.61</v>
      </c>
      <c r="H121" s="3">
        <v>35.4</v>
      </c>
      <c r="I121" s="3">
        <v>21.73</v>
      </c>
      <c r="J121" s="3">
        <v>32.06</v>
      </c>
      <c r="K121" s="3">
        <v>38.950000000000003</v>
      </c>
      <c r="L121" s="3">
        <v>54.7</v>
      </c>
      <c r="M121" s="3">
        <v>69.66</v>
      </c>
      <c r="N121" s="3"/>
    </row>
    <row r="122" spans="1:14" x14ac:dyDescent="0.2">
      <c r="A122" s="9">
        <v>2015</v>
      </c>
      <c r="B122" s="3">
        <v>34.633245310596834</v>
      </c>
      <c r="C122" s="3">
        <v>26.210455542021926</v>
      </c>
      <c r="D122" s="3">
        <v>42.590148599269185</v>
      </c>
      <c r="E122" s="3">
        <v>82.060004872107186</v>
      </c>
      <c r="F122" s="3">
        <v>97.975284774665042</v>
      </c>
      <c r="G122" s="3">
        <v>61.623931790499391</v>
      </c>
      <c r="H122" s="3">
        <v>43.526446772228994</v>
      </c>
      <c r="I122" s="3">
        <v>38.378438002436056</v>
      </c>
      <c r="J122" s="3">
        <v>32.761490864799029</v>
      </c>
      <c r="K122" s="3">
        <v>35.882730328867233</v>
      </c>
      <c r="L122" s="3">
        <v>56.162104750304508</v>
      </c>
      <c r="M122" s="3">
        <v>56.474765408038976</v>
      </c>
      <c r="N122" s="3"/>
    </row>
    <row r="123" spans="1:14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2:14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2:14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31" workbookViewId="0">
      <selection activeCell="A71" sqref="A71"/>
    </sheetView>
  </sheetViews>
  <sheetFormatPr defaultRowHeight="12.75" x14ac:dyDescent="0.2"/>
  <sheetData>
    <row r="1" spans="1:15" x14ac:dyDescent="0.2">
      <c r="A1" t="s">
        <v>16</v>
      </c>
    </row>
    <row r="2" spans="1:15" x14ac:dyDescent="0.2">
      <c r="A2" t="s">
        <v>17</v>
      </c>
    </row>
    <row r="3" spans="1:15" x14ac:dyDescent="0.2">
      <c r="N3" s="1" t="s">
        <v>98</v>
      </c>
    </row>
    <row r="4" spans="1:1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97</v>
      </c>
      <c r="O4" s="1"/>
    </row>
    <row r="5" spans="1:15" x14ac:dyDescent="0.2">
      <c r="A5">
        <v>1950</v>
      </c>
      <c r="B5" s="3">
        <v>128.15</v>
      </c>
      <c r="C5" s="3">
        <v>49.4</v>
      </c>
      <c r="D5" s="3">
        <v>38.01</v>
      </c>
      <c r="E5" s="3">
        <v>25.4</v>
      </c>
      <c r="F5" s="3">
        <v>-0.51</v>
      </c>
      <c r="G5" s="3">
        <v>-4.8600000000000003</v>
      </c>
      <c r="H5" s="3">
        <v>-5.26</v>
      </c>
      <c r="I5" s="3">
        <v>1.66</v>
      </c>
      <c r="J5" s="3">
        <v>24.13</v>
      </c>
      <c r="K5" s="3">
        <v>42.62</v>
      </c>
      <c r="L5" s="3">
        <v>106.54</v>
      </c>
      <c r="M5" s="3">
        <v>109.7</v>
      </c>
      <c r="N5" s="3">
        <f>SUM(B5:M5)</f>
        <v>514.98</v>
      </c>
    </row>
    <row r="6" spans="1:15" x14ac:dyDescent="0.2">
      <c r="A6">
        <v>1951</v>
      </c>
      <c r="B6" s="3">
        <v>72.42</v>
      </c>
      <c r="C6" s="3">
        <v>33.049999999999997</v>
      </c>
      <c r="D6" s="3">
        <v>33.4</v>
      </c>
      <c r="E6" s="3">
        <v>7.8</v>
      </c>
      <c r="F6" s="3">
        <v>-2.2799999999999998</v>
      </c>
      <c r="G6" s="3">
        <v>-4.32</v>
      </c>
      <c r="H6" s="3">
        <v>-6.19</v>
      </c>
      <c r="I6" s="3">
        <v>3.44</v>
      </c>
      <c r="J6" s="3">
        <v>48.78</v>
      </c>
      <c r="K6" s="3">
        <v>59.45</v>
      </c>
      <c r="L6" s="3">
        <v>106.23</v>
      </c>
      <c r="M6" s="3">
        <v>98.13</v>
      </c>
      <c r="N6" s="3">
        <f t="shared" ref="N6:N69" si="0">SUM(B6:M6)</f>
        <v>449.91</v>
      </c>
    </row>
    <row r="7" spans="1:15" x14ac:dyDescent="0.2">
      <c r="A7">
        <v>1952</v>
      </c>
      <c r="B7" s="3">
        <v>78.83</v>
      </c>
      <c r="C7" s="3">
        <v>39.42</v>
      </c>
      <c r="D7" s="3">
        <v>31.44</v>
      </c>
      <c r="E7" s="3">
        <v>8.6999999999999993</v>
      </c>
      <c r="F7" s="3">
        <v>-0.93</v>
      </c>
      <c r="G7" s="3">
        <v>-5.31</v>
      </c>
      <c r="H7" s="3">
        <v>-5.83</v>
      </c>
      <c r="I7" s="3">
        <v>4.7</v>
      </c>
      <c r="J7" s="3">
        <v>40.9</v>
      </c>
      <c r="K7" s="3">
        <v>105.86</v>
      </c>
      <c r="L7" s="3">
        <v>81.680000000000007</v>
      </c>
      <c r="M7" s="3">
        <v>88.01</v>
      </c>
      <c r="N7" s="3">
        <f t="shared" si="0"/>
        <v>467.46999999999997</v>
      </c>
    </row>
    <row r="8" spans="1:15" x14ac:dyDescent="0.2">
      <c r="A8">
        <v>1953</v>
      </c>
      <c r="B8" s="3">
        <v>91.58</v>
      </c>
      <c r="C8" s="3">
        <v>65.33</v>
      </c>
      <c r="D8" s="3">
        <v>35.31</v>
      </c>
      <c r="E8" s="3">
        <v>20.329999999999998</v>
      </c>
      <c r="F8" s="3">
        <v>1.02</v>
      </c>
      <c r="G8" s="3">
        <v>-6.41</v>
      </c>
      <c r="H8" s="3">
        <v>-2.25</v>
      </c>
      <c r="I8" s="3">
        <v>7.28</v>
      </c>
      <c r="J8" s="3">
        <v>70.59</v>
      </c>
      <c r="K8" s="3">
        <v>50.94</v>
      </c>
      <c r="L8" s="3">
        <v>80.709999999999994</v>
      </c>
      <c r="M8" s="3">
        <v>123.62</v>
      </c>
      <c r="N8" s="3">
        <f t="shared" si="0"/>
        <v>538.04999999999995</v>
      </c>
    </row>
    <row r="9" spans="1:15" x14ac:dyDescent="0.2">
      <c r="A9">
        <v>1954</v>
      </c>
      <c r="B9" s="3">
        <v>124.39</v>
      </c>
      <c r="C9" s="3">
        <v>45.51</v>
      </c>
      <c r="D9" s="3">
        <v>76.78</v>
      </c>
      <c r="E9" s="3">
        <v>24.17</v>
      </c>
      <c r="F9" s="3">
        <v>8.2899999999999991</v>
      </c>
      <c r="G9" s="3">
        <v>-5.37</v>
      </c>
      <c r="H9" s="3">
        <v>-4.16</v>
      </c>
      <c r="I9" s="3">
        <v>15.61</v>
      </c>
      <c r="J9" s="3">
        <v>44.26</v>
      </c>
      <c r="K9" s="3">
        <v>68.5</v>
      </c>
      <c r="L9" s="3">
        <v>80.95</v>
      </c>
      <c r="M9" s="3">
        <v>107.38</v>
      </c>
      <c r="N9" s="3">
        <f t="shared" si="0"/>
        <v>586.30999999999995</v>
      </c>
    </row>
    <row r="10" spans="1:15" x14ac:dyDescent="0.2">
      <c r="A10">
        <v>1955</v>
      </c>
      <c r="B10" s="3">
        <v>103.08</v>
      </c>
      <c r="C10" s="3">
        <v>72.41</v>
      </c>
      <c r="D10" s="3">
        <v>58.86</v>
      </c>
      <c r="E10" s="3">
        <v>2.57</v>
      </c>
      <c r="F10" s="3">
        <v>-0.35</v>
      </c>
      <c r="G10" s="3">
        <v>-5.74</v>
      </c>
      <c r="H10" s="3">
        <v>-3.64</v>
      </c>
      <c r="I10" s="3">
        <v>20.22</v>
      </c>
      <c r="J10" s="3">
        <v>66.709999999999994</v>
      </c>
      <c r="K10" s="3">
        <v>55.55</v>
      </c>
      <c r="L10" s="3">
        <v>115.5</v>
      </c>
      <c r="M10" s="3">
        <v>123.76</v>
      </c>
      <c r="N10" s="3">
        <f t="shared" si="0"/>
        <v>608.93000000000006</v>
      </c>
    </row>
    <row r="11" spans="1:15" x14ac:dyDescent="0.2">
      <c r="A11">
        <v>1956</v>
      </c>
      <c r="B11" s="3">
        <v>74.48</v>
      </c>
      <c r="C11" s="3">
        <v>51.8</v>
      </c>
      <c r="D11" s="3">
        <v>37.5</v>
      </c>
      <c r="E11" s="3">
        <v>21.71</v>
      </c>
      <c r="F11" s="3">
        <v>3.09</v>
      </c>
      <c r="G11" s="3">
        <v>-4.3899999999999997</v>
      </c>
      <c r="H11" s="3">
        <v>-4.47</v>
      </c>
      <c r="I11" s="3">
        <v>3.28</v>
      </c>
      <c r="J11" s="3">
        <v>45.48</v>
      </c>
      <c r="K11" s="3">
        <v>42.36</v>
      </c>
      <c r="L11" s="3">
        <v>91.78</v>
      </c>
      <c r="M11" s="3">
        <v>89.17</v>
      </c>
      <c r="N11" s="3">
        <f t="shared" si="0"/>
        <v>451.79</v>
      </c>
    </row>
    <row r="12" spans="1:15" x14ac:dyDescent="0.2">
      <c r="A12">
        <v>1957</v>
      </c>
      <c r="B12" s="3">
        <v>77.58</v>
      </c>
      <c r="C12" s="3">
        <v>25.87</v>
      </c>
      <c r="D12" s="3">
        <v>20.71</v>
      </c>
      <c r="E12" s="3">
        <v>12.6</v>
      </c>
      <c r="F12" s="3">
        <v>1.1000000000000001</v>
      </c>
      <c r="G12" s="3">
        <v>-4.0599999999999996</v>
      </c>
      <c r="H12" s="3">
        <v>-5.2</v>
      </c>
      <c r="I12" s="3">
        <v>6.28</v>
      </c>
      <c r="J12" s="3">
        <v>46.68</v>
      </c>
      <c r="K12" s="3">
        <v>59.4</v>
      </c>
      <c r="L12" s="3">
        <v>92.44</v>
      </c>
      <c r="M12" s="3">
        <v>95.67</v>
      </c>
      <c r="N12" s="3">
        <f t="shared" si="0"/>
        <v>429.07</v>
      </c>
    </row>
    <row r="13" spans="1:15" x14ac:dyDescent="0.2">
      <c r="A13">
        <v>1958</v>
      </c>
      <c r="B13" s="3">
        <v>69.27</v>
      </c>
      <c r="C13" s="3">
        <v>62.65</v>
      </c>
      <c r="D13" s="3">
        <v>19.690000000000001</v>
      </c>
      <c r="E13" s="3">
        <v>16.89</v>
      </c>
      <c r="F13" s="3">
        <v>6.19</v>
      </c>
      <c r="G13" s="3">
        <v>-1.6</v>
      </c>
      <c r="H13" s="3">
        <v>-1.6</v>
      </c>
      <c r="I13" s="3">
        <v>32.659999999999997</v>
      </c>
      <c r="J13" s="3">
        <v>42.68</v>
      </c>
      <c r="K13" s="3">
        <v>57.95</v>
      </c>
      <c r="L13" s="3">
        <v>101.77</v>
      </c>
      <c r="M13" s="3">
        <v>130.04</v>
      </c>
      <c r="N13" s="3">
        <f t="shared" si="0"/>
        <v>536.59</v>
      </c>
    </row>
    <row r="14" spans="1:15" x14ac:dyDescent="0.2">
      <c r="A14">
        <v>1959</v>
      </c>
      <c r="B14" s="3">
        <v>99.17</v>
      </c>
      <c r="C14" s="3">
        <v>39.28</v>
      </c>
      <c r="D14" s="3">
        <v>25.61</v>
      </c>
      <c r="E14" s="3">
        <v>12.17</v>
      </c>
      <c r="F14" s="3">
        <v>-0.8</v>
      </c>
      <c r="G14" s="3">
        <v>-4.07</v>
      </c>
      <c r="H14" s="3">
        <v>-5.0199999999999996</v>
      </c>
      <c r="I14" s="3">
        <v>2.17</v>
      </c>
      <c r="J14" s="3">
        <v>49.5</v>
      </c>
      <c r="K14" s="3">
        <v>84.78</v>
      </c>
      <c r="L14" s="3">
        <v>119.52</v>
      </c>
      <c r="M14" s="3">
        <v>82.7</v>
      </c>
      <c r="N14" s="3">
        <f t="shared" si="0"/>
        <v>505.00999999999993</v>
      </c>
    </row>
    <row r="15" spans="1:15" x14ac:dyDescent="0.2">
      <c r="A15">
        <v>1960</v>
      </c>
      <c r="B15" s="3">
        <v>77.63</v>
      </c>
      <c r="C15" s="3">
        <v>53.3</v>
      </c>
      <c r="D15" s="3">
        <v>40.56</v>
      </c>
      <c r="E15" s="3">
        <v>10.88</v>
      </c>
      <c r="F15" s="3">
        <v>2.19</v>
      </c>
      <c r="G15" s="3">
        <v>-3.28</v>
      </c>
      <c r="H15" s="3">
        <v>-3.31</v>
      </c>
      <c r="I15" s="3">
        <v>7.34</v>
      </c>
      <c r="J15" s="3">
        <v>51.24</v>
      </c>
      <c r="K15" s="3">
        <v>66.430000000000007</v>
      </c>
      <c r="L15" s="3">
        <v>88.62</v>
      </c>
      <c r="M15" s="3">
        <v>116.96</v>
      </c>
      <c r="N15" s="3">
        <f t="shared" si="0"/>
        <v>508.56</v>
      </c>
    </row>
    <row r="16" spans="1:15" x14ac:dyDescent="0.2">
      <c r="A16">
        <v>1961</v>
      </c>
      <c r="B16" s="3">
        <v>78.959999999999994</v>
      </c>
      <c r="C16" s="3">
        <v>31.56</v>
      </c>
      <c r="D16" s="3">
        <v>27.81</v>
      </c>
      <c r="E16" s="3">
        <v>13.88</v>
      </c>
      <c r="F16" s="3">
        <v>4.34</v>
      </c>
      <c r="G16" s="3">
        <v>-2.76</v>
      </c>
      <c r="H16" s="3">
        <v>-3.22</v>
      </c>
      <c r="I16" s="3">
        <v>15.28</v>
      </c>
      <c r="J16" s="3">
        <v>62.86</v>
      </c>
      <c r="K16" s="3">
        <v>66.2</v>
      </c>
      <c r="L16" s="3">
        <v>84.22</v>
      </c>
      <c r="M16" s="3">
        <v>108.84</v>
      </c>
      <c r="N16" s="3">
        <f t="shared" si="0"/>
        <v>487.97</v>
      </c>
    </row>
    <row r="17" spans="1:14" x14ac:dyDescent="0.2">
      <c r="A17">
        <v>1962</v>
      </c>
      <c r="B17" s="3">
        <v>111.94</v>
      </c>
      <c r="C17" s="3">
        <v>41.93</v>
      </c>
      <c r="D17" s="3">
        <v>19.48</v>
      </c>
      <c r="E17" s="3">
        <v>16.04</v>
      </c>
      <c r="F17" s="3">
        <v>-1.39</v>
      </c>
      <c r="G17" s="3">
        <v>-2.86</v>
      </c>
      <c r="H17" s="3">
        <v>-2.5099999999999998</v>
      </c>
      <c r="I17" s="3">
        <v>9.6300000000000008</v>
      </c>
      <c r="J17" s="3">
        <v>56.4</v>
      </c>
      <c r="K17" s="3">
        <v>57.38</v>
      </c>
      <c r="L17" s="3">
        <v>72.709999999999994</v>
      </c>
      <c r="M17" s="3">
        <v>122.55</v>
      </c>
      <c r="N17" s="3">
        <f t="shared" si="0"/>
        <v>501.3</v>
      </c>
    </row>
    <row r="18" spans="1:14" x14ac:dyDescent="0.2">
      <c r="A18">
        <v>1963</v>
      </c>
      <c r="B18" s="3">
        <v>91.1</v>
      </c>
      <c r="C18" s="3">
        <v>38.36</v>
      </c>
      <c r="D18" s="3">
        <v>21.48</v>
      </c>
      <c r="E18" s="3">
        <v>10.1</v>
      </c>
      <c r="F18" s="3">
        <v>1.1000000000000001</v>
      </c>
      <c r="G18" s="3">
        <v>-4.32</v>
      </c>
      <c r="H18" s="3">
        <v>-4.9800000000000004</v>
      </c>
      <c r="I18" s="3">
        <v>7.86</v>
      </c>
      <c r="J18" s="3">
        <v>39.39</v>
      </c>
      <c r="K18" s="3">
        <v>33.630000000000003</v>
      </c>
      <c r="L18" s="3">
        <v>88.54</v>
      </c>
      <c r="M18" s="3">
        <v>140.78</v>
      </c>
      <c r="N18" s="3">
        <f t="shared" si="0"/>
        <v>463.03999999999996</v>
      </c>
    </row>
    <row r="19" spans="1:14" x14ac:dyDescent="0.2">
      <c r="A19">
        <v>1964</v>
      </c>
      <c r="B19" s="3">
        <v>80.78</v>
      </c>
      <c r="C19" s="3">
        <v>65.33</v>
      </c>
      <c r="D19" s="3">
        <v>61.13</v>
      </c>
      <c r="E19" s="3">
        <v>13.62</v>
      </c>
      <c r="F19" s="3">
        <v>-1.48</v>
      </c>
      <c r="G19" s="3">
        <v>-3.26</v>
      </c>
      <c r="H19" s="3">
        <v>-1.02</v>
      </c>
      <c r="I19" s="3">
        <v>32.4</v>
      </c>
      <c r="J19" s="3">
        <v>57.62</v>
      </c>
      <c r="K19" s="3">
        <v>67.75</v>
      </c>
      <c r="L19" s="3">
        <v>89.27</v>
      </c>
      <c r="M19" s="3">
        <v>118.3</v>
      </c>
      <c r="N19" s="3">
        <f t="shared" si="0"/>
        <v>580.43999999999994</v>
      </c>
    </row>
    <row r="20" spans="1:14" x14ac:dyDescent="0.2">
      <c r="A20">
        <v>1965</v>
      </c>
      <c r="B20" s="3">
        <v>110.39</v>
      </c>
      <c r="C20" s="3">
        <v>53.62</v>
      </c>
      <c r="D20" s="3">
        <v>31.77</v>
      </c>
      <c r="E20" s="3">
        <v>8.76</v>
      </c>
      <c r="F20" s="3">
        <v>-1.58</v>
      </c>
      <c r="G20" s="3">
        <v>-3.38</v>
      </c>
      <c r="H20" s="3">
        <v>-2.56</v>
      </c>
      <c r="I20" s="3">
        <v>18.22</v>
      </c>
      <c r="J20" s="3">
        <v>53.76</v>
      </c>
      <c r="K20" s="3">
        <v>64.849999999999994</v>
      </c>
      <c r="L20" s="3">
        <v>104.51</v>
      </c>
      <c r="M20" s="3">
        <v>90.65</v>
      </c>
      <c r="N20" s="3">
        <f t="shared" si="0"/>
        <v>529.01</v>
      </c>
    </row>
    <row r="21" spans="1:14" x14ac:dyDescent="0.2">
      <c r="A21">
        <v>1966</v>
      </c>
      <c r="B21" s="3">
        <v>120.77</v>
      </c>
      <c r="C21" s="3">
        <v>40.82</v>
      </c>
      <c r="D21" s="3">
        <v>35.770000000000003</v>
      </c>
      <c r="E21" s="3">
        <v>15.45</v>
      </c>
      <c r="F21" s="3">
        <v>12.07</v>
      </c>
      <c r="G21" s="3">
        <v>-5.25</v>
      </c>
      <c r="H21" s="3">
        <v>-4.13</v>
      </c>
      <c r="I21" s="3">
        <v>12.57</v>
      </c>
      <c r="J21" s="3">
        <v>66.75</v>
      </c>
      <c r="K21" s="3">
        <v>86.73</v>
      </c>
      <c r="L21" s="3">
        <v>116.24</v>
      </c>
      <c r="M21" s="3">
        <v>120.18</v>
      </c>
      <c r="N21" s="3">
        <f t="shared" si="0"/>
        <v>617.97</v>
      </c>
    </row>
    <row r="22" spans="1:14" x14ac:dyDescent="0.2">
      <c r="A22">
        <v>1967</v>
      </c>
      <c r="B22" s="3">
        <v>74.94</v>
      </c>
      <c r="C22" s="3">
        <v>67.8</v>
      </c>
      <c r="D22" s="3">
        <v>34.840000000000003</v>
      </c>
      <c r="E22" s="3">
        <v>13.77</v>
      </c>
      <c r="F22" s="3">
        <v>7.29</v>
      </c>
      <c r="G22" s="3">
        <v>-5.03</v>
      </c>
      <c r="H22" s="3">
        <v>-5.18</v>
      </c>
      <c r="I22" s="3">
        <v>10.68</v>
      </c>
      <c r="J22" s="3">
        <v>46.24</v>
      </c>
      <c r="K22" s="3">
        <v>60.9</v>
      </c>
      <c r="L22" s="3">
        <v>88.31</v>
      </c>
      <c r="M22" s="3">
        <v>96.06</v>
      </c>
      <c r="N22" s="3">
        <f t="shared" si="0"/>
        <v>490.62</v>
      </c>
    </row>
    <row r="23" spans="1:14" x14ac:dyDescent="0.2">
      <c r="A23">
        <v>1968</v>
      </c>
      <c r="B23" s="3">
        <v>91.73</v>
      </c>
      <c r="C23" s="3">
        <v>77.41</v>
      </c>
      <c r="D23" s="3">
        <v>30.5</v>
      </c>
      <c r="E23" s="3">
        <v>6.15</v>
      </c>
      <c r="F23" s="3">
        <v>1.82</v>
      </c>
      <c r="G23" s="3">
        <v>-4.53</v>
      </c>
      <c r="H23" s="3">
        <v>-1.93</v>
      </c>
      <c r="I23" s="3">
        <v>19.350000000000001</v>
      </c>
      <c r="J23" s="3">
        <v>22.1</v>
      </c>
      <c r="K23" s="3">
        <v>63.58</v>
      </c>
      <c r="L23" s="3">
        <v>96.63</v>
      </c>
      <c r="M23" s="3">
        <v>117.64</v>
      </c>
      <c r="N23" s="3">
        <f t="shared" si="0"/>
        <v>520.44999999999993</v>
      </c>
    </row>
    <row r="24" spans="1:14" x14ac:dyDescent="0.2">
      <c r="A24">
        <v>1969</v>
      </c>
      <c r="B24" s="3">
        <v>87.12</v>
      </c>
      <c r="C24" s="3">
        <v>62.19</v>
      </c>
      <c r="D24" s="3">
        <v>65.28</v>
      </c>
      <c r="E24" s="3">
        <v>12.36</v>
      </c>
      <c r="F24" s="3">
        <v>2.89</v>
      </c>
      <c r="G24" s="3">
        <v>-2.2999999999999998</v>
      </c>
      <c r="H24" s="3">
        <v>0.72</v>
      </c>
      <c r="I24" s="3">
        <v>18.510000000000002</v>
      </c>
      <c r="J24" s="3">
        <v>65.16</v>
      </c>
      <c r="K24" s="3">
        <v>72.23</v>
      </c>
      <c r="L24" s="3">
        <v>86.3</v>
      </c>
      <c r="M24" s="3">
        <v>121</v>
      </c>
      <c r="N24" s="3">
        <f t="shared" si="0"/>
        <v>591.46</v>
      </c>
    </row>
    <row r="25" spans="1:14" x14ac:dyDescent="0.2">
      <c r="A25">
        <v>1970</v>
      </c>
      <c r="B25" s="3">
        <v>107.31</v>
      </c>
      <c r="C25" s="3">
        <v>83.15</v>
      </c>
      <c r="D25" s="3">
        <v>58.8</v>
      </c>
      <c r="E25" s="3">
        <v>19.05</v>
      </c>
      <c r="F25" s="3">
        <v>2.67</v>
      </c>
      <c r="G25" s="3">
        <v>-2.5299999999999998</v>
      </c>
      <c r="H25" s="3">
        <v>-2.81</v>
      </c>
      <c r="I25" s="3">
        <v>22.69</v>
      </c>
      <c r="J25" s="3">
        <v>43.51</v>
      </c>
      <c r="K25" s="3">
        <v>48.67</v>
      </c>
      <c r="L25" s="3">
        <v>88.15</v>
      </c>
      <c r="M25" s="3">
        <v>113.03</v>
      </c>
      <c r="N25" s="3">
        <f t="shared" si="0"/>
        <v>581.69000000000005</v>
      </c>
    </row>
    <row r="26" spans="1:14" x14ac:dyDescent="0.2">
      <c r="A26">
        <v>1971</v>
      </c>
      <c r="B26" s="3">
        <v>116.92</v>
      </c>
      <c r="C26" s="3">
        <v>66.97</v>
      </c>
      <c r="D26" s="3">
        <v>55.94</v>
      </c>
      <c r="E26" s="3">
        <v>17.91</v>
      </c>
      <c r="F26" s="3">
        <v>1.59</v>
      </c>
      <c r="G26" s="3">
        <v>-4.37</v>
      </c>
      <c r="H26" s="3">
        <v>12.54</v>
      </c>
      <c r="I26" s="3">
        <v>27.84</v>
      </c>
      <c r="J26" s="3">
        <v>37.68</v>
      </c>
      <c r="K26" s="3">
        <v>49.55</v>
      </c>
      <c r="L26" s="3">
        <v>105.43</v>
      </c>
      <c r="M26" s="3">
        <v>109.81</v>
      </c>
      <c r="N26" s="3">
        <f t="shared" si="0"/>
        <v>597.80999999999995</v>
      </c>
    </row>
    <row r="27" spans="1:14" x14ac:dyDescent="0.2">
      <c r="A27">
        <v>1972</v>
      </c>
      <c r="B27" s="3">
        <v>129.88</v>
      </c>
      <c r="C27" s="3">
        <v>80.34</v>
      </c>
      <c r="D27" s="3">
        <v>63.83</v>
      </c>
      <c r="E27" s="3">
        <v>26</v>
      </c>
      <c r="F27" s="3">
        <v>-0.33</v>
      </c>
      <c r="G27" s="3">
        <v>-1.71</v>
      </c>
      <c r="H27" s="3">
        <v>2.27</v>
      </c>
      <c r="I27" s="3">
        <v>16.64</v>
      </c>
      <c r="J27" s="3">
        <v>59.39</v>
      </c>
      <c r="K27" s="3">
        <v>88.57</v>
      </c>
      <c r="L27" s="3">
        <v>72.5</v>
      </c>
      <c r="M27" s="3">
        <v>120.98</v>
      </c>
      <c r="N27" s="3">
        <f t="shared" si="0"/>
        <v>658.36</v>
      </c>
    </row>
    <row r="28" spans="1:14" x14ac:dyDescent="0.2">
      <c r="A28">
        <v>1973</v>
      </c>
      <c r="B28" s="3">
        <v>93.03</v>
      </c>
      <c r="C28" s="3">
        <v>73.5</v>
      </c>
      <c r="D28" s="3">
        <v>22.23</v>
      </c>
      <c r="E28" s="3">
        <v>23.3</v>
      </c>
      <c r="F28" s="3">
        <v>5.67</v>
      </c>
      <c r="G28" s="3">
        <v>-4.53</v>
      </c>
      <c r="H28" s="3">
        <v>1.08</v>
      </c>
      <c r="I28" s="3">
        <v>7.85</v>
      </c>
      <c r="J28" s="3">
        <v>65.290000000000006</v>
      </c>
      <c r="K28" s="3">
        <v>54.31</v>
      </c>
      <c r="L28" s="3">
        <v>109</v>
      </c>
      <c r="M28" s="3">
        <v>116.11</v>
      </c>
      <c r="N28" s="3">
        <f t="shared" si="0"/>
        <v>566.84</v>
      </c>
    </row>
    <row r="29" spans="1:14" x14ac:dyDescent="0.2">
      <c r="A29">
        <v>1974</v>
      </c>
      <c r="B29" s="3">
        <v>102.48</v>
      </c>
      <c r="C29" s="3">
        <v>69.31</v>
      </c>
      <c r="D29" s="3">
        <v>58.86</v>
      </c>
      <c r="E29" s="3">
        <v>15.3</v>
      </c>
      <c r="F29" s="3">
        <v>4.75</v>
      </c>
      <c r="G29" s="3">
        <v>-4.2300000000000004</v>
      </c>
      <c r="H29" s="3">
        <v>-4.7699999999999996</v>
      </c>
      <c r="I29" s="3">
        <v>11.06</v>
      </c>
      <c r="J29" s="3">
        <v>56.38</v>
      </c>
      <c r="K29" s="3">
        <v>56.82</v>
      </c>
      <c r="L29" s="3">
        <v>77.59</v>
      </c>
      <c r="M29" s="3">
        <v>89.11</v>
      </c>
      <c r="N29" s="3">
        <f t="shared" si="0"/>
        <v>532.66000000000008</v>
      </c>
    </row>
    <row r="30" spans="1:14" x14ac:dyDescent="0.2">
      <c r="A30">
        <v>1975</v>
      </c>
      <c r="B30" s="3">
        <v>102.01</v>
      </c>
      <c r="C30" s="3">
        <v>60.72</v>
      </c>
      <c r="D30" s="3">
        <v>62.44</v>
      </c>
      <c r="E30" s="3">
        <v>27.3</v>
      </c>
      <c r="F30" s="3">
        <v>-1.79</v>
      </c>
      <c r="G30" s="3">
        <v>-4.9400000000000004</v>
      </c>
      <c r="H30" s="3">
        <v>-3.75</v>
      </c>
      <c r="I30" s="3">
        <v>13.4</v>
      </c>
      <c r="J30" s="3">
        <v>54.55</v>
      </c>
      <c r="K30" s="3">
        <v>58.87</v>
      </c>
      <c r="L30" s="3">
        <v>79.08</v>
      </c>
      <c r="M30" s="3">
        <v>113.25</v>
      </c>
      <c r="N30" s="3">
        <f t="shared" si="0"/>
        <v>561.1400000000001</v>
      </c>
    </row>
    <row r="31" spans="1:14" x14ac:dyDescent="0.2">
      <c r="A31">
        <v>1976</v>
      </c>
      <c r="B31" s="3">
        <v>109.68</v>
      </c>
      <c r="C31" s="3">
        <v>56.4</v>
      </c>
      <c r="D31" s="3">
        <v>55.63</v>
      </c>
      <c r="E31" s="3">
        <v>11.16</v>
      </c>
      <c r="F31" s="3">
        <v>6.11</v>
      </c>
      <c r="G31" s="3">
        <v>-3.94</v>
      </c>
      <c r="H31" s="3">
        <v>-0.62</v>
      </c>
      <c r="I31" s="3">
        <v>22.47</v>
      </c>
      <c r="J31" s="3">
        <v>68.19</v>
      </c>
      <c r="K31" s="3">
        <v>78.290000000000006</v>
      </c>
      <c r="L31" s="3">
        <v>118.22</v>
      </c>
      <c r="M31" s="3">
        <v>127.06</v>
      </c>
      <c r="N31" s="3">
        <f t="shared" si="0"/>
        <v>648.65000000000009</v>
      </c>
    </row>
    <row r="32" spans="1:14" x14ac:dyDescent="0.2">
      <c r="A32">
        <v>1977</v>
      </c>
      <c r="B32" s="3">
        <v>88.47</v>
      </c>
      <c r="C32" s="3">
        <v>38.54</v>
      </c>
      <c r="D32" s="3">
        <v>19.559999999999999</v>
      </c>
      <c r="E32" s="3">
        <v>10.15</v>
      </c>
      <c r="F32" s="3">
        <v>-3.37</v>
      </c>
      <c r="G32" s="3">
        <v>-5.85</v>
      </c>
      <c r="H32" s="3">
        <v>-7.1</v>
      </c>
      <c r="I32" s="3">
        <v>9.8000000000000007</v>
      </c>
      <c r="J32" s="3">
        <v>23.04</v>
      </c>
      <c r="K32" s="3">
        <v>65.09</v>
      </c>
      <c r="L32" s="3">
        <v>88.38</v>
      </c>
      <c r="M32" s="3">
        <v>132.02000000000001</v>
      </c>
      <c r="N32" s="3">
        <f t="shared" si="0"/>
        <v>458.73</v>
      </c>
    </row>
    <row r="33" spans="1:14" x14ac:dyDescent="0.2">
      <c r="A33">
        <v>1978</v>
      </c>
      <c r="B33" s="3">
        <v>125.51</v>
      </c>
      <c r="C33" s="3">
        <v>56.17</v>
      </c>
      <c r="D33" s="3">
        <v>31.96</v>
      </c>
      <c r="E33" s="3">
        <v>17.29</v>
      </c>
      <c r="F33" s="3">
        <v>-0.86</v>
      </c>
      <c r="G33" s="3">
        <v>-3.69</v>
      </c>
      <c r="H33" s="3">
        <v>-5.29</v>
      </c>
      <c r="I33" s="3">
        <v>0</v>
      </c>
      <c r="J33" s="3">
        <v>29.97</v>
      </c>
      <c r="K33" s="3">
        <v>66.2</v>
      </c>
      <c r="L33" s="3">
        <v>109.31</v>
      </c>
      <c r="M33" s="3">
        <v>119.52</v>
      </c>
      <c r="N33" s="3">
        <f t="shared" si="0"/>
        <v>546.09</v>
      </c>
    </row>
    <row r="34" spans="1:14" x14ac:dyDescent="0.2">
      <c r="A34">
        <v>1979</v>
      </c>
      <c r="B34" s="3">
        <v>110.34</v>
      </c>
      <c r="C34" s="3">
        <v>42.9</v>
      </c>
      <c r="D34" s="3">
        <v>28.21</v>
      </c>
      <c r="E34" s="3">
        <v>12.67</v>
      </c>
      <c r="F34" s="3">
        <v>-0.39</v>
      </c>
      <c r="G34" s="3">
        <v>-4.62</v>
      </c>
      <c r="H34" s="3">
        <v>-5.56</v>
      </c>
      <c r="I34" s="3">
        <v>-2.29</v>
      </c>
      <c r="J34" s="3">
        <v>17.579999999999998</v>
      </c>
      <c r="K34" s="3">
        <v>69.89</v>
      </c>
      <c r="L34" s="3">
        <v>87.65</v>
      </c>
      <c r="M34" s="3">
        <v>93.66</v>
      </c>
      <c r="N34" s="3">
        <f t="shared" si="0"/>
        <v>450.03999999999996</v>
      </c>
    </row>
    <row r="35" spans="1:14" x14ac:dyDescent="0.2">
      <c r="A35">
        <v>1980</v>
      </c>
      <c r="B35" s="3">
        <v>102.19</v>
      </c>
      <c r="C35" s="3">
        <v>58.63</v>
      </c>
      <c r="D35" s="3">
        <v>37.06</v>
      </c>
      <c r="E35" s="3">
        <v>7.05</v>
      </c>
      <c r="F35" s="3">
        <v>-0.41</v>
      </c>
      <c r="G35" s="3">
        <v>-2.29</v>
      </c>
      <c r="H35" s="3">
        <v>-3.88</v>
      </c>
      <c r="I35" s="3">
        <v>-1.63</v>
      </c>
      <c r="J35" s="3">
        <v>46.31</v>
      </c>
      <c r="K35" s="3">
        <v>91.68</v>
      </c>
      <c r="L35" s="3">
        <v>77.02</v>
      </c>
      <c r="M35" s="3">
        <v>144.76</v>
      </c>
      <c r="N35" s="3">
        <f t="shared" si="0"/>
        <v>556.49</v>
      </c>
    </row>
    <row r="36" spans="1:14" x14ac:dyDescent="0.2">
      <c r="A36">
        <v>1981</v>
      </c>
      <c r="B36" s="3">
        <v>87.53</v>
      </c>
      <c r="C36" s="3">
        <v>44.25</v>
      </c>
      <c r="D36" s="3">
        <v>33.130000000000003</v>
      </c>
      <c r="E36" s="3">
        <v>13.13</v>
      </c>
      <c r="F36" s="3">
        <v>3.7</v>
      </c>
      <c r="G36" s="3">
        <v>-4.46</v>
      </c>
      <c r="H36" s="3">
        <v>-3.55</v>
      </c>
      <c r="I36" s="3">
        <v>0.21</v>
      </c>
      <c r="J36" s="3">
        <v>57.35</v>
      </c>
      <c r="K36" s="3">
        <v>67.84</v>
      </c>
      <c r="L36" s="3">
        <v>72.8</v>
      </c>
      <c r="M36" s="3">
        <v>103.13</v>
      </c>
      <c r="N36" s="3">
        <f t="shared" si="0"/>
        <v>475.06</v>
      </c>
    </row>
    <row r="37" spans="1:14" x14ac:dyDescent="0.2">
      <c r="A37">
        <v>1982</v>
      </c>
      <c r="B37" s="3">
        <v>126.27</v>
      </c>
      <c r="C37" s="3">
        <v>49.15</v>
      </c>
      <c r="D37" s="3">
        <v>34.200000000000003</v>
      </c>
      <c r="E37" s="3">
        <v>23.54</v>
      </c>
      <c r="F37" s="3">
        <v>-1.42</v>
      </c>
      <c r="G37" s="3">
        <v>-0.91</v>
      </c>
      <c r="H37" s="3">
        <v>-4.18</v>
      </c>
      <c r="I37" s="3">
        <v>11.68</v>
      </c>
      <c r="J37" s="3">
        <v>36.54</v>
      </c>
      <c r="K37" s="3">
        <v>49.7</v>
      </c>
      <c r="L37" s="3">
        <v>89.47</v>
      </c>
      <c r="M37" s="3">
        <v>95.18</v>
      </c>
      <c r="N37" s="3">
        <f t="shared" si="0"/>
        <v>509.21999999999997</v>
      </c>
    </row>
    <row r="38" spans="1:14" x14ac:dyDescent="0.2">
      <c r="A38">
        <v>1983</v>
      </c>
      <c r="B38" s="3">
        <v>83.31</v>
      </c>
      <c r="C38" s="3">
        <v>47.99</v>
      </c>
      <c r="D38" s="3">
        <v>55.23</v>
      </c>
      <c r="E38" s="3">
        <v>24.45</v>
      </c>
      <c r="F38" s="3">
        <v>9.61</v>
      </c>
      <c r="G38" s="3">
        <v>-1.51</v>
      </c>
      <c r="H38" s="3">
        <v>-0.73</v>
      </c>
      <c r="I38" s="3">
        <v>7.93</v>
      </c>
      <c r="J38" s="3">
        <v>66.48</v>
      </c>
      <c r="K38" s="3">
        <v>77.84</v>
      </c>
      <c r="L38" s="3">
        <v>117.74</v>
      </c>
      <c r="M38" s="3">
        <v>156.11000000000001</v>
      </c>
      <c r="N38" s="3">
        <f t="shared" si="0"/>
        <v>644.45000000000005</v>
      </c>
    </row>
    <row r="39" spans="1:14" x14ac:dyDescent="0.2">
      <c r="A39">
        <v>1984</v>
      </c>
      <c r="B39" s="3">
        <v>92.11</v>
      </c>
      <c r="C39" s="3">
        <v>43.23</v>
      </c>
      <c r="D39" s="3">
        <v>60.37</v>
      </c>
      <c r="E39" s="3">
        <v>6.73</v>
      </c>
      <c r="F39" s="3">
        <v>3.04</v>
      </c>
      <c r="G39" s="3">
        <v>-4.05</v>
      </c>
      <c r="H39" s="3">
        <v>-3.33</v>
      </c>
      <c r="I39" s="3">
        <v>2.7</v>
      </c>
      <c r="J39" s="3">
        <v>50.81</v>
      </c>
      <c r="K39" s="3">
        <v>50.49</v>
      </c>
      <c r="L39" s="3">
        <v>101.88</v>
      </c>
      <c r="M39" s="3">
        <v>111.1</v>
      </c>
      <c r="N39" s="3">
        <f t="shared" si="0"/>
        <v>515.07999999999993</v>
      </c>
    </row>
    <row r="40" spans="1:14" x14ac:dyDescent="0.2">
      <c r="A40">
        <v>1985</v>
      </c>
      <c r="B40" s="3">
        <v>94.04</v>
      </c>
      <c r="C40" s="3">
        <v>53.85</v>
      </c>
      <c r="D40" s="3">
        <v>33.119999999999997</v>
      </c>
      <c r="E40" s="3">
        <v>18.079999999999998</v>
      </c>
      <c r="F40" s="3">
        <v>-1.32</v>
      </c>
      <c r="G40" s="3">
        <v>-1.9</v>
      </c>
      <c r="H40" s="3">
        <v>-0.89</v>
      </c>
      <c r="I40" s="3">
        <v>12.07</v>
      </c>
      <c r="J40" s="3">
        <v>48.13</v>
      </c>
      <c r="K40" s="3">
        <v>60.12</v>
      </c>
      <c r="L40" s="3">
        <v>112.72</v>
      </c>
      <c r="M40" s="3">
        <v>146.47999999999999</v>
      </c>
      <c r="N40" s="3">
        <f t="shared" si="0"/>
        <v>574.5</v>
      </c>
    </row>
    <row r="41" spans="1:14" x14ac:dyDescent="0.2">
      <c r="A41">
        <v>1986</v>
      </c>
      <c r="B41" s="3">
        <v>86.17</v>
      </c>
      <c r="C41" s="3">
        <v>47.2</v>
      </c>
      <c r="D41" s="3">
        <v>29.65</v>
      </c>
      <c r="E41" s="3">
        <v>8.4600000000000009</v>
      </c>
      <c r="F41" s="3">
        <v>1.91</v>
      </c>
      <c r="G41" s="3">
        <v>-2.0699999999999998</v>
      </c>
      <c r="H41" s="3">
        <v>-4.41</v>
      </c>
      <c r="I41" s="3">
        <v>10.23</v>
      </c>
      <c r="J41" s="3">
        <v>32.03</v>
      </c>
      <c r="K41" s="3">
        <v>63.02</v>
      </c>
      <c r="L41" s="3">
        <v>110.85</v>
      </c>
      <c r="M41" s="3">
        <v>89.48</v>
      </c>
      <c r="N41" s="3">
        <f t="shared" si="0"/>
        <v>472.52</v>
      </c>
    </row>
    <row r="42" spans="1:14" x14ac:dyDescent="0.2">
      <c r="A42">
        <v>1987</v>
      </c>
      <c r="B42" s="3">
        <v>83.33</v>
      </c>
      <c r="C42" s="3">
        <v>46.82</v>
      </c>
      <c r="D42" s="3">
        <v>42.98</v>
      </c>
      <c r="E42" s="3">
        <v>13.17</v>
      </c>
      <c r="F42" s="3">
        <v>3.14</v>
      </c>
      <c r="G42" s="3">
        <v>-0.94</v>
      </c>
      <c r="H42" s="3">
        <v>2.27</v>
      </c>
      <c r="I42" s="3">
        <v>35.15</v>
      </c>
      <c r="J42" s="3">
        <v>42.72</v>
      </c>
      <c r="K42" s="3">
        <v>107.82</v>
      </c>
      <c r="L42" s="3">
        <v>93.38</v>
      </c>
      <c r="M42" s="3">
        <v>101.95</v>
      </c>
      <c r="N42" s="3">
        <f t="shared" si="0"/>
        <v>571.79</v>
      </c>
    </row>
    <row r="43" spans="1:14" x14ac:dyDescent="0.2">
      <c r="A43">
        <v>1988</v>
      </c>
      <c r="B43" s="3">
        <v>130.94999999999999</v>
      </c>
      <c r="C43" s="3">
        <v>91.17</v>
      </c>
      <c r="D43" s="3">
        <v>50.86</v>
      </c>
      <c r="E43" s="3">
        <v>16.84</v>
      </c>
      <c r="F43" s="3">
        <v>1.87</v>
      </c>
      <c r="G43" s="3">
        <v>-2.0499999999999998</v>
      </c>
      <c r="H43" s="3">
        <v>-2.38</v>
      </c>
      <c r="I43" s="3">
        <v>11.49</v>
      </c>
      <c r="J43" s="3">
        <v>46.3</v>
      </c>
      <c r="K43" s="3">
        <v>96.57</v>
      </c>
      <c r="L43" s="3">
        <v>75.59</v>
      </c>
      <c r="M43" s="3">
        <v>119.99</v>
      </c>
      <c r="N43" s="3">
        <f t="shared" si="0"/>
        <v>637.20000000000005</v>
      </c>
    </row>
    <row r="44" spans="1:14" x14ac:dyDescent="0.2">
      <c r="A44">
        <v>1989</v>
      </c>
      <c r="B44" s="3">
        <v>72.2</v>
      </c>
      <c r="C44" s="3">
        <v>84.44</v>
      </c>
      <c r="D44" s="3">
        <v>50.8</v>
      </c>
      <c r="E44" s="3">
        <v>18.8</v>
      </c>
      <c r="F44" s="3">
        <v>2.39</v>
      </c>
      <c r="G44" s="3">
        <v>-2.4</v>
      </c>
      <c r="H44" s="3">
        <v>-2.5099999999999998</v>
      </c>
      <c r="I44" s="3">
        <v>8.51</v>
      </c>
      <c r="J44" s="3">
        <v>52.19</v>
      </c>
      <c r="K44" s="3">
        <v>77.97</v>
      </c>
      <c r="L44" s="3">
        <v>137.25</v>
      </c>
      <c r="M44" s="3">
        <v>140.16999999999999</v>
      </c>
      <c r="N44" s="3">
        <f t="shared" si="0"/>
        <v>639.80999999999995</v>
      </c>
    </row>
    <row r="45" spans="1:14" x14ac:dyDescent="0.2">
      <c r="A45">
        <v>1990</v>
      </c>
      <c r="B45" s="3">
        <v>70.86</v>
      </c>
      <c r="C45" s="3">
        <v>70.55</v>
      </c>
      <c r="D45" s="3">
        <v>39.22</v>
      </c>
      <c r="E45" s="3">
        <v>24.26</v>
      </c>
      <c r="F45" s="3">
        <v>5.03</v>
      </c>
      <c r="G45" s="3">
        <v>-1.97</v>
      </c>
      <c r="H45" s="3">
        <v>-2.4300000000000002</v>
      </c>
      <c r="I45" s="3">
        <v>3.01</v>
      </c>
      <c r="J45" s="3">
        <v>33.9</v>
      </c>
      <c r="K45" s="3">
        <v>62.29</v>
      </c>
      <c r="L45" s="3">
        <v>88.08</v>
      </c>
      <c r="M45" s="3">
        <v>121.33</v>
      </c>
      <c r="N45" s="3">
        <f t="shared" si="0"/>
        <v>514.13</v>
      </c>
    </row>
    <row r="46" spans="1:14" x14ac:dyDescent="0.2">
      <c r="A46">
        <v>1991</v>
      </c>
      <c r="B46" s="3">
        <v>103.16</v>
      </c>
      <c r="C46" s="3">
        <v>44.8</v>
      </c>
      <c r="D46" s="3">
        <v>34.46</v>
      </c>
      <c r="E46" s="3">
        <v>9.7100000000000009</v>
      </c>
      <c r="F46" s="3">
        <v>1.32</v>
      </c>
      <c r="G46" s="3">
        <v>-3.37</v>
      </c>
      <c r="H46" s="3">
        <v>-2.85</v>
      </c>
      <c r="I46" s="3">
        <v>7.03</v>
      </c>
      <c r="J46" s="3">
        <v>69.989999999999995</v>
      </c>
      <c r="K46" s="3">
        <v>76.819999999999993</v>
      </c>
      <c r="L46" s="3">
        <v>114.32</v>
      </c>
      <c r="M46" s="3">
        <v>100.82</v>
      </c>
      <c r="N46" s="3">
        <f t="shared" si="0"/>
        <v>556.21</v>
      </c>
    </row>
    <row r="47" spans="1:14" x14ac:dyDescent="0.2">
      <c r="A47">
        <v>1992</v>
      </c>
      <c r="B47" s="3">
        <v>87.51</v>
      </c>
      <c r="C47" s="3">
        <v>59.9</v>
      </c>
      <c r="D47" s="3">
        <v>54.84</v>
      </c>
      <c r="E47" s="3">
        <v>22.1</v>
      </c>
      <c r="F47" s="3">
        <v>3.02</v>
      </c>
      <c r="G47" s="3">
        <v>-0.81</v>
      </c>
      <c r="H47" s="3">
        <v>-1.92</v>
      </c>
      <c r="I47" s="3">
        <v>9.43</v>
      </c>
      <c r="J47" s="3">
        <v>47.29</v>
      </c>
      <c r="K47" s="3">
        <v>65.53</v>
      </c>
      <c r="L47" s="3">
        <v>81.27</v>
      </c>
      <c r="M47" s="3">
        <v>99.77</v>
      </c>
      <c r="N47" s="3">
        <f t="shared" si="0"/>
        <v>527.92999999999995</v>
      </c>
    </row>
    <row r="48" spans="1:14" x14ac:dyDescent="0.2">
      <c r="A48">
        <v>1993</v>
      </c>
      <c r="B48" s="3">
        <v>90.04</v>
      </c>
      <c r="C48" s="3">
        <v>75.28</v>
      </c>
      <c r="D48" s="3">
        <v>41.75</v>
      </c>
      <c r="E48" s="3">
        <v>19.41</v>
      </c>
      <c r="F48" s="3">
        <v>0.54</v>
      </c>
      <c r="G48" s="3">
        <v>0.22</v>
      </c>
      <c r="H48" s="3">
        <v>-3.96</v>
      </c>
      <c r="I48" s="3">
        <v>1.58</v>
      </c>
      <c r="J48" s="3">
        <v>60.92</v>
      </c>
      <c r="K48" s="3">
        <v>78.8</v>
      </c>
      <c r="L48" s="3">
        <v>96.78</v>
      </c>
      <c r="M48" s="3">
        <v>88.88</v>
      </c>
      <c r="N48" s="3">
        <f t="shared" si="0"/>
        <v>550.24</v>
      </c>
    </row>
    <row r="49" spans="1:15" x14ac:dyDescent="0.2">
      <c r="A49">
        <v>1994</v>
      </c>
      <c r="B49" s="3">
        <v>103.15</v>
      </c>
      <c r="C49" s="3">
        <v>43.64</v>
      </c>
      <c r="D49" s="3">
        <v>24.18</v>
      </c>
      <c r="E49" s="3">
        <v>11.7</v>
      </c>
      <c r="F49" s="3">
        <v>0.42</v>
      </c>
      <c r="G49" s="3">
        <v>-2.76</v>
      </c>
      <c r="H49" s="3">
        <v>-4.2300000000000004</v>
      </c>
      <c r="I49" s="3">
        <v>4.38</v>
      </c>
      <c r="J49" s="3">
        <v>20.67</v>
      </c>
      <c r="K49" s="3">
        <v>50.92</v>
      </c>
      <c r="L49" s="3">
        <v>80.67</v>
      </c>
      <c r="M49" s="3">
        <v>73.39</v>
      </c>
      <c r="N49" s="3">
        <f t="shared" si="0"/>
        <v>406.13000000000005</v>
      </c>
    </row>
    <row r="50" spans="1:15" x14ac:dyDescent="0.2">
      <c r="A50" s="16">
        <v>1995</v>
      </c>
      <c r="B50" s="24">
        <v>100.75</v>
      </c>
      <c r="C50" s="24">
        <v>86.34</v>
      </c>
      <c r="D50" s="24">
        <v>39.549999999999997</v>
      </c>
      <c r="E50" s="24">
        <v>24.97</v>
      </c>
      <c r="F50" s="24">
        <v>0.68</v>
      </c>
      <c r="G50" s="24">
        <v>-2.5099999999999998</v>
      </c>
      <c r="H50" s="24">
        <v>-1.5</v>
      </c>
      <c r="I50" s="24">
        <v>8.76</v>
      </c>
      <c r="J50" s="24">
        <v>62.9</v>
      </c>
      <c r="K50" s="24">
        <v>70.430000000000007</v>
      </c>
      <c r="L50" s="24">
        <v>129.37</v>
      </c>
      <c r="M50" s="24">
        <v>109.34</v>
      </c>
      <c r="N50" s="3">
        <f t="shared" si="0"/>
        <v>629.08000000000004</v>
      </c>
    </row>
    <row r="51" spans="1:15" x14ac:dyDescent="0.2">
      <c r="A51" s="16">
        <v>1996</v>
      </c>
      <c r="B51" s="24">
        <v>96.62</v>
      </c>
      <c r="C51" s="24">
        <v>48.53</v>
      </c>
      <c r="D51" s="24">
        <v>39.840000000000003</v>
      </c>
      <c r="E51" s="24">
        <v>17.32</v>
      </c>
      <c r="F51" s="24">
        <v>2.73</v>
      </c>
      <c r="G51" s="24">
        <v>-3.26</v>
      </c>
      <c r="H51" s="24">
        <v>-5.18</v>
      </c>
      <c r="I51" s="24">
        <v>-2.88</v>
      </c>
      <c r="J51" s="24">
        <v>28.5</v>
      </c>
      <c r="K51" s="24">
        <v>60.53</v>
      </c>
      <c r="L51" s="24">
        <v>102.82</v>
      </c>
      <c r="M51" s="24">
        <v>91.2</v>
      </c>
      <c r="N51" s="3">
        <f t="shared" si="0"/>
        <v>476.77</v>
      </c>
    </row>
    <row r="52" spans="1:15" x14ac:dyDescent="0.2">
      <c r="A52" s="16">
        <v>1997</v>
      </c>
      <c r="B52" s="24">
        <v>93.26</v>
      </c>
      <c r="C52" s="24">
        <v>44.74</v>
      </c>
      <c r="D52" s="24">
        <v>34.78</v>
      </c>
      <c r="E52" s="24">
        <v>17.38</v>
      </c>
      <c r="F52" s="24">
        <v>3.3</v>
      </c>
      <c r="G52" s="24">
        <v>-3.79</v>
      </c>
      <c r="H52" s="24">
        <v>-4.49</v>
      </c>
      <c r="I52" s="24">
        <v>1.93</v>
      </c>
      <c r="J52" s="24">
        <v>27.47</v>
      </c>
      <c r="K52" s="24">
        <v>63.38</v>
      </c>
      <c r="L52" s="24">
        <v>81.34</v>
      </c>
      <c r="M52" s="24">
        <v>73.64</v>
      </c>
      <c r="N52" s="3">
        <f t="shared" si="0"/>
        <v>432.94000000000005</v>
      </c>
    </row>
    <row r="53" spans="1:15" x14ac:dyDescent="0.2">
      <c r="A53" s="16">
        <v>1998</v>
      </c>
      <c r="B53" s="24">
        <v>80</v>
      </c>
      <c r="C53" s="24">
        <v>24.59</v>
      </c>
      <c r="D53" s="24">
        <v>53.89</v>
      </c>
      <c r="E53" s="24">
        <v>10.83</v>
      </c>
      <c r="F53" s="24">
        <v>-0.41</v>
      </c>
      <c r="G53" s="24">
        <v>0.65</v>
      </c>
      <c r="H53" s="24">
        <v>13.33</v>
      </c>
      <c r="I53" s="24">
        <v>21.31</v>
      </c>
      <c r="J53" s="24">
        <v>56.94</v>
      </c>
      <c r="K53" s="24">
        <v>73.81</v>
      </c>
      <c r="L53" s="24">
        <v>101.59</v>
      </c>
      <c r="M53" s="24">
        <v>136.22999999999999</v>
      </c>
      <c r="N53" s="3">
        <f t="shared" si="0"/>
        <v>572.7600000000001</v>
      </c>
    </row>
    <row r="54" spans="1:15" x14ac:dyDescent="0.2">
      <c r="A54" s="16">
        <v>1999</v>
      </c>
      <c r="B54" s="24">
        <v>123.84</v>
      </c>
      <c r="C54" s="24">
        <v>66.83</v>
      </c>
      <c r="D54" s="24">
        <v>51.27</v>
      </c>
      <c r="E54" s="24">
        <v>11.88</v>
      </c>
      <c r="F54" s="24">
        <v>0.66</v>
      </c>
      <c r="G54" s="24">
        <v>-2.4900000000000002</v>
      </c>
      <c r="H54" s="24">
        <v>-1.31</v>
      </c>
      <c r="I54" s="24">
        <v>27.35</v>
      </c>
      <c r="J54" s="24">
        <v>51.79</v>
      </c>
      <c r="K54" s="24">
        <v>88.46</v>
      </c>
      <c r="L54" s="24">
        <v>84.25</v>
      </c>
      <c r="M54" s="24">
        <v>120.65</v>
      </c>
      <c r="N54" s="3">
        <f t="shared" si="0"/>
        <v>623.18000000000006</v>
      </c>
    </row>
    <row r="55" spans="1:15" x14ac:dyDescent="0.2">
      <c r="A55" s="16">
        <v>2000</v>
      </c>
      <c r="B55" s="24">
        <v>116.32</v>
      </c>
      <c r="C55" s="24">
        <v>59.34</v>
      </c>
      <c r="D55" s="24">
        <v>32.99</v>
      </c>
      <c r="E55" s="24">
        <v>26.58</v>
      </c>
      <c r="F55" s="24">
        <v>-0.05</v>
      </c>
      <c r="G55" s="24">
        <v>-3</v>
      </c>
      <c r="H55" s="24">
        <v>3.92</v>
      </c>
      <c r="I55" s="24">
        <v>13.4</v>
      </c>
      <c r="J55" s="24">
        <v>61.33</v>
      </c>
      <c r="K55" s="24">
        <v>58.42</v>
      </c>
      <c r="L55" s="24">
        <v>94.79</v>
      </c>
      <c r="M55" s="24">
        <v>159.81</v>
      </c>
      <c r="N55" s="3">
        <f t="shared" si="0"/>
        <v>623.85</v>
      </c>
    </row>
    <row r="56" spans="1:15" x14ac:dyDescent="0.2">
      <c r="A56" s="16">
        <v>2001</v>
      </c>
      <c r="B56" s="24">
        <v>82.17</v>
      </c>
      <c r="C56" s="24">
        <v>84.54</v>
      </c>
      <c r="D56" s="24">
        <v>45.12</v>
      </c>
      <c r="E56" s="24">
        <v>6.61</v>
      </c>
      <c r="F56" s="24">
        <v>-2.04</v>
      </c>
      <c r="G56" s="24">
        <v>-4.88</v>
      </c>
      <c r="H56" s="24">
        <v>2.0299999999999998</v>
      </c>
      <c r="I56" s="24">
        <v>15.52</v>
      </c>
      <c r="J56" s="24">
        <v>56.9</v>
      </c>
      <c r="K56" s="24">
        <v>78.47</v>
      </c>
      <c r="L56" s="24">
        <v>65.78</v>
      </c>
      <c r="M56" s="24">
        <v>108.04</v>
      </c>
      <c r="N56" s="3">
        <f t="shared" si="0"/>
        <v>538.26</v>
      </c>
    </row>
    <row r="57" spans="1:15" x14ac:dyDescent="0.2">
      <c r="A57" s="16">
        <v>2002</v>
      </c>
      <c r="B57" s="24">
        <v>110.69</v>
      </c>
      <c r="C57" s="24">
        <v>88.31</v>
      </c>
      <c r="D57" s="24">
        <v>85.78</v>
      </c>
      <c r="E57" s="24">
        <v>27.79</v>
      </c>
      <c r="F57" s="24">
        <v>14.54</v>
      </c>
      <c r="G57" s="24">
        <v>-3.01</v>
      </c>
      <c r="H57" s="24">
        <v>-1.1100000000000001</v>
      </c>
      <c r="I57" s="24">
        <v>16.89</v>
      </c>
      <c r="J57" s="24">
        <v>43.72</v>
      </c>
      <c r="K57" s="24">
        <v>97.37</v>
      </c>
      <c r="L57" s="24">
        <v>107.04</v>
      </c>
      <c r="M57" s="24">
        <v>138.91999999999999</v>
      </c>
      <c r="N57" s="3">
        <f t="shared" si="0"/>
        <v>726.93</v>
      </c>
    </row>
    <row r="58" spans="1:15" x14ac:dyDescent="0.2">
      <c r="A58" s="16">
        <v>2003</v>
      </c>
      <c r="B58" s="24">
        <v>120.26</v>
      </c>
      <c r="C58" s="24">
        <v>43.41</v>
      </c>
      <c r="D58" s="24">
        <v>23.21</v>
      </c>
      <c r="E58" s="24">
        <v>19.21</v>
      </c>
      <c r="F58" s="24">
        <v>-0.92</v>
      </c>
      <c r="G58" s="24">
        <v>-2.99</v>
      </c>
      <c r="H58" s="24">
        <v>-5.59</v>
      </c>
      <c r="I58" s="24">
        <v>-2.95</v>
      </c>
      <c r="J58" s="24">
        <v>30.89</v>
      </c>
      <c r="K58" s="24">
        <v>58.46</v>
      </c>
      <c r="L58" s="24">
        <v>87.65</v>
      </c>
      <c r="M58" s="24">
        <v>86.8</v>
      </c>
      <c r="N58" s="3">
        <f t="shared" si="0"/>
        <v>457.44</v>
      </c>
    </row>
    <row r="59" spans="1:15" x14ac:dyDescent="0.2">
      <c r="A59" s="16">
        <v>2004</v>
      </c>
      <c r="B59" s="24">
        <v>113.25</v>
      </c>
      <c r="C59" s="24">
        <v>39.75</v>
      </c>
      <c r="D59" s="24">
        <v>34.380000000000003</v>
      </c>
      <c r="E59" s="24">
        <v>15.86</v>
      </c>
      <c r="F59" s="24">
        <v>3.28</v>
      </c>
      <c r="G59" s="24">
        <v>-1.91</v>
      </c>
      <c r="H59" s="24">
        <v>0.96</v>
      </c>
      <c r="I59" s="24">
        <v>37.950000000000003</v>
      </c>
      <c r="J59" s="24">
        <v>23.32</v>
      </c>
      <c r="K59" s="24">
        <v>70.62</v>
      </c>
      <c r="L59" s="24">
        <v>90.42</v>
      </c>
      <c r="M59" s="24">
        <v>141.06</v>
      </c>
      <c r="N59" s="3">
        <f t="shared" si="0"/>
        <v>568.94000000000005</v>
      </c>
    </row>
    <row r="60" spans="1:15" x14ac:dyDescent="0.2">
      <c r="A60" s="16">
        <v>2005</v>
      </c>
      <c r="B60" s="24">
        <v>116.97</v>
      </c>
      <c r="C60" s="24">
        <v>56.41</v>
      </c>
      <c r="D60" s="24">
        <v>52.19</v>
      </c>
      <c r="E60" s="24">
        <v>8.58</v>
      </c>
      <c r="F60" s="24">
        <v>3.01</v>
      </c>
      <c r="G60" s="24">
        <v>-5.71</v>
      </c>
      <c r="H60" s="24">
        <v>-0.42</v>
      </c>
      <c r="I60" s="24">
        <v>14.84</v>
      </c>
      <c r="J60" s="24">
        <v>38.35</v>
      </c>
      <c r="K60" s="24">
        <v>59.84</v>
      </c>
      <c r="L60" s="24">
        <v>101.71</v>
      </c>
      <c r="M60" s="24">
        <v>109.92</v>
      </c>
      <c r="N60" s="3">
        <f t="shared" si="0"/>
        <v>555.69000000000005</v>
      </c>
    </row>
    <row r="61" spans="1:15" x14ac:dyDescent="0.2">
      <c r="A61" s="25">
        <v>2006</v>
      </c>
      <c r="B61" s="26">
        <v>75.44</v>
      </c>
      <c r="C61" s="26">
        <v>90.9</v>
      </c>
      <c r="D61" s="26">
        <v>44.69</v>
      </c>
      <c r="E61" s="26">
        <v>10.67</v>
      </c>
      <c r="F61" s="26">
        <v>2.6</v>
      </c>
      <c r="G61" s="26">
        <v>-0.64</v>
      </c>
      <c r="H61" s="26">
        <v>2.12</v>
      </c>
      <c r="I61" s="26">
        <v>31.06</v>
      </c>
      <c r="J61" s="26">
        <v>65.05</v>
      </c>
      <c r="K61" s="26">
        <v>99.26</v>
      </c>
      <c r="L61" s="26">
        <v>76.38</v>
      </c>
      <c r="M61" s="26">
        <v>90.5</v>
      </c>
      <c r="N61" s="3">
        <f t="shared" si="0"/>
        <v>588.03</v>
      </c>
      <c r="O61" s="19"/>
    </row>
    <row r="62" spans="1:15" x14ac:dyDescent="0.2">
      <c r="A62" s="25">
        <v>2007</v>
      </c>
      <c r="B62" s="26">
        <v>110.88</v>
      </c>
      <c r="C62" s="26">
        <v>103.69</v>
      </c>
      <c r="D62" s="26">
        <v>47.33</v>
      </c>
      <c r="E62" s="26">
        <v>30.3</v>
      </c>
      <c r="F62" s="26">
        <v>1.1100000000000001</v>
      </c>
      <c r="G62" s="26">
        <v>-2.82</v>
      </c>
      <c r="H62" s="26">
        <v>0.87</v>
      </c>
      <c r="I62" s="26">
        <v>26.24</v>
      </c>
      <c r="J62" s="26">
        <v>45.9</v>
      </c>
      <c r="K62" s="26">
        <v>62.55</v>
      </c>
      <c r="L62" s="26">
        <v>120.94</v>
      </c>
      <c r="M62" s="26">
        <v>114.4</v>
      </c>
      <c r="N62" s="3">
        <f t="shared" si="0"/>
        <v>661.39</v>
      </c>
      <c r="O62" s="19"/>
    </row>
    <row r="63" spans="1:15" x14ac:dyDescent="0.2">
      <c r="A63" s="27">
        <v>2008</v>
      </c>
      <c r="B63" s="28">
        <v>99.82</v>
      </c>
      <c r="C63" s="28">
        <v>76.760000000000005</v>
      </c>
      <c r="D63" s="28">
        <v>53.9</v>
      </c>
      <c r="E63" s="28">
        <v>15.4</v>
      </c>
      <c r="F63" s="28">
        <v>3.02</v>
      </c>
      <c r="G63" s="28">
        <v>-4.3499999999999996</v>
      </c>
      <c r="H63" s="28">
        <v>-3.28</v>
      </c>
      <c r="I63" s="28">
        <v>10.72</v>
      </c>
      <c r="J63" s="28">
        <v>39.58</v>
      </c>
      <c r="K63" s="28">
        <v>72.72</v>
      </c>
      <c r="L63" s="28">
        <v>94.63</v>
      </c>
      <c r="M63" s="28">
        <v>149.5</v>
      </c>
      <c r="N63" s="3">
        <f t="shared" si="0"/>
        <v>608.41999999999996</v>
      </c>
      <c r="O63" s="21"/>
    </row>
    <row r="64" spans="1:15" x14ac:dyDescent="0.2">
      <c r="A64" s="27">
        <v>2009</v>
      </c>
      <c r="B64" s="28">
        <v>103.26</v>
      </c>
      <c r="C64" s="28">
        <v>49.06</v>
      </c>
      <c r="D64" s="28">
        <v>33.299999999999997</v>
      </c>
      <c r="E64" s="28">
        <v>10.51</v>
      </c>
      <c r="F64" s="28">
        <v>2.67</v>
      </c>
      <c r="G64" s="28">
        <v>-3.41</v>
      </c>
      <c r="H64" s="28">
        <v>-3.84</v>
      </c>
      <c r="I64" s="28">
        <v>6.38</v>
      </c>
      <c r="J64" s="28">
        <v>25.9</v>
      </c>
      <c r="K64" s="28">
        <v>77.430000000000007</v>
      </c>
      <c r="L64" s="28">
        <v>43.95</v>
      </c>
      <c r="M64" s="28">
        <v>131.85</v>
      </c>
      <c r="N64" s="3">
        <f t="shared" si="0"/>
        <v>477.05999999999995</v>
      </c>
      <c r="O64" s="21"/>
    </row>
    <row r="65" spans="1:14" x14ac:dyDescent="0.2">
      <c r="A65" s="16">
        <v>2010</v>
      </c>
      <c r="B65" s="16">
        <v>96.74</v>
      </c>
      <c r="C65" s="16">
        <v>66.92</v>
      </c>
      <c r="D65" s="16">
        <v>22.67</v>
      </c>
      <c r="E65" s="16">
        <v>9.81</v>
      </c>
      <c r="F65" s="16">
        <v>2.0699999999999998</v>
      </c>
      <c r="G65" s="16">
        <v>-1.6</v>
      </c>
      <c r="H65" s="16">
        <v>-0.65</v>
      </c>
      <c r="I65" s="16">
        <v>22.41</v>
      </c>
      <c r="J65" s="16">
        <v>62.8</v>
      </c>
      <c r="K65" s="16">
        <v>71.11</v>
      </c>
      <c r="L65" s="16">
        <v>97.33</v>
      </c>
      <c r="M65" s="16">
        <v>133.56</v>
      </c>
      <c r="N65" s="3">
        <f t="shared" si="0"/>
        <v>583.16999999999996</v>
      </c>
    </row>
    <row r="66" spans="1:14" x14ac:dyDescent="0.2">
      <c r="A66" s="16">
        <v>2011</v>
      </c>
      <c r="B66" s="16">
        <v>114.67</v>
      </c>
      <c r="C66" s="16">
        <v>77.02</v>
      </c>
      <c r="D66" s="16">
        <v>50.75</v>
      </c>
      <c r="E66" s="16">
        <v>17.72</v>
      </c>
      <c r="F66" s="16">
        <v>2.34</v>
      </c>
      <c r="G66" s="16">
        <v>-1.81</v>
      </c>
      <c r="H66" s="16">
        <v>2.87</v>
      </c>
      <c r="I66" s="16">
        <v>31.35</v>
      </c>
      <c r="J66" s="16">
        <v>70.19</v>
      </c>
      <c r="K66" s="16">
        <v>74.55</v>
      </c>
      <c r="L66" s="16">
        <v>83.61</v>
      </c>
      <c r="M66" s="16">
        <v>107.07</v>
      </c>
      <c r="N66" s="3">
        <f t="shared" si="0"/>
        <v>630.32999999999993</v>
      </c>
    </row>
    <row r="67" spans="1:14" x14ac:dyDescent="0.2">
      <c r="A67" s="16">
        <v>2012</v>
      </c>
      <c r="B67" s="16">
        <v>106.54</v>
      </c>
      <c r="C67" s="16">
        <v>67.08</v>
      </c>
      <c r="D67" s="16">
        <v>27.66</v>
      </c>
      <c r="E67" s="16">
        <v>23.04</v>
      </c>
      <c r="F67" s="16">
        <v>11.1</v>
      </c>
      <c r="G67" s="16">
        <v>13.24</v>
      </c>
      <c r="H67" s="16">
        <v>24.31</v>
      </c>
      <c r="I67" s="16">
        <v>61.89</v>
      </c>
      <c r="J67" s="16">
        <v>97.08</v>
      </c>
      <c r="K67" s="16">
        <v>92.33</v>
      </c>
      <c r="L67" s="16">
        <v>102.73</v>
      </c>
      <c r="M67" s="16">
        <v>108.82</v>
      </c>
      <c r="N67" s="3">
        <f t="shared" si="0"/>
        <v>735.81999999999994</v>
      </c>
    </row>
    <row r="68" spans="1:14" x14ac:dyDescent="0.2">
      <c r="A68" s="16">
        <v>2013</v>
      </c>
      <c r="B68" s="16">
        <v>136.85</v>
      </c>
      <c r="C68" s="16">
        <v>87.21</v>
      </c>
      <c r="D68" s="16">
        <v>68.05</v>
      </c>
      <c r="E68" s="16">
        <v>35.76</v>
      </c>
      <c r="F68" s="16">
        <v>6.54</v>
      </c>
      <c r="G68" s="16">
        <v>-0.9</v>
      </c>
      <c r="H68" s="16">
        <v>13.91</v>
      </c>
      <c r="I68" s="16">
        <v>17.690000000000001</v>
      </c>
      <c r="J68" s="16">
        <v>56.47</v>
      </c>
      <c r="K68" s="16">
        <v>84.69</v>
      </c>
      <c r="L68" s="16">
        <v>126.11</v>
      </c>
      <c r="M68" s="16">
        <v>155.44999999999999</v>
      </c>
      <c r="N68" s="3">
        <f t="shared" si="0"/>
        <v>787.82999999999993</v>
      </c>
    </row>
    <row r="69" spans="1:14" x14ac:dyDescent="0.2">
      <c r="A69" s="16">
        <v>2014</v>
      </c>
      <c r="B69" s="16">
        <v>117.22</v>
      </c>
      <c r="C69" s="16">
        <v>52.17</v>
      </c>
      <c r="D69" s="16">
        <v>32.18</v>
      </c>
      <c r="E69" s="16">
        <v>13.82</v>
      </c>
      <c r="F69" s="16">
        <v>-1.02</v>
      </c>
      <c r="G69" s="16">
        <v>-3.88</v>
      </c>
      <c r="H69" s="16">
        <v>-4.47</v>
      </c>
      <c r="I69" s="16">
        <v>0.94</v>
      </c>
      <c r="J69" s="16">
        <v>41.02</v>
      </c>
      <c r="K69" s="16">
        <v>58.86</v>
      </c>
      <c r="L69" s="16">
        <v>124.95</v>
      </c>
      <c r="M69" s="16">
        <v>86.11</v>
      </c>
      <c r="N69" s="3">
        <f t="shared" si="0"/>
        <v>517.9</v>
      </c>
    </row>
    <row r="70" spans="1:14" x14ac:dyDescent="0.2">
      <c r="A70" s="16">
        <v>2015</v>
      </c>
      <c r="B70" s="16">
        <v>101</v>
      </c>
      <c r="C70" s="16">
        <v>72.41</v>
      </c>
      <c r="D70" s="16">
        <v>29.24</v>
      </c>
      <c r="E70" s="16">
        <v>11.75</v>
      </c>
      <c r="F70" s="16">
        <v>-0.5</v>
      </c>
      <c r="G70" s="16">
        <v>-3.07</v>
      </c>
      <c r="H70" s="16">
        <v>-3.58</v>
      </c>
      <c r="I70" s="16">
        <v>10.59</v>
      </c>
      <c r="J70" s="16">
        <v>28.4</v>
      </c>
      <c r="K70" s="16">
        <v>76.290000000000006</v>
      </c>
      <c r="L70" s="16">
        <v>70.34</v>
      </c>
      <c r="M70" s="16">
        <v>87.84</v>
      </c>
      <c r="N70" s="3">
        <f t="shared" ref="N70" si="1">SUM(B70:M70)</f>
        <v>480.71000000000004</v>
      </c>
    </row>
    <row r="71" spans="1:14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4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4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4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4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2016-08-02T16:43:55Z</dcterms:modified>
</cp:coreProperties>
</file>