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595" yWindow="825" windowWidth="16140" windowHeight="11730" tabRatio="781"/>
  </bookViews>
  <sheets>
    <sheet name="Metadata" sheetId="25" r:id="rId1"/>
    <sheet name="GRT_mm" sheetId="10" r:id="rId2"/>
    <sheet name="SUP_mm" sheetId="9" r:id="rId3"/>
    <sheet name="MHG_mm" sheetId="11" r:id="rId4"/>
    <sheet name="MIC_mm" sheetId="6" r:id="rId5"/>
    <sheet name="HGB_mm" sheetId="8" r:id="rId6"/>
    <sheet name="HUR_mm" sheetId="5" r:id="rId7"/>
    <sheet name="GEO_mm" sheetId="4" r:id="rId8"/>
    <sheet name="STC_mm" sheetId="3" r:id="rId9"/>
    <sheet name="ERI_mm" sheetId="7" r:id="rId10"/>
    <sheet name="ONT_mm" sheetId="2" r:id="rId11"/>
    <sheet name="GRT_cms" sheetId="20" r:id="rId12"/>
    <sheet name="SUP_cms" sheetId="13" r:id="rId13"/>
    <sheet name="MHG_cms" sheetId="24" r:id="rId14"/>
    <sheet name="MIC_cms" sheetId="14" r:id="rId15"/>
    <sheet name="HGB_cms" sheetId="21" r:id="rId16"/>
    <sheet name="HUR_cms" sheetId="15" r:id="rId17"/>
    <sheet name="GEO_cms" sheetId="16" r:id="rId18"/>
    <sheet name="STC_cms" sheetId="17" r:id="rId19"/>
    <sheet name="ERI_cms" sheetId="18" r:id="rId20"/>
    <sheet name="ONT_cms" sheetId="19" r:id="rId21"/>
    <sheet name="Areas" sheetId="22" r:id="rId22"/>
    <sheet name="Days" sheetId="12" r:id="rId23"/>
  </sheets>
  <calcPr calcId="145621"/>
</workbook>
</file>

<file path=xl/calcChain.xml><?xml version="1.0" encoding="utf-8"?>
<calcChain xmlns="http://schemas.openxmlformats.org/spreadsheetml/2006/main">
  <c r="B116" i="10" l="1"/>
  <c r="C116" i="10"/>
  <c r="D116" i="10"/>
  <c r="E116" i="10"/>
  <c r="F116" i="10"/>
  <c r="N116" i="10" s="1"/>
  <c r="G116" i="10"/>
  <c r="H116" i="10"/>
  <c r="I116" i="10"/>
  <c r="J116" i="10"/>
  <c r="K116" i="10"/>
  <c r="L116" i="10"/>
  <c r="M116" i="10"/>
  <c r="B117" i="10"/>
  <c r="C117" i="10"/>
  <c r="N117" i="10" s="1"/>
  <c r="D117" i="10"/>
  <c r="E117" i="10"/>
  <c r="F117" i="10"/>
  <c r="G117" i="10"/>
  <c r="H117" i="10"/>
  <c r="I117" i="10"/>
  <c r="J117" i="10"/>
  <c r="K117" i="10"/>
  <c r="L117" i="10"/>
  <c r="M117" i="10"/>
  <c r="B118" i="10"/>
  <c r="C118" i="10"/>
  <c r="N118" i="10" s="1"/>
  <c r="D118" i="10"/>
  <c r="E118" i="10"/>
  <c r="F118" i="10"/>
  <c r="G118" i="10"/>
  <c r="H118" i="10"/>
  <c r="I118" i="10"/>
  <c r="J118" i="10"/>
  <c r="K118" i="10"/>
  <c r="L118" i="10"/>
  <c r="M118" i="10"/>
  <c r="B119" i="10"/>
  <c r="N119" i="10" s="1"/>
  <c r="C119" i="10"/>
  <c r="D119" i="10"/>
  <c r="E119" i="10"/>
  <c r="F119" i="10"/>
  <c r="G119" i="10"/>
  <c r="H119" i="10"/>
  <c r="I119" i="10"/>
  <c r="J119" i="10"/>
  <c r="K119" i="10"/>
  <c r="L119" i="10"/>
  <c r="M119" i="10"/>
  <c r="B120" i="10"/>
  <c r="N120" i="10" s="1"/>
  <c r="C120" i="10"/>
  <c r="D120" i="10"/>
  <c r="E120" i="10"/>
  <c r="F120" i="10"/>
  <c r="G120" i="10"/>
  <c r="H120" i="10"/>
  <c r="I120" i="10"/>
  <c r="J120" i="10"/>
  <c r="K120" i="10"/>
  <c r="L120" i="10"/>
  <c r="M120" i="10"/>
  <c r="B133" i="11"/>
  <c r="C133" i="11"/>
  <c r="D133" i="11"/>
  <c r="E133" i="11"/>
  <c r="F133" i="11"/>
  <c r="N133" i="11" s="1"/>
  <c r="G133" i="11"/>
  <c r="H133" i="11"/>
  <c r="I133" i="11"/>
  <c r="J133" i="11"/>
  <c r="K133" i="11"/>
  <c r="L133" i="11"/>
  <c r="M133" i="11"/>
  <c r="B134" i="11"/>
  <c r="C134" i="11"/>
  <c r="N134" i="11" s="1"/>
  <c r="D134" i="11"/>
  <c r="E134" i="11"/>
  <c r="F134" i="11"/>
  <c r="G134" i="11"/>
  <c r="H134" i="11"/>
  <c r="I134" i="11"/>
  <c r="J134" i="11"/>
  <c r="K134" i="11"/>
  <c r="L134" i="11"/>
  <c r="M134" i="11"/>
  <c r="B135" i="11"/>
  <c r="C135" i="11"/>
  <c r="N135" i="11" s="1"/>
  <c r="D135" i="11"/>
  <c r="E135" i="11"/>
  <c r="F135" i="11"/>
  <c r="G135" i="11"/>
  <c r="H135" i="11"/>
  <c r="I135" i="11"/>
  <c r="J135" i="11"/>
  <c r="K135" i="11"/>
  <c r="L135" i="11"/>
  <c r="M135" i="11"/>
  <c r="B136" i="11"/>
  <c r="N136" i="11" s="1"/>
  <c r="C136" i="11"/>
  <c r="D136" i="11"/>
  <c r="E136" i="11"/>
  <c r="F136" i="11"/>
  <c r="G136" i="11"/>
  <c r="H136" i="11"/>
  <c r="I136" i="11"/>
  <c r="J136" i="11"/>
  <c r="K136" i="11"/>
  <c r="L136" i="11"/>
  <c r="M136" i="11"/>
  <c r="B137" i="11"/>
  <c r="N137" i="11" s="1"/>
  <c r="C137" i="11"/>
  <c r="D137" i="11"/>
  <c r="E137" i="11"/>
  <c r="F137" i="11"/>
  <c r="G137" i="11"/>
  <c r="H137" i="11"/>
  <c r="I137" i="11"/>
  <c r="J137" i="11"/>
  <c r="K137" i="11"/>
  <c r="L137" i="11"/>
  <c r="M137" i="11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B132" i="8"/>
  <c r="C132" i="8"/>
  <c r="N132" i="8" s="1"/>
  <c r="D132" i="8"/>
  <c r="E132" i="8"/>
  <c r="F132" i="8"/>
  <c r="G132" i="8"/>
  <c r="H132" i="8"/>
  <c r="I132" i="8"/>
  <c r="J132" i="8"/>
  <c r="K132" i="8"/>
  <c r="L132" i="8"/>
  <c r="M132" i="8"/>
  <c r="B133" i="8"/>
  <c r="C133" i="8"/>
  <c r="N133" i="8" s="1"/>
  <c r="D133" i="8"/>
  <c r="E133" i="8"/>
  <c r="F133" i="8"/>
  <c r="G133" i="8"/>
  <c r="H133" i="8"/>
  <c r="I133" i="8"/>
  <c r="J133" i="8"/>
  <c r="K133" i="8"/>
  <c r="L133" i="8"/>
  <c r="M133" i="8"/>
  <c r="B134" i="8"/>
  <c r="N134" i="8" s="1"/>
  <c r="C134" i="8"/>
  <c r="D134" i="8"/>
  <c r="E134" i="8"/>
  <c r="F134" i="8"/>
  <c r="G134" i="8"/>
  <c r="H134" i="8"/>
  <c r="I134" i="8"/>
  <c r="J134" i="8"/>
  <c r="K134" i="8"/>
  <c r="L134" i="8"/>
  <c r="M134" i="8"/>
  <c r="B135" i="8"/>
  <c r="N135" i="8" s="1"/>
  <c r="C135" i="8"/>
  <c r="D135" i="8"/>
  <c r="E135" i="8"/>
  <c r="F135" i="8"/>
  <c r="G135" i="8"/>
  <c r="H135" i="8"/>
  <c r="I135" i="8"/>
  <c r="J135" i="8"/>
  <c r="K135" i="8"/>
  <c r="L135" i="8"/>
  <c r="M135" i="8"/>
  <c r="B136" i="8"/>
  <c r="N136" i="8" s="1"/>
  <c r="C136" i="8"/>
  <c r="D136" i="8"/>
  <c r="E136" i="8"/>
  <c r="F136" i="8"/>
  <c r="G136" i="8"/>
  <c r="H136" i="8"/>
  <c r="I136" i="8"/>
  <c r="J136" i="8"/>
  <c r="K136" i="8"/>
  <c r="L136" i="8"/>
  <c r="M136" i="8"/>
  <c r="B137" i="8"/>
  <c r="N137" i="8" s="1"/>
  <c r="C137" i="8"/>
  <c r="D137" i="8"/>
  <c r="E137" i="8"/>
  <c r="F137" i="8"/>
  <c r="G137" i="8"/>
  <c r="H137" i="8"/>
  <c r="I137" i="8"/>
  <c r="J137" i="8"/>
  <c r="K137" i="8"/>
  <c r="L137" i="8"/>
  <c r="M137" i="8"/>
  <c r="A115" i="20" l="1"/>
  <c r="A116" i="20"/>
  <c r="A117" i="20"/>
  <c r="A118" i="20"/>
  <c r="A119" i="20"/>
  <c r="A134" i="13"/>
  <c r="B134" i="13"/>
  <c r="C134" i="13"/>
  <c r="D134" i="13"/>
  <c r="E134" i="13"/>
  <c r="F134" i="13"/>
  <c r="G134" i="13"/>
  <c r="H134" i="13"/>
  <c r="I134" i="13"/>
  <c r="J134" i="13"/>
  <c r="K134" i="13"/>
  <c r="L134" i="13"/>
  <c r="M134" i="13"/>
  <c r="N134" i="13"/>
  <c r="A135" i="13"/>
  <c r="B135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A136" i="13"/>
  <c r="B136" i="13"/>
  <c r="C136" i="13"/>
  <c r="D136" i="13"/>
  <c r="E136" i="13"/>
  <c r="F136" i="13"/>
  <c r="G136" i="13"/>
  <c r="H136" i="13"/>
  <c r="I136" i="13"/>
  <c r="J136" i="13"/>
  <c r="K136" i="13"/>
  <c r="L136" i="13"/>
  <c r="M136" i="13"/>
  <c r="N136" i="13"/>
  <c r="A137" i="13"/>
  <c r="B137" i="13"/>
  <c r="C137" i="13"/>
  <c r="D137" i="13"/>
  <c r="E137" i="13"/>
  <c r="F137" i="13"/>
  <c r="G137" i="13"/>
  <c r="H137" i="13"/>
  <c r="I137" i="13"/>
  <c r="J137" i="13"/>
  <c r="K137" i="13"/>
  <c r="L137" i="13"/>
  <c r="M137" i="13"/>
  <c r="N137" i="13"/>
  <c r="A133" i="24"/>
  <c r="A134" i="24"/>
  <c r="A135" i="24"/>
  <c r="A136" i="24"/>
  <c r="A131" i="14"/>
  <c r="B131" i="14"/>
  <c r="C131" i="14"/>
  <c r="D131" i="14"/>
  <c r="E131" i="14"/>
  <c r="F131" i="14"/>
  <c r="G131" i="14"/>
  <c r="H131" i="14"/>
  <c r="I131" i="14"/>
  <c r="J131" i="14"/>
  <c r="K131" i="14"/>
  <c r="L131" i="14"/>
  <c r="M131" i="14"/>
  <c r="N131" i="14"/>
  <c r="A132" i="14"/>
  <c r="B132" i="14"/>
  <c r="C132" i="14"/>
  <c r="D132" i="14"/>
  <c r="E132" i="14"/>
  <c r="F132" i="14"/>
  <c r="G132" i="14"/>
  <c r="H132" i="14"/>
  <c r="I132" i="14"/>
  <c r="J132" i="14"/>
  <c r="K132" i="14"/>
  <c r="L132" i="14"/>
  <c r="M132" i="14"/>
  <c r="N132" i="14"/>
  <c r="A133" i="14"/>
  <c r="B133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A134" i="14"/>
  <c r="B134" i="14"/>
  <c r="C134" i="14"/>
  <c r="D134" i="14"/>
  <c r="E134" i="14"/>
  <c r="F134" i="14"/>
  <c r="G134" i="14"/>
  <c r="H134" i="14"/>
  <c r="I134" i="14"/>
  <c r="J134" i="14"/>
  <c r="K134" i="14"/>
  <c r="L134" i="14"/>
  <c r="M134" i="14"/>
  <c r="N134" i="14"/>
  <c r="A135" i="14"/>
  <c r="B135" i="14"/>
  <c r="C135" i="14"/>
  <c r="D135" i="14"/>
  <c r="E135" i="14"/>
  <c r="F135" i="14"/>
  <c r="G135" i="14"/>
  <c r="H135" i="14"/>
  <c r="I135" i="14"/>
  <c r="J135" i="14"/>
  <c r="K135" i="14"/>
  <c r="L135" i="14"/>
  <c r="M135" i="14"/>
  <c r="N135" i="14"/>
  <c r="A136" i="14"/>
  <c r="B136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A131" i="21"/>
  <c r="A132" i="21"/>
  <c r="A133" i="21"/>
  <c r="A134" i="21"/>
  <c r="A135" i="21"/>
  <c r="A136" i="21"/>
  <c r="A133" i="15"/>
  <c r="B133" i="15"/>
  <c r="C133" i="15"/>
  <c r="D133" i="15"/>
  <c r="E133" i="15"/>
  <c r="F133" i="15"/>
  <c r="G133" i="15"/>
  <c r="H133" i="15"/>
  <c r="I133" i="15"/>
  <c r="J133" i="15"/>
  <c r="K133" i="15"/>
  <c r="L133" i="15"/>
  <c r="M133" i="15"/>
  <c r="N133" i="15"/>
  <c r="A134" i="15"/>
  <c r="B134" i="15"/>
  <c r="C134" i="15"/>
  <c r="D134" i="15"/>
  <c r="E134" i="15"/>
  <c r="F134" i="15"/>
  <c r="G134" i="15"/>
  <c r="H134" i="15"/>
  <c r="I134" i="15"/>
  <c r="J134" i="15"/>
  <c r="K134" i="15"/>
  <c r="L134" i="15"/>
  <c r="M134" i="15"/>
  <c r="N134" i="15"/>
  <c r="A135" i="15"/>
  <c r="B135" i="15"/>
  <c r="C135" i="15"/>
  <c r="D135" i="15"/>
  <c r="E135" i="15"/>
  <c r="F135" i="15"/>
  <c r="G135" i="15"/>
  <c r="H135" i="15"/>
  <c r="I135" i="15"/>
  <c r="J135" i="15"/>
  <c r="K135" i="15"/>
  <c r="L135" i="15"/>
  <c r="M135" i="15"/>
  <c r="N135" i="15"/>
  <c r="A136" i="15"/>
  <c r="B136" i="15"/>
  <c r="C136" i="15"/>
  <c r="D136" i="15"/>
  <c r="E136" i="15"/>
  <c r="F136" i="15"/>
  <c r="G136" i="15"/>
  <c r="H136" i="15"/>
  <c r="I136" i="15"/>
  <c r="J136" i="15"/>
  <c r="K136" i="15"/>
  <c r="L136" i="15"/>
  <c r="M136" i="15"/>
  <c r="N136" i="15"/>
  <c r="A133" i="16"/>
  <c r="B133" i="16"/>
  <c r="C133" i="16"/>
  <c r="D133" i="16"/>
  <c r="E133" i="16"/>
  <c r="F133" i="16"/>
  <c r="G133" i="16"/>
  <c r="H133" i="16"/>
  <c r="I133" i="16"/>
  <c r="J133" i="16"/>
  <c r="K133" i="16"/>
  <c r="L133" i="16"/>
  <c r="M133" i="16"/>
  <c r="N133" i="16"/>
  <c r="A134" i="16"/>
  <c r="B134" i="16"/>
  <c r="C134" i="16"/>
  <c r="D134" i="16"/>
  <c r="E134" i="16"/>
  <c r="F134" i="16"/>
  <c r="G134" i="16"/>
  <c r="H134" i="16"/>
  <c r="I134" i="16"/>
  <c r="J134" i="16"/>
  <c r="K134" i="16"/>
  <c r="L134" i="16"/>
  <c r="M134" i="16"/>
  <c r="N134" i="16"/>
  <c r="A135" i="16"/>
  <c r="B135" i="16"/>
  <c r="C135" i="16"/>
  <c r="D135" i="16"/>
  <c r="E135" i="16"/>
  <c r="F135" i="16"/>
  <c r="G135" i="16"/>
  <c r="H135" i="16"/>
  <c r="I135" i="16"/>
  <c r="J135" i="16"/>
  <c r="K135" i="16"/>
  <c r="L135" i="16"/>
  <c r="M135" i="16"/>
  <c r="N135" i="16"/>
  <c r="A136" i="16"/>
  <c r="B136" i="16"/>
  <c r="C136" i="16"/>
  <c r="D136" i="16"/>
  <c r="E136" i="16"/>
  <c r="F136" i="16"/>
  <c r="G136" i="16"/>
  <c r="H136" i="16"/>
  <c r="I136" i="16"/>
  <c r="J136" i="16"/>
  <c r="K136" i="16"/>
  <c r="L136" i="16"/>
  <c r="M136" i="16"/>
  <c r="N136" i="16"/>
  <c r="A116" i="17"/>
  <c r="B116" i="17"/>
  <c r="C116" i="17"/>
  <c r="D116" i="17"/>
  <c r="E116" i="17"/>
  <c r="F116" i="17"/>
  <c r="G116" i="17"/>
  <c r="H116" i="17"/>
  <c r="I116" i="17"/>
  <c r="J116" i="17"/>
  <c r="K116" i="17"/>
  <c r="L116" i="17"/>
  <c r="M116" i="17"/>
  <c r="N116" i="17"/>
  <c r="A117" i="17"/>
  <c r="B117" i="17"/>
  <c r="C117" i="17"/>
  <c r="D117" i="17"/>
  <c r="E117" i="17"/>
  <c r="F117" i="17"/>
  <c r="G117" i="17"/>
  <c r="H117" i="17"/>
  <c r="I117" i="17"/>
  <c r="J117" i="17"/>
  <c r="K117" i="17"/>
  <c r="L117" i="17"/>
  <c r="M117" i="17"/>
  <c r="N117" i="17"/>
  <c r="A118" i="17"/>
  <c r="B118" i="17"/>
  <c r="C118" i="17"/>
  <c r="D118" i="17"/>
  <c r="E118" i="17"/>
  <c r="F118" i="17"/>
  <c r="G118" i="17"/>
  <c r="H118" i="17"/>
  <c r="I118" i="17"/>
  <c r="J118" i="17"/>
  <c r="K118" i="17"/>
  <c r="L118" i="17"/>
  <c r="M118" i="17"/>
  <c r="N118" i="17"/>
  <c r="A119" i="17"/>
  <c r="B119" i="17"/>
  <c r="C119" i="17"/>
  <c r="D119" i="17"/>
  <c r="E119" i="17"/>
  <c r="F119" i="17"/>
  <c r="G119" i="17"/>
  <c r="H119" i="17"/>
  <c r="I119" i="17"/>
  <c r="J119" i="17"/>
  <c r="K119" i="17"/>
  <c r="L119" i="17"/>
  <c r="M119" i="17"/>
  <c r="N119" i="17"/>
  <c r="A134" i="18"/>
  <c r="B134" i="18"/>
  <c r="C134" i="18"/>
  <c r="D134" i="18"/>
  <c r="E134" i="18"/>
  <c r="F134" i="18"/>
  <c r="G134" i="18"/>
  <c r="H134" i="18"/>
  <c r="I134" i="18"/>
  <c r="J134" i="18"/>
  <c r="K134" i="18"/>
  <c r="L134" i="18"/>
  <c r="M134" i="18"/>
  <c r="N134" i="18"/>
  <c r="A135" i="18"/>
  <c r="B135" i="18"/>
  <c r="C135" i="18"/>
  <c r="D135" i="18"/>
  <c r="E135" i="18"/>
  <c r="F135" i="18"/>
  <c r="G135" i="18"/>
  <c r="H135" i="18"/>
  <c r="I135" i="18"/>
  <c r="J135" i="18"/>
  <c r="K135" i="18"/>
  <c r="L135" i="18"/>
  <c r="M135" i="18"/>
  <c r="N135" i="18"/>
  <c r="A136" i="18"/>
  <c r="B136" i="18"/>
  <c r="C136" i="18"/>
  <c r="D136" i="18"/>
  <c r="E136" i="18"/>
  <c r="F136" i="18"/>
  <c r="G136" i="18"/>
  <c r="H136" i="18"/>
  <c r="I136" i="18"/>
  <c r="J136" i="18"/>
  <c r="K136" i="18"/>
  <c r="L136" i="18"/>
  <c r="M136" i="18"/>
  <c r="N136" i="18"/>
  <c r="A137" i="18"/>
  <c r="B137" i="18"/>
  <c r="C137" i="18"/>
  <c r="D137" i="18"/>
  <c r="E137" i="18"/>
  <c r="F137" i="18"/>
  <c r="G137" i="18"/>
  <c r="H137" i="18"/>
  <c r="I137" i="18"/>
  <c r="J137" i="18"/>
  <c r="K137" i="18"/>
  <c r="L137" i="18"/>
  <c r="M137" i="18"/>
  <c r="N137" i="18"/>
  <c r="A133" i="19"/>
  <c r="B133" i="19"/>
  <c r="C133" i="19"/>
  <c r="D133" i="19"/>
  <c r="E133" i="19"/>
  <c r="F133" i="19"/>
  <c r="G133" i="19"/>
  <c r="H133" i="19"/>
  <c r="I133" i="19"/>
  <c r="J133" i="19"/>
  <c r="K133" i="19"/>
  <c r="L133" i="19"/>
  <c r="M133" i="19"/>
  <c r="N133" i="19"/>
  <c r="A134" i="19"/>
  <c r="B134" i="19"/>
  <c r="C134" i="19"/>
  <c r="D134" i="19"/>
  <c r="E134" i="19"/>
  <c r="F134" i="19"/>
  <c r="G134" i="19"/>
  <c r="H134" i="19"/>
  <c r="I134" i="19"/>
  <c r="J134" i="19"/>
  <c r="K134" i="19"/>
  <c r="L134" i="19"/>
  <c r="M134" i="19"/>
  <c r="N134" i="19"/>
  <c r="A135" i="19"/>
  <c r="B135" i="19"/>
  <c r="C135" i="19"/>
  <c r="D135" i="19"/>
  <c r="E135" i="19"/>
  <c r="F135" i="19"/>
  <c r="G135" i="19"/>
  <c r="H135" i="19"/>
  <c r="I135" i="19"/>
  <c r="J135" i="19"/>
  <c r="K135" i="19"/>
  <c r="L135" i="19"/>
  <c r="M135" i="19"/>
  <c r="N135" i="19"/>
  <c r="A136" i="19"/>
  <c r="B136" i="19"/>
  <c r="C136" i="19"/>
  <c r="D136" i="19"/>
  <c r="E136" i="19"/>
  <c r="F136" i="19"/>
  <c r="G136" i="19"/>
  <c r="H136" i="19"/>
  <c r="I136" i="19"/>
  <c r="J136" i="19"/>
  <c r="K136" i="19"/>
  <c r="L136" i="19"/>
  <c r="M136" i="19"/>
  <c r="N136" i="19"/>
  <c r="B132" i="11"/>
  <c r="C132" i="21"/>
  <c r="D132" i="21"/>
  <c r="E132" i="21"/>
  <c r="F132" i="11"/>
  <c r="G132" i="11"/>
  <c r="H132" i="11"/>
  <c r="I132" i="21"/>
  <c r="J132" i="21"/>
  <c r="K132" i="21"/>
  <c r="L132" i="21"/>
  <c r="M132" i="21"/>
  <c r="B133" i="24"/>
  <c r="C133" i="24"/>
  <c r="D116" i="20"/>
  <c r="E116" i="20"/>
  <c r="F133" i="21"/>
  <c r="G116" i="20"/>
  <c r="H116" i="20"/>
  <c r="I116" i="20"/>
  <c r="J116" i="20"/>
  <c r="K133" i="24"/>
  <c r="L133" i="24"/>
  <c r="M133" i="24"/>
  <c r="C117" i="20"/>
  <c r="D117" i="20"/>
  <c r="E117" i="20"/>
  <c r="F117" i="20"/>
  <c r="G134" i="24"/>
  <c r="H134" i="21"/>
  <c r="I134" i="21"/>
  <c r="J117" i="20"/>
  <c r="K117" i="20"/>
  <c r="L117" i="20"/>
  <c r="M117" i="20"/>
  <c r="B135" i="21"/>
  <c r="C135" i="24"/>
  <c r="D135" i="24"/>
  <c r="E135" i="24"/>
  <c r="F135" i="24"/>
  <c r="G135" i="24"/>
  <c r="H118" i="20"/>
  <c r="I118" i="20"/>
  <c r="J135" i="21"/>
  <c r="K135" i="24"/>
  <c r="L118" i="20"/>
  <c r="M135" i="24"/>
  <c r="C119" i="20"/>
  <c r="D136" i="21"/>
  <c r="E136" i="21"/>
  <c r="F136" i="21"/>
  <c r="G136" i="24"/>
  <c r="H136" i="24"/>
  <c r="I119" i="20"/>
  <c r="J119" i="20"/>
  <c r="K119" i="20"/>
  <c r="L136" i="21"/>
  <c r="M136" i="21"/>
  <c r="C134" i="24" l="1"/>
  <c r="K132" i="11"/>
  <c r="M132" i="11"/>
  <c r="L132" i="11"/>
  <c r="L132" i="24" s="1"/>
  <c r="M136" i="24"/>
  <c r="L136" i="24"/>
  <c r="G135" i="21"/>
  <c r="K136" i="24"/>
  <c r="I135" i="24"/>
  <c r="H135" i="24"/>
  <c r="C136" i="21"/>
  <c r="E134" i="21"/>
  <c r="G134" i="21"/>
  <c r="D134" i="21"/>
  <c r="F134" i="21"/>
  <c r="E134" i="24"/>
  <c r="I135" i="21"/>
  <c r="D134" i="24"/>
  <c r="H135" i="21"/>
  <c r="J133" i="21"/>
  <c r="E133" i="21"/>
  <c r="D133" i="21"/>
  <c r="F136" i="24"/>
  <c r="J133" i="24"/>
  <c r="E136" i="24"/>
  <c r="M134" i="24"/>
  <c r="E132" i="11"/>
  <c r="B133" i="21"/>
  <c r="L134" i="24"/>
  <c r="H133" i="24"/>
  <c r="C136" i="24"/>
  <c r="K134" i="24"/>
  <c r="G133" i="24"/>
  <c r="C132" i="11"/>
  <c r="C132" i="24" s="1"/>
  <c r="M134" i="21"/>
  <c r="L133" i="21"/>
  <c r="B135" i="24"/>
  <c r="C133" i="21"/>
  <c r="I133" i="24"/>
  <c r="D136" i="24"/>
  <c r="D132" i="11"/>
  <c r="D132" i="24" s="1"/>
  <c r="M133" i="21"/>
  <c r="N136" i="21"/>
  <c r="N134" i="21"/>
  <c r="J135" i="24"/>
  <c r="F134" i="24"/>
  <c r="K136" i="21"/>
  <c r="L134" i="21"/>
  <c r="K133" i="21"/>
  <c r="F118" i="20"/>
  <c r="F116" i="20"/>
  <c r="M118" i="20"/>
  <c r="M116" i="20"/>
  <c r="J136" i="21"/>
  <c r="B132" i="21"/>
  <c r="H119" i="20"/>
  <c r="L116" i="20"/>
  <c r="K118" i="20"/>
  <c r="K116" i="20"/>
  <c r="F135" i="21"/>
  <c r="N133" i="21"/>
  <c r="N132" i="21"/>
  <c r="J136" i="24"/>
  <c r="B136" i="24"/>
  <c r="J134" i="24"/>
  <c r="B134" i="24"/>
  <c r="F133" i="24"/>
  <c r="J132" i="11"/>
  <c r="J132" i="24" s="1"/>
  <c r="F119" i="20"/>
  <c r="J118" i="20"/>
  <c r="B118" i="20"/>
  <c r="B116" i="20"/>
  <c r="G136" i="21"/>
  <c r="M135" i="21"/>
  <c r="E135" i="21"/>
  <c r="K134" i="21"/>
  <c r="C134" i="21"/>
  <c r="I133" i="21"/>
  <c r="G132" i="21"/>
  <c r="B119" i="20"/>
  <c r="B117" i="20"/>
  <c r="E118" i="20"/>
  <c r="B136" i="21"/>
  <c r="H117" i="20"/>
  <c r="I136" i="21"/>
  <c r="G117" i="20"/>
  <c r="H132" i="21"/>
  <c r="I136" i="24"/>
  <c r="I134" i="24"/>
  <c r="E133" i="24"/>
  <c r="I132" i="11"/>
  <c r="I132" i="24" s="1"/>
  <c r="M119" i="20"/>
  <c r="E119" i="20"/>
  <c r="L135" i="21"/>
  <c r="D135" i="21"/>
  <c r="J134" i="21"/>
  <c r="B134" i="21"/>
  <c r="H133" i="21"/>
  <c r="F132" i="21"/>
  <c r="I117" i="20"/>
  <c r="D118" i="20"/>
  <c r="C118" i="20"/>
  <c r="H136" i="21"/>
  <c r="L135" i="24"/>
  <c r="H134" i="24"/>
  <c r="D133" i="24"/>
  <c r="L119" i="20"/>
  <c r="D119" i="20"/>
  <c r="K135" i="21"/>
  <c r="C135" i="21"/>
  <c r="G133" i="21"/>
  <c r="G119" i="20"/>
  <c r="C116" i="20"/>
  <c r="N135" i="21"/>
  <c r="G118" i="20"/>
  <c r="A113" i="20"/>
  <c r="A114" i="20"/>
  <c r="A130" i="13"/>
  <c r="B130" i="13"/>
  <c r="C130" i="13"/>
  <c r="D130" i="13"/>
  <c r="E130" i="13"/>
  <c r="F130" i="13"/>
  <c r="G130" i="13"/>
  <c r="H130" i="13"/>
  <c r="I130" i="13"/>
  <c r="J130" i="13"/>
  <c r="K130" i="13"/>
  <c r="L130" i="13"/>
  <c r="M130" i="13"/>
  <c r="N130" i="13"/>
  <c r="A131" i="13"/>
  <c r="B131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A132" i="13"/>
  <c r="B132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A133" i="13"/>
  <c r="B133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A129" i="24"/>
  <c r="A130" i="24"/>
  <c r="A131" i="24"/>
  <c r="A132" i="24"/>
  <c r="A128" i="14"/>
  <c r="B128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A129" i="14"/>
  <c r="B129" i="14"/>
  <c r="C129" i="14"/>
  <c r="D129" i="14"/>
  <c r="E129" i="14"/>
  <c r="F129" i="14"/>
  <c r="G129" i="14"/>
  <c r="H129" i="14"/>
  <c r="I129" i="14"/>
  <c r="J129" i="14"/>
  <c r="K129" i="14"/>
  <c r="L129" i="14"/>
  <c r="M129" i="14"/>
  <c r="N129" i="14"/>
  <c r="A130" i="14"/>
  <c r="B130" i="14"/>
  <c r="C130" i="14"/>
  <c r="D130" i="14"/>
  <c r="E130" i="14"/>
  <c r="F130" i="14"/>
  <c r="G130" i="14"/>
  <c r="H130" i="14"/>
  <c r="I130" i="14"/>
  <c r="J130" i="14"/>
  <c r="K130" i="14"/>
  <c r="L130" i="14"/>
  <c r="M130" i="14"/>
  <c r="N130" i="14"/>
  <c r="A130" i="21"/>
  <c r="A128" i="15"/>
  <c r="B128" i="15"/>
  <c r="C128" i="15"/>
  <c r="D128" i="15"/>
  <c r="E128" i="15"/>
  <c r="F128" i="15"/>
  <c r="G128" i="15"/>
  <c r="H128" i="15"/>
  <c r="I128" i="15"/>
  <c r="J128" i="15"/>
  <c r="K128" i="15"/>
  <c r="L128" i="15"/>
  <c r="M128" i="15"/>
  <c r="N128" i="15"/>
  <c r="A129" i="15"/>
  <c r="B129" i="15"/>
  <c r="C129" i="15"/>
  <c r="D129" i="15"/>
  <c r="E129" i="15"/>
  <c r="F129" i="15"/>
  <c r="G129" i="15"/>
  <c r="H129" i="15"/>
  <c r="I129" i="15"/>
  <c r="J129" i="15"/>
  <c r="K129" i="15"/>
  <c r="L129" i="15"/>
  <c r="M129" i="15"/>
  <c r="N129" i="15"/>
  <c r="A130" i="15"/>
  <c r="B130" i="15"/>
  <c r="C130" i="15"/>
  <c r="D130" i="15"/>
  <c r="E130" i="15"/>
  <c r="F130" i="15"/>
  <c r="G130" i="15"/>
  <c r="H130" i="15"/>
  <c r="I130" i="15"/>
  <c r="J130" i="15"/>
  <c r="K130" i="15"/>
  <c r="L130" i="15"/>
  <c r="M130" i="15"/>
  <c r="N130" i="15"/>
  <c r="A131" i="15"/>
  <c r="B131" i="15"/>
  <c r="C131" i="15"/>
  <c r="D131" i="15"/>
  <c r="E131" i="15"/>
  <c r="F131" i="15"/>
  <c r="G131" i="15"/>
  <c r="H131" i="15"/>
  <c r="I131" i="15"/>
  <c r="J131" i="15"/>
  <c r="K131" i="15"/>
  <c r="L131" i="15"/>
  <c r="M131" i="15"/>
  <c r="N131" i="15"/>
  <c r="A132" i="15"/>
  <c r="B132" i="15"/>
  <c r="C132" i="15"/>
  <c r="D132" i="15"/>
  <c r="E132" i="15"/>
  <c r="F132" i="15"/>
  <c r="G132" i="15"/>
  <c r="H132" i="15"/>
  <c r="I132" i="15"/>
  <c r="J132" i="15"/>
  <c r="K132" i="15"/>
  <c r="L132" i="15"/>
  <c r="M132" i="15"/>
  <c r="N132" i="15"/>
  <c r="A130" i="16"/>
  <c r="B130" i="16"/>
  <c r="C130" i="16"/>
  <c r="D130" i="16"/>
  <c r="E130" i="16"/>
  <c r="F130" i="16"/>
  <c r="G130" i="16"/>
  <c r="H130" i="16"/>
  <c r="I130" i="16"/>
  <c r="J130" i="16"/>
  <c r="K130" i="16"/>
  <c r="L130" i="16"/>
  <c r="M130" i="16"/>
  <c r="N130" i="16"/>
  <c r="A131" i="16"/>
  <c r="B131" i="16"/>
  <c r="C131" i="16"/>
  <c r="D131" i="16"/>
  <c r="E131" i="16"/>
  <c r="F131" i="16"/>
  <c r="G131" i="16"/>
  <c r="H131" i="16"/>
  <c r="I131" i="16"/>
  <c r="J131" i="16"/>
  <c r="K131" i="16"/>
  <c r="L131" i="16"/>
  <c r="M131" i="16"/>
  <c r="N131" i="16"/>
  <c r="A132" i="16"/>
  <c r="B132" i="16"/>
  <c r="C132" i="16"/>
  <c r="D132" i="16"/>
  <c r="E132" i="16"/>
  <c r="F132" i="16"/>
  <c r="G132" i="16"/>
  <c r="H132" i="16"/>
  <c r="I132" i="16"/>
  <c r="J132" i="16"/>
  <c r="K132" i="16"/>
  <c r="L132" i="16"/>
  <c r="M132" i="16"/>
  <c r="N132" i="16"/>
  <c r="A110" i="17"/>
  <c r="B110" i="17"/>
  <c r="C110" i="17"/>
  <c r="D110" i="17"/>
  <c r="E110" i="17"/>
  <c r="F110" i="17"/>
  <c r="G110" i="17"/>
  <c r="H110" i="17"/>
  <c r="I110" i="17"/>
  <c r="J110" i="17"/>
  <c r="K110" i="17"/>
  <c r="L110" i="17"/>
  <c r="M110" i="17"/>
  <c r="N110" i="17"/>
  <c r="A111" i="17"/>
  <c r="B111" i="17"/>
  <c r="C111" i="17"/>
  <c r="D111" i="17"/>
  <c r="E111" i="17"/>
  <c r="F111" i="17"/>
  <c r="G111" i="17"/>
  <c r="H111" i="17"/>
  <c r="I111" i="17"/>
  <c r="J111" i="17"/>
  <c r="K111" i="17"/>
  <c r="L111" i="17"/>
  <c r="M111" i="17"/>
  <c r="N111" i="17"/>
  <c r="A112" i="17"/>
  <c r="B112" i="17"/>
  <c r="C112" i="17"/>
  <c r="D112" i="17"/>
  <c r="E112" i="17"/>
  <c r="F112" i="17"/>
  <c r="G112" i="17"/>
  <c r="H112" i="17"/>
  <c r="I112" i="17"/>
  <c r="J112" i="17"/>
  <c r="K112" i="17"/>
  <c r="L112" i="17"/>
  <c r="M112" i="17"/>
  <c r="N112" i="17"/>
  <c r="A113" i="17"/>
  <c r="B113" i="17"/>
  <c r="C113" i="17"/>
  <c r="D113" i="17"/>
  <c r="E113" i="17"/>
  <c r="F113" i="17"/>
  <c r="G113" i="17"/>
  <c r="H113" i="17"/>
  <c r="I113" i="17"/>
  <c r="J113" i="17"/>
  <c r="K113" i="17"/>
  <c r="L113" i="17"/>
  <c r="M113" i="17"/>
  <c r="N113" i="17"/>
  <c r="A114" i="17"/>
  <c r="B114" i="17"/>
  <c r="C114" i="17"/>
  <c r="D114" i="17"/>
  <c r="E114" i="17"/>
  <c r="F114" i="17"/>
  <c r="G114" i="17"/>
  <c r="H114" i="17"/>
  <c r="I114" i="17"/>
  <c r="J114" i="17"/>
  <c r="K114" i="17"/>
  <c r="L114" i="17"/>
  <c r="M114" i="17"/>
  <c r="N114" i="17"/>
  <c r="A115" i="17"/>
  <c r="B115" i="17"/>
  <c r="C115" i="17"/>
  <c r="D115" i="17"/>
  <c r="E115" i="17"/>
  <c r="F115" i="17"/>
  <c r="G115" i="17"/>
  <c r="H115" i="17"/>
  <c r="I115" i="17"/>
  <c r="J115" i="17"/>
  <c r="K115" i="17"/>
  <c r="L115" i="17"/>
  <c r="M115" i="17"/>
  <c r="N115" i="17"/>
  <c r="A128" i="19"/>
  <c r="B128" i="19"/>
  <c r="C128" i="19"/>
  <c r="D128" i="19"/>
  <c r="E128" i="19"/>
  <c r="F128" i="19"/>
  <c r="G128" i="19"/>
  <c r="H128" i="19"/>
  <c r="I128" i="19"/>
  <c r="J128" i="19"/>
  <c r="K128" i="19"/>
  <c r="L128" i="19"/>
  <c r="M128" i="19"/>
  <c r="N128" i="19"/>
  <c r="A129" i="19"/>
  <c r="B129" i="19"/>
  <c r="C129" i="19"/>
  <c r="D129" i="19"/>
  <c r="E129" i="19"/>
  <c r="F129" i="19"/>
  <c r="G129" i="19"/>
  <c r="H129" i="19"/>
  <c r="I129" i="19"/>
  <c r="J129" i="19"/>
  <c r="K129" i="19"/>
  <c r="L129" i="19"/>
  <c r="M129" i="19"/>
  <c r="N129" i="19"/>
  <c r="A130" i="19"/>
  <c r="B130" i="19"/>
  <c r="C130" i="19"/>
  <c r="D130" i="19"/>
  <c r="E130" i="19"/>
  <c r="F130" i="19"/>
  <c r="G130" i="19"/>
  <c r="H130" i="19"/>
  <c r="I130" i="19"/>
  <c r="J130" i="19"/>
  <c r="K130" i="19"/>
  <c r="L130" i="19"/>
  <c r="M130" i="19"/>
  <c r="N130" i="19"/>
  <c r="A131" i="19"/>
  <c r="B131" i="19"/>
  <c r="C131" i="19"/>
  <c r="D131" i="19"/>
  <c r="E131" i="19"/>
  <c r="F131" i="19"/>
  <c r="G131" i="19"/>
  <c r="H131" i="19"/>
  <c r="I131" i="19"/>
  <c r="J131" i="19"/>
  <c r="K131" i="19"/>
  <c r="L131" i="19"/>
  <c r="M131" i="19"/>
  <c r="N131" i="19"/>
  <c r="A132" i="19"/>
  <c r="B132" i="19"/>
  <c r="C132" i="19"/>
  <c r="D132" i="19"/>
  <c r="E132" i="19"/>
  <c r="F132" i="19"/>
  <c r="G132" i="19"/>
  <c r="H132" i="19"/>
  <c r="I132" i="19"/>
  <c r="J132" i="19"/>
  <c r="K132" i="19"/>
  <c r="L132" i="19"/>
  <c r="M132" i="19"/>
  <c r="N132" i="19"/>
  <c r="A128" i="18"/>
  <c r="B128" i="18"/>
  <c r="C128" i="18"/>
  <c r="D128" i="18"/>
  <c r="E128" i="18"/>
  <c r="F128" i="18"/>
  <c r="G128" i="18"/>
  <c r="H128" i="18"/>
  <c r="I128" i="18"/>
  <c r="J128" i="18"/>
  <c r="K128" i="18"/>
  <c r="L128" i="18"/>
  <c r="M128" i="18"/>
  <c r="N128" i="18"/>
  <c r="A129" i="18"/>
  <c r="B129" i="18"/>
  <c r="C129" i="18"/>
  <c r="D129" i="18"/>
  <c r="E129" i="18"/>
  <c r="F129" i="18"/>
  <c r="G129" i="18"/>
  <c r="H129" i="18"/>
  <c r="I129" i="18"/>
  <c r="J129" i="18"/>
  <c r="K129" i="18"/>
  <c r="L129" i="18"/>
  <c r="M129" i="18"/>
  <c r="N129" i="18"/>
  <c r="A130" i="18"/>
  <c r="B130" i="18"/>
  <c r="C130" i="18"/>
  <c r="D130" i="18"/>
  <c r="E130" i="18"/>
  <c r="F130" i="18"/>
  <c r="G130" i="18"/>
  <c r="H130" i="18"/>
  <c r="I130" i="18"/>
  <c r="J130" i="18"/>
  <c r="K130" i="18"/>
  <c r="L130" i="18"/>
  <c r="M130" i="18"/>
  <c r="N130" i="18"/>
  <c r="A131" i="18"/>
  <c r="B131" i="18"/>
  <c r="C131" i="18"/>
  <c r="D131" i="18"/>
  <c r="E131" i="18"/>
  <c r="F131" i="18"/>
  <c r="G131" i="18"/>
  <c r="H131" i="18"/>
  <c r="I131" i="18"/>
  <c r="J131" i="18"/>
  <c r="K131" i="18"/>
  <c r="L131" i="18"/>
  <c r="M131" i="18"/>
  <c r="N131" i="18"/>
  <c r="A132" i="18"/>
  <c r="B132" i="18"/>
  <c r="C132" i="18"/>
  <c r="D132" i="18"/>
  <c r="E132" i="18"/>
  <c r="F132" i="18"/>
  <c r="G132" i="18"/>
  <c r="H132" i="18"/>
  <c r="I132" i="18"/>
  <c r="J132" i="18"/>
  <c r="K132" i="18"/>
  <c r="L132" i="18"/>
  <c r="M132" i="18"/>
  <c r="N132" i="18"/>
  <c r="A133" i="18"/>
  <c r="B133" i="18"/>
  <c r="C133" i="18"/>
  <c r="D133" i="18"/>
  <c r="E133" i="18"/>
  <c r="F133" i="18"/>
  <c r="G133" i="18"/>
  <c r="H133" i="18"/>
  <c r="I133" i="18"/>
  <c r="J133" i="18"/>
  <c r="K133" i="18"/>
  <c r="L133" i="18"/>
  <c r="M133" i="18"/>
  <c r="N133" i="18"/>
  <c r="B129" i="8"/>
  <c r="B129" i="11" s="1"/>
  <c r="B129" i="24" s="1"/>
  <c r="C129" i="8"/>
  <c r="C129" i="11" s="1"/>
  <c r="C129" i="24" s="1"/>
  <c r="D129" i="8"/>
  <c r="D129" i="11" s="1"/>
  <c r="D129" i="24" s="1"/>
  <c r="E129" i="8"/>
  <c r="E129" i="11" s="1"/>
  <c r="E129" i="24" s="1"/>
  <c r="F129" i="8"/>
  <c r="F129" i="11" s="1"/>
  <c r="F129" i="24" s="1"/>
  <c r="G129" i="8"/>
  <c r="H129" i="8"/>
  <c r="H129" i="11" s="1"/>
  <c r="H129" i="24" s="1"/>
  <c r="I129" i="8"/>
  <c r="I129" i="11" s="1"/>
  <c r="I129" i="24" s="1"/>
  <c r="J129" i="8"/>
  <c r="J129" i="11" s="1"/>
  <c r="J129" i="24" s="1"/>
  <c r="K129" i="8"/>
  <c r="K129" i="11" s="1"/>
  <c r="K129" i="24" s="1"/>
  <c r="L129" i="8"/>
  <c r="L129" i="11" s="1"/>
  <c r="L129" i="24" s="1"/>
  <c r="M129" i="8"/>
  <c r="M129" i="11" s="1"/>
  <c r="M129" i="24" s="1"/>
  <c r="B130" i="8"/>
  <c r="B130" i="11" s="1"/>
  <c r="B130" i="24" s="1"/>
  <c r="C130" i="8"/>
  <c r="C130" i="11" s="1"/>
  <c r="C130" i="24" s="1"/>
  <c r="D130" i="8"/>
  <c r="D130" i="21" s="1"/>
  <c r="E130" i="8"/>
  <c r="E130" i="21" s="1"/>
  <c r="F130" i="8"/>
  <c r="F130" i="21" s="1"/>
  <c r="G130" i="8"/>
  <c r="G130" i="11" s="1"/>
  <c r="G130" i="24" s="1"/>
  <c r="H130" i="8"/>
  <c r="H130" i="11" s="1"/>
  <c r="H130" i="24" s="1"/>
  <c r="I130" i="8"/>
  <c r="I130" i="11" s="1"/>
  <c r="I130" i="24" s="1"/>
  <c r="J130" i="8"/>
  <c r="J130" i="11" s="1"/>
  <c r="J130" i="24" s="1"/>
  <c r="K130" i="8"/>
  <c r="K130" i="11" s="1"/>
  <c r="K130" i="24" s="1"/>
  <c r="L130" i="8"/>
  <c r="L130" i="21" s="1"/>
  <c r="M130" i="8"/>
  <c r="M130" i="21" s="1"/>
  <c r="F131" i="21"/>
  <c r="G131" i="21"/>
  <c r="E115" i="10"/>
  <c r="E115" i="20" s="1"/>
  <c r="F115" i="10"/>
  <c r="F115" i="20" s="1"/>
  <c r="G115" i="10"/>
  <c r="G115" i="20" s="1"/>
  <c r="K132" i="24"/>
  <c r="M115" i="10"/>
  <c r="M115" i="20" s="1"/>
  <c r="N135" i="24" l="1"/>
  <c r="N132" i="11"/>
  <c r="N116" i="20"/>
  <c r="N133" i="24"/>
  <c r="N134" i="24"/>
  <c r="K114" i="10"/>
  <c r="K114" i="20" s="1"/>
  <c r="K131" i="21"/>
  <c r="C114" i="10"/>
  <c r="C114" i="20" s="1"/>
  <c r="C131" i="21"/>
  <c r="M131" i="11"/>
  <c r="M131" i="24" s="1"/>
  <c r="M131" i="21"/>
  <c r="E131" i="11"/>
  <c r="E131" i="24" s="1"/>
  <c r="E131" i="21"/>
  <c r="I114" i="10"/>
  <c r="I114" i="20" s="1"/>
  <c r="I131" i="21"/>
  <c r="N119" i="20"/>
  <c r="J114" i="10"/>
  <c r="J114" i="20" s="1"/>
  <c r="J131" i="21"/>
  <c r="N136" i="24"/>
  <c r="H131" i="11"/>
  <c r="H131" i="24" s="1"/>
  <c r="H131" i="21"/>
  <c r="N117" i="20"/>
  <c r="L114" i="10"/>
  <c r="L114" i="20" s="1"/>
  <c r="L131" i="21"/>
  <c r="D114" i="10"/>
  <c r="D114" i="20" s="1"/>
  <c r="D131" i="21"/>
  <c r="B114" i="10"/>
  <c r="B114" i="20" s="1"/>
  <c r="B131" i="21"/>
  <c r="N118" i="20"/>
  <c r="E132" i="24"/>
  <c r="M130" i="11"/>
  <c r="M130" i="24" s="1"/>
  <c r="F132" i="24"/>
  <c r="M132" i="24"/>
  <c r="E130" i="11"/>
  <c r="E130" i="24" s="1"/>
  <c r="I130" i="21"/>
  <c r="H130" i="21"/>
  <c r="N131" i="21"/>
  <c r="F130" i="11"/>
  <c r="F130" i="24" s="1"/>
  <c r="K130" i="21"/>
  <c r="J131" i="11"/>
  <c r="J131" i="24" s="1"/>
  <c r="I131" i="11"/>
  <c r="I131" i="24" s="1"/>
  <c r="G130" i="21"/>
  <c r="B131" i="11"/>
  <c r="B131" i="24" s="1"/>
  <c r="C130" i="21"/>
  <c r="J115" i="10"/>
  <c r="J115" i="20" s="1"/>
  <c r="H132" i="24"/>
  <c r="L131" i="11"/>
  <c r="L131" i="24" s="1"/>
  <c r="D131" i="11"/>
  <c r="D131" i="24" s="1"/>
  <c r="L115" i="10"/>
  <c r="L115" i="20" s="1"/>
  <c r="D115" i="10"/>
  <c r="D115" i="20" s="1"/>
  <c r="H114" i="10"/>
  <c r="H114" i="20" s="1"/>
  <c r="N129" i="8"/>
  <c r="G132" i="24"/>
  <c r="K131" i="11"/>
  <c r="K131" i="24" s="1"/>
  <c r="C131" i="11"/>
  <c r="K115" i="10"/>
  <c r="K115" i="20" s="1"/>
  <c r="C115" i="10"/>
  <c r="C115" i="20" s="1"/>
  <c r="G114" i="10"/>
  <c r="G114" i="20" s="1"/>
  <c r="J130" i="21"/>
  <c r="B130" i="21"/>
  <c r="B115" i="10"/>
  <c r="B115" i="20" s="1"/>
  <c r="E114" i="10"/>
  <c r="E114" i="20" s="1"/>
  <c r="D130" i="11"/>
  <c r="D130" i="24" s="1"/>
  <c r="G131" i="11"/>
  <c r="G131" i="24" s="1"/>
  <c r="G129" i="11"/>
  <c r="G129" i="24" s="1"/>
  <c r="I115" i="10"/>
  <c r="I115" i="20" s="1"/>
  <c r="L130" i="11"/>
  <c r="L130" i="24" s="1"/>
  <c r="H115" i="10"/>
  <c r="H115" i="20" s="1"/>
  <c r="B132" i="24"/>
  <c r="F131" i="11"/>
  <c r="F131" i="24" s="1"/>
  <c r="N130" i="8"/>
  <c r="N130" i="21" s="1"/>
  <c r="F114" i="10"/>
  <c r="F114" i="20" s="1"/>
  <c r="M114" i="10"/>
  <c r="M114" i="20" s="1"/>
  <c r="A111" i="20"/>
  <c r="A112" i="20"/>
  <c r="A129" i="13"/>
  <c r="B129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A128" i="24"/>
  <c r="B127" i="8"/>
  <c r="B127" i="11" s="1"/>
  <c r="C127" i="8"/>
  <c r="C127" i="11" s="1"/>
  <c r="D127" i="8"/>
  <c r="D127" i="11" s="1"/>
  <c r="E127" i="8"/>
  <c r="E127" i="11" s="1"/>
  <c r="F127" i="8"/>
  <c r="F127" i="11" s="1"/>
  <c r="G127" i="8"/>
  <c r="G127" i="11" s="1"/>
  <c r="H127" i="8"/>
  <c r="H127" i="11" s="1"/>
  <c r="I127" i="8"/>
  <c r="I127" i="11" s="1"/>
  <c r="J127" i="8"/>
  <c r="J127" i="11" s="1"/>
  <c r="K127" i="8"/>
  <c r="K127" i="11" s="1"/>
  <c r="L127" i="8"/>
  <c r="L127" i="11" s="1"/>
  <c r="M127" i="8"/>
  <c r="M127" i="11" s="1"/>
  <c r="B128" i="8"/>
  <c r="B128" i="11" s="1"/>
  <c r="C128" i="8"/>
  <c r="C128" i="11" s="1"/>
  <c r="D128" i="8"/>
  <c r="D128" i="11" s="1"/>
  <c r="E128" i="8"/>
  <c r="E128" i="11" s="1"/>
  <c r="F128" i="8"/>
  <c r="F128" i="11" s="1"/>
  <c r="G128" i="8"/>
  <c r="G128" i="11" s="1"/>
  <c r="H128" i="8"/>
  <c r="H128" i="11" s="1"/>
  <c r="I128" i="8"/>
  <c r="I128" i="11" s="1"/>
  <c r="J128" i="8"/>
  <c r="J128" i="11" s="1"/>
  <c r="K128" i="8"/>
  <c r="K128" i="11" s="1"/>
  <c r="L128" i="8"/>
  <c r="L128" i="11" s="1"/>
  <c r="M128" i="8"/>
  <c r="M128" i="11" s="1"/>
  <c r="I113" i="10"/>
  <c r="I113" i="20" s="1"/>
  <c r="N129" i="11" l="1"/>
  <c r="N129" i="24" s="1"/>
  <c r="N128" i="11"/>
  <c r="N127" i="11"/>
  <c r="N131" i="11"/>
  <c r="N131" i="24" s="1"/>
  <c r="C131" i="24"/>
  <c r="N130" i="11"/>
  <c r="N130" i="24" s="1"/>
  <c r="N132" i="24"/>
  <c r="N114" i="10"/>
  <c r="N114" i="20" s="1"/>
  <c r="N115" i="10"/>
  <c r="N115" i="20" s="1"/>
  <c r="D113" i="10"/>
  <c r="D113" i="20" s="1"/>
  <c r="E113" i="10"/>
  <c r="E113" i="20" s="1"/>
  <c r="C113" i="10"/>
  <c r="C113" i="20" s="1"/>
  <c r="L113" i="10"/>
  <c r="L113" i="20" s="1"/>
  <c r="K113" i="10"/>
  <c r="K113" i="20" s="1"/>
  <c r="N128" i="8"/>
  <c r="F113" i="10"/>
  <c r="F113" i="20" s="1"/>
  <c r="M113" i="10"/>
  <c r="M113" i="20" s="1"/>
  <c r="J113" i="10"/>
  <c r="J113" i="20" s="1"/>
  <c r="H113" i="10"/>
  <c r="H113" i="20" s="1"/>
  <c r="N127" i="8"/>
  <c r="B113" i="10"/>
  <c r="B113" i="20" s="1"/>
  <c r="G113" i="10"/>
  <c r="G113" i="20" s="1"/>
  <c r="A110" i="20"/>
  <c r="A128" i="21"/>
  <c r="A129" i="21"/>
  <c r="A127" i="15"/>
  <c r="B127" i="15"/>
  <c r="C127" i="15"/>
  <c r="D127" i="15"/>
  <c r="E127" i="15"/>
  <c r="F127" i="15"/>
  <c r="G127" i="15"/>
  <c r="H127" i="15"/>
  <c r="I127" i="15"/>
  <c r="J127" i="15"/>
  <c r="K127" i="15"/>
  <c r="L127" i="15"/>
  <c r="M127" i="15"/>
  <c r="N127" i="15"/>
  <c r="A129" i="16"/>
  <c r="B129" i="16"/>
  <c r="C129" i="16"/>
  <c r="D129" i="16"/>
  <c r="E129" i="16"/>
  <c r="F129" i="16"/>
  <c r="G129" i="16"/>
  <c r="H129" i="16"/>
  <c r="I129" i="16"/>
  <c r="J129" i="16"/>
  <c r="K129" i="16"/>
  <c r="L129" i="16"/>
  <c r="M129" i="16"/>
  <c r="N129" i="16"/>
  <c r="A109" i="17"/>
  <c r="B109" i="17"/>
  <c r="C109" i="17"/>
  <c r="D109" i="17"/>
  <c r="E109" i="17"/>
  <c r="F109" i="17"/>
  <c r="G109" i="17"/>
  <c r="H109" i="17"/>
  <c r="I109" i="17"/>
  <c r="J109" i="17"/>
  <c r="K109" i="17"/>
  <c r="L109" i="17"/>
  <c r="M109" i="17"/>
  <c r="C128" i="21"/>
  <c r="G128" i="21"/>
  <c r="I128" i="21"/>
  <c r="K128" i="21"/>
  <c r="M128" i="21"/>
  <c r="C129" i="21"/>
  <c r="E129" i="21"/>
  <c r="G129" i="21"/>
  <c r="I129" i="21"/>
  <c r="K129" i="21"/>
  <c r="M129" i="21"/>
  <c r="N143" i="12"/>
  <c r="N142" i="12"/>
  <c r="N141" i="12"/>
  <c r="N140" i="12"/>
  <c r="N139" i="12"/>
  <c r="N138" i="12"/>
  <c r="N137" i="12"/>
  <c r="N136" i="12"/>
  <c r="A127" i="19"/>
  <c r="B127" i="19"/>
  <c r="C127" i="19"/>
  <c r="D127" i="19"/>
  <c r="E127" i="19"/>
  <c r="F127" i="19"/>
  <c r="G127" i="19"/>
  <c r="H127" i="19"/>
  <c r="I127" i="19"/>
  <c r="J127" i="19"/>
  <c r="K127" i="19"/>
  <c r="L127" i="19"/>
  <c r="M127" i="19"/>
  <c r="A128" i="16"/>
  <c r="B128" i="16"/>
  <c r="C128" i="16"/>
  <c r="D128" i="16"/>
  <c r="E128" i="16"/>
  <c r="F128" i="16"/>
  <c r="G128" i="16"/>
  <c r="H128" i="16"/>
  <c r="I128" i="16"/>
  <c r="J128" i="16"/>
  <c r="K128" i="16"/>
  <c r="L128" i="16"/>
  <c r="M128" i="16"/>
  <c r="B71" i="15"/>
  <c r="C71" i="15"/>
  <c r="D71" i="15"/>
  <c r="E71" i="15"/>
  <c r="F71" i="15"/>
  <c r="G71" i="15"/>
  <c r="H71" i="15"/>
  <c r="I71" i="15"/>
  <c r="J71" i="15"/>
  <c r="K71" i="15"/>
  <c r="L71" i="15"/>
  <c r="M71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B85" i="15"/>
  <c r="C85" i="15"/>
  <c r="D85" i="15"/>
  <c r="E85" i="15"/>
  <c r="F85" i="15"/>
  <c r="G85" i="15"/>
  <c r="H85" i="15"/>
  <c r="I85" i="15"/>
  <c r="J85" i="15"/>
  <c r="K85" i="15"/>
  <c r="L85" i="15"/>
  <c r="M85" i="15"/>
  <c r="B86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B87" i="15"/>
  <c r="C87" i="15"/>
  <c r="D87" i="15"/>
  <c r="E87" i="15"/>
  <c r="F87" i="15"/>
  <c r="G87" i="15"/>
  <c r="H87" i="15"/>
  <c r="I87" i="15"/>
  <c r="J87" i="15"/>
  <c r="K87" i="15"/>
  <c r="L87" i="15"/>
  <c r="M87" i="15"/>
  <c r="B88" i="15"/>
  <c r="C88" i="15"/>
  <c r="D88" i="15"/>
  <c r="E88" i="15"/>
  <c r="F88" i="15"/>
  <c r="G88" i="15"/>
  <c r="H88" i="15"/>
  <c r="I88" i="15"/>
  <c r="J88" i="15"/>
  <c r="K88" i="15"/>
  <c r="L88" i="15"/>
  <c r="M88" i="15"/>
  <c r="B89" i="15"/>
  <c r="C89" i="15"/>
  <c r="D89" i="15"/>
  <c r="E89" i="15"/>
  <c r="F89" i="15"/>
  <c r="G89" i="15"/>
  <c r="H89" i="15"/>
  <c r="I89" i="15"/>
  <c r="J89" i="15"/>
  <c r="K89" i="15"/>
  <c r="L89" i="15"/>
  <c r="M89" i="15"/>
  <c r="B90" i="15"/>
  <c r="C90" i="15"/>
  <c r="D90" i="15"/>
  <c r="E90" i="15"/>
  <c r="F90" i="15"/>
  <c r="G90" i="15"/>
  <c r="H90" i="15"/>
  <c r="I90" i="15"/>
  <c r="J90" i="15"/>
  <c r="K90" i="15"/>
  <c r="L90" i="15"/>
  <c r="M90" i="15"/>
  <c r="B91" i="15"/>
  <c r="C91" i="15"/>
  <c r="D91" i="15"/>
  <c r="E91" i="15"/>
  <c r="F91" i="15"/>
  <c r="G91" i="15"/>
  <c r="H91" i="15"/>
  <c r="I91" i="15"/>
  <c r="J91" i="15"/>
  <c r="K91" i="15"/>
  <c r="L91" i="15"/>
  <c r="M91" i="15"/>
  <c r="B92" i="15"/>
  <c r="C92" i="15"/>
  <c r="D92" i="15"/>
  <c r="E92" i="15"/>
  <c r="F92" i="15"/>
  <c r="G92" i="15"/>
  <c r="H92" i="15"/>
  <c r="I92" i="15"/>
  <c r="J92" i="15"/>
  <c r="K92" i="15"/>
  <c r="L92" i="15"/>
  <c r="M92" i="15"/>
  <c r="B93" i="15"/>
  <c r="C93" i="15"/>
  <c r="D93" i="15"/>
  <c r="E93" i="15"/>
  <c r="F93" i="15"/>
  <c r="G93" i="15"/>
  <c r="H93" i="15"/>
  <c r="I93" i="15"/>
  <c r="J93" i="15"/>
  <c r="K93" i="15"/>
  <c r="L93" i="15"/>
  <c r="M93" i="15"/>
  <c r="B94" i="15"/>
  <c r="C94" i="15"/>
  <c r="D94" i="15"/>
  <c r="E94" i="15"/>
  <c r="F94" i="15"/>
  <c r="G94" i="15"/>
  <c r="H94" i="15"/>
  <c r="I94" i="15"/>
  <c r="J94" i="15"/>
  <c r="K94" i="15"/>
  <c r="L94" i="15"/>
  <c r="M94" i="15"/>
  <c r="B95" i="15"/>
  <c r="C95" i="15"/>
  <c r="D95" i="15"/>
  <c r="E95" i="15"/>
  <c r="F95" i="15"/>
  <c r="G95" i="15"/>
  <c r="H95" i="15"/>
  <c r="I95" i="15"/>
  <c r="J95" i="15"/>
  <c r="K95" i="15"/>
  <c r="L95" i="15"/>
  <c r="M95" i="15"/>
  <c r="B96" i="15"/>
  <c r="C96" i="15"/>
  <c r="D96" i="15"/>
  <c r="E96" i="15"/>
  <c r="F96" i="15"/>
  <c r="G96" i="15"/>
  <c r="H96" i="15"/>
  <c r="I96" i="15"/>
  <c r="J96" i="15"/>
  <c r="K96" i="15"/>
  <c r="L96" i="15"/>
  <c r="M96" i="15"/>
  <c r="B97" i="15"/>
  <c r="C97" i="15"/>
  <c r="D97" i="15"/>
  <c r="E97" i="15"/>
  <c r="F97" i="15"/>
  <c r="G97" i="15"/>
  <c r="H97" i="15"/>
  <c r="I97" i="15"/>
  <c r="J97" i="15"/>
  <c r="K97" i="15"/>
  <c r="L97" i="15"/>
  <c r="M97" i="15"/>
  <c r="B98" i="15"/>
  <c r="C98" i="15"/>
  <c r="D98" i="15"/>
  <c r="E98" i="15"/>
  <c r="F98" i="15"/>
  <c r="G98" i="15"/>
  <c r="H98" i="15"/>
  <c r="I98" i="15"/>
  <c r="J98" i="15"/>
  <c r="K98" i="15"/>
  <c r="L98" i="15"/>
  <c r="M98" i="15"/>
  <c r="B99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B100" i="15"/>
  <c r="C100" i="15"/>
  <c r="D100" i="15"/>
  <c r="E100" i="15"/>
  <c r="F100" i="15"/>
  <c r="G100" i="15"/>
  <c r="H100" i="15"/>
  <c r="I100" i="15"/>
  <c r="J100" i="15"/>
  <c r="K100" i="15"/>
  <c r="L100" i="15"/>
  <c r="M100" i="15"/>
  <c r="B101" i="15"/>
  <c r="C101" i="15"/>
  <c r="D101" i="15"/>
  <c r="E101" i="15"/>
  <c r="F101" i="15"/>
  <c r="G101" i="15"/>
  <c r="H101" i="15"/>
  <c r="I101" i="15"/>
  <c r="J101" i="15"/>
  <c r="K101" i="15"/>
  <c r="L101" i="15"/>
  <c r="M101" i="15"/>
  <c r="B102" i="15"/>
  <c r="C102" i="15"/>
  <c r="D102" i="15"/>
  <c r="E102" i="15"/>
  <c r="F102" i="15"/>
  <c r="G102" i="15"/>
  <c r="H102" i="15"/>
  <c r="I102" i="15"/>
  <c r="J102" i="15"/>
  <c r="K102" i="15"/>
  <c r="L102" i="15"/>
  <c r="M102" i="15"/>
  <c r="B103" i="15"/>
  <c r="C103" i="15"/>
  <c r="D103" i="15"/>
  <c r="E103" i="15"/>
  <c r="F103" i="15"/>
  <c r="G103" i="15"/>
  <c r="H103" i="15"/>
  <c r="I103" i="15"/>
  <c r="J103" i="15"/>
  <c r="K103" i="15"/>
  <c r="L103" i="15"/>
  <c r="M103" i="15"/>
  <c r="B104" i="15"/>
  <c r="C104" i="15"/>
  <c r="D104" i="15"/>
  <c r="E104" i="15"/>
  <c r="F104" i="15"/>
  <c r="G104" i="15"/>
  <c r="H104" i="15"/>
  <c r="I104" i="15"/>
  <c r="J104" i="15"/>
  <c r="K104" i="15"/>
  <c r="L104" i="15"/>
  <c r="M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B106" i="15"/>
  <c r="C106" i="15"/>
  <c r="D106" i="15"/>
  <c r="E106" i="15"/>
  <c r="F106" i="15"/>
  <c r="G106" i="15"/>
  <c r="H106" i="15"/>
  <c r="I106" i="15"/>
  <c r="J106" i="15"/>
  <c r="K106" i="15"/>
  <c r="L106" i="15"/>
  <c r="M106" i="15"/>
  <c r="B107" i="15"/>
  <c r="C107" i="15"/>
  <c r="D107" i="15"/>
  <c r="E107" i="15"/>
  <c r="F107" i="15"/>
  <c r="G107" i="15"/>
  <c r="H107" i="15"/>
  <c r="I107" i="15"/>
  <c r="J107" i="15"/>
  <c r="K107" i="15"/>
  <c r="L107" i="15"/>
  <c r="M107" i="15"/>
  <c r="B108" i="15"/>
  <c r="C108" i="15"/>
  <c r="D108" i="15"/>
  <c r="E108" i="15"/>
  <c r="F108" i="15"/>
  <c r="G108" i="15"/>
  <c r="H108" i="15"/>
  <c r="I108" i="15"/>
  <c r="J108" i="15"/>
  <c r="K108" i="15"/>
  <c r="L108" i="15"/>
  <c r="M108" i="15"/>
  <c r="B109" i="15"/>
  <c r="C109" i="15"/>
  <c r="D109" i="15"/>
  <c r="E109" i="15"/>
  <c r="F109" i="15"/>
  <c r="G109" i="15"/>
  <c r="H109" i="15"/>
  <c r="I109" i="15"/>
  <c r="J109" i="15"/>
  <c r="K109" i="15"/>
  <c r="L109" i="15"/>
  <c r="M109" i="15"/>
  <c r="B110" i="15"/>
  <c r="C110" i="15"/>
  <c r="D110" i="15"/>
  <c r="E110" i="15"/>
  <c r="F110" i="15"/>
  <c r="G110" i="15"/>
  <c r="H110" i="15"/>
  <c r="I110" i="15"/>
  <c r="J110" i="15"/>
  <c r="K110" i="15"/>
  <c r="L110" i="15"/>
  <c r="M110" i="15"/>
  <c r="B111" i="15"/>
  <c r="C111" i="15"/>
  <c r="D111" i="15"/>
  <c r="E111" i="15"/>
  <c r="F111" i="15"/>
  <c r="G111" i="15"/>
  <c r="H111" i="15"/>
  <c r="I111" i="15"/>
  <c r="J111" i="15"/>
  <c r="K111" i="15"/>
  <c r="L111" i="15"/>
  <c r="M111" i="15"/>
  <c r="B112" i="15"/>
  <c r="C112" i="15"/>
  <c r="D112" i="15"/>
  <c r="E112" i="15"/>
  <c r="F112" i="15"/>
  <c r="G112" i="15"/>
  <c r="H112" i="15"/>
  <c r="I112" i="15"/>
  <c r="J112" i="15"/>
  <c r="K112" i="15"/>
  <c r="L112" i="15"/>
  <c r="M112" i="15"/>
  <c r="B113" i="15"/>
  <c r="C113" i="15"/>
  <c r="D113" i="15"/>
  <c r="E113" i="15"/>
  <c r="F113" i="15"/>
  <c r="G113" i="15"/>
  <c r="H113" i="15"/>
  <c r="I113" i="15"/>
  <c r="J113" i="15"/>
  <c r="K113" i="15"/>
  <c r="L113" i="15"/>
  <c r="M113" i="15"/>
  <c r="B114" i="15"/>
  <c r="C114" i="15"/>
  <c r="D114" i="15"/>
  <c r="E114" i="15"/>
  <c r="F114" i="15"/>
  <c r="G114" i="15"/>
  <c r="H114" i="15"/>
  <c r="I114" i="15"/>
  <c r="J114" i="15"/>
  <c r="K114" i="15"/>
  <c r="L114" i="15"/>
  <c r="M114" i="15"/>
  <c r="B115" i="15"/>
  <c r="C115" i="15"/>
  <c r="D115" i="15"/>
  <c r="E115" i="15"/>
  <c r="F115" i="15"/>
  <c r="G115" i="15"/>
  <c r="H115" i="15"/>
  <c r="I115" i="15"/>
  <c r="J115" i="15"/>
  <c r="K115" i="15"/>
  <c r="L115" i="15"/>
  <c r="M115" i="15"/>
  <c r="B116" i="15"/>
  <c r="C116" i="15"/>
  <c r="D116" i="15"/>
  <c r="E116" i="15"/>
  <c r="F116" i="15"/>
  <c r="G116" i="15"/>
  <c r="H116" i="15"/>
  <c r="I116" i="15"/>
  <c r="J116" i="15"/>
  <c r="K116" i="15"/>
  <c r="L116" i="15"/>
  <c r="M116" i="15"/>
  <c r="B117" i="15"/>
  <c r="C117" i="15"/>
  <c r="D117" i="15"/>
  <c r="E117" i="15"/>
  <c r="F117" i="15"/>
  <c r="G117" i="15"/>
  <c r="H117" i="15"/>
  <c r="I117" i="15"/>
  <c r="J117" i="15"/>
  <c r="K117" i="15"/>
  <c r="L117" i="15"/>
  <c r="M117" i="15"/>
  <c r="B118" i="15"/>
  <c r="C118" i="15"/>
  <c r="D118" i="15"/>
  <c r="E118" i="15"/>
  <c r="F118" i="15"/>
  <c r="G118" i="15"/>
  <c r="H118" i="15"/>
  <c r="I118" i="15"/>
  <c r="J118" i="15"/>
  <c r="K118" i="15"/>
  <c r="L118" i="15"/>
  <c r="M118" i="15"/>
  <c r="N118" i="15"/>
  <c r="B119" i="15"/>
  <c r="C119" i="15"/>
  <c r="D119" i="15"/>
  <c r="E119" i="15"/>
  <c r="F119" i="15"/>
  <c r="G119" i="15"/>
  <c r="H119" i="15"/>
  <c r="I119" i="15"/>
  <c r="J119" i="15"/>
  <c r="K119" i="15"/>
  <c r="L119" i="15"/>
  <c r="M119" i="15"/>
  <c r="B120" i="15"/>
  <c r="C120" i="15"/>
  <c r="D120" i="15"/>
  <c r="E120" i="15"/>
  <c r="F120" i="15"/>
  <c r="G120" i="15"/>
  <c r="H120" i="15"/>
  <c r="I120" i="15"/>
  <c r="J120" i="15"/>
  <c r="K120" i="15"/>
  <c r="L120" i="15"/>
  <c r="M120" i="15"/>
  <c r="B121" i="15"/>
  <c r="C121" i="15"/>
  <c r="D121" i="15"/>
  <c r="E121" i="15"/>
  <c r="F121" i="15"/>
  <c r="G121" i="15"/>
  <c r="H121" i="15"/>
  <c r="I121" i="15"/>
  <c r="J121" i="15"/>
  <c r="K121" i="15"/>
  <c r="L121" i="15"/>
  <c r="M121" i="15"/>
  <c r="B122" i="15"/>
  <c r="C122" i="15"/>
  <c r="D122" i="15"/>
  <c r="E122" i="15"/>
  <c r="F122" i="15"/>
  <c r="G122" i="15"/>
  <c r="H122" i="15"/>
  <c r="I122" i="15"/>
  <c r="J122" i="15"/>
  <c r="K122" i="15"/>
  <c r="L122" i="15"/>
  <c r="M122" i="15"/>
  <c r="B123" i="15"/>
  <c r="C123" i="15"/>
  <c r="D123" i="15"/>
  <c r="E123" i="15"/>
  <c r="F123" i="15"/>
  <c r="G123" i="15"/>
  <c r="H123" i="15"/>
  <c r="I123" i="15"/>
  <c r="J123" i="15"/>
  <c r="K123" i="15"/>
  <c r="L123" i="15"/>
  <c r="M123" i="15"/>
  <c r="B124" i="15"/>
  <c r="C124" i="15"/>
  <c r="D124" i="15"/>
  <c r="E124" i="15"/>
  <c r="F124" i="15"/>
  <c r="G124" i="15"/>
  <c r="H124" i="15"/>
  <c r="I124" i="15"/>
  <c r="J124" i="15"/>
  <c r="K124" i="15"/>
  <c r="L124" i="15"/>
  <c r="M124" i="15"/>
  <c r="B125" i="15"/>
  <c r="C125" i="15"/>
  <c r="D125" i="15"/>
  <c r="E125" i="15"/>
  <c r="F125" i="15"/>
  <c r="G125" i="15"/>
  <c r="H125" i="15"/>
  <c r="I125" i="15"/>
  <c r="J125" i="15"/>
  <c r="K125" i="15"/>
  <c r="L125" i="15"/>
  <c r="M125" i="15"/>
  <c r="B126" i="15"/>
  <c r="C126" i="15"/>
  <c r="D126" i="15"/>
  <c r="E126" i="15"/>
  <c r="F126" i="15"/>
  <c r="G126" i="15"/>
  <c r="H126" i="15"/>
  <c r="I126" i="15"/>
  <c r="J126" i="15"/>
  <c r="K126" i="15"/>
  <c r="L126" i="15"/>
  <c r="M126" i="15"/>
  <c r="N45" i="8"/>
  <c r="N46" i="8"/>
  <c r="N47" i="8"/>
  <c r="N48" i="8"/>
  <c r="N49" i="8"/>
  <c r="N49" i="21" s="1"/>
  <c r="N50" i="8"/>
  <c r="N50" i="21" s="1"/>
  <c r="N51" i="8"/>
  <c r="N51" i="21" s="1"/>
  <c r="N52" i="8"/>
  <c r="N53" i="8"/>
  <c r="N54" i="8"/>
  <c r="N54" i="21" s="1"/>
  <c r="N55" i="8"/>
  <c r="N56" i="8"/>
  <c r="N57" i="8"/>
  <c r="N57" i="21" s="1"/>
  <c r="N58" i="8"/>
  <c r="N58" i="21" s="1"/>
  <c r="N59" i="8"/>
  <c r="N59" i="21" s="1"/>
  <c r="N60" i="8"/>
  <c r="N61" i="8"/>
  <c r="N62" i="8"/>
  <c r="N63" i="8"/>
  <c r="N63" i="21" s="1"/>
  <c r="N64" i="8"/>
  <c r="N64" i="21" s="1"/>
  <c r="N65" i="8"/>
  <c r="N66" i="8"/>
  <c r="N66" i="21" s="1"/>
  <c r="N67" i="8"/>
  <c r="N68" i="8"/>
  <c r="N69" i="8"/>
  <c r="N70" i="7"/>
  <c r="N70" i="18" s="1"/>
  <c r="N51" i="3"/>
  <c r="N52" i="3"/>
  <c r="C141" i="4"/>
  <c r="D141" i="4"/>
  <c r="E141" i="4"/>
  <c r="F141" i="4"/>
  <c r="G141" i="4"/>
  <c r="H141" i="4"/>
  <c r="I141" i="4"/>
  <c r="J141" i="4"/>
  <c r="K141" i="4"/>
  <c r="L141" i="4"/>
  <c r="M141" i="4"/>
  <c r="N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B143" i="4"/>
  <c r="B142" i="4"/>
  <c r="B141" i="4"/>
  <c r="C141" i="5"/>
  <c r="D141" i="5"/>
  <c r="E141" i="5"/>
  <c r="F141" i="5"/>
  <c r="G141" i="5"/>
  <c r="H141" i="5"/>
  <c r="I141" i="5"/>
  <c r="J141" i="5"/>
  <c r="K141" i="5"/>
  <c r="L141" i="5"/>
  <c r="M141" i="5"/>
  <c r="N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B143" i="5"/>
  <c r="B142" i="5"/>
  <c r="B141" i="5"/>
  <c r="N70" i="9"/>
  <c r="N70" i="13" s="1"/>
  <c r="B70" i="8"/>
  <c r="B70" i="11" s="1"/>
  <c r="B70" i="24" s="1"/>
  <c r="C70" i="8"/>
  <c r="D70" i="8"/>
  <c r="E70" i="8"/>
  <c r="F70" i="8"/>
  <c r="G70" i="8"/>
  <c r="H70" i="8"/>
  <c r="I70" i="8"/>
  <c r="I70" i="11" s="1"/>
  <c r="I70" i="24" s="1"/>
  <c r="J70" i="8"/>
  <c r="J70" i="21" s="1"/>
  <c r="K70" i="8"/>
  <c r="L70" i="8"/>
  <c r="M70" i="8"/>
  <c r="B71" i="8"/>
  <c r="C71" i="8"/>
  <c r="C71" i="11" s="1"/>
  <c r="C71" i="24" s="1"/>
  <c r="D71" i="8"/>
  <c r="E71" i="8"/>
  <c r="F71" i="8"/>
  <c r="F71" i="21" s="1"/>
  <c r="G71" i="8"/>
  <c r="H71" i="8"/>
  <c r="H71" i="21" s="1"/>
  <c r="I71" i="8"/>
  <c r="J71" i="8"/>
  <c r="J71" i="21" s="1"/>
  <c r="K71" i="8"/>
  <c r="K71" i="21" s="1"/>
  <c r="L71" i="8"/>
  <c r="L71" i="21" s="1"/>
  <c r="M71" i="8"/>
  <c r="M71" i="11" s="1"/>
  <c r="M71" i="24" s="1"/>
  <c r="B72" i="8"/>
  <c r="C72" i="8"/>
  <c r="D72" i="8"/>
  <c r="E72" i="8"/>
  <c r="E72" i="11" s="1"/>
  <c r="E72" i="24" s="1"/>
  <c r="F72" i="8"/>
  <c r="F72" i="21" s="1"/>
  <c r="G72" i="8"/>
  <c r="G72" i="11" s="1"/>
  <c r="G72" i="24" s="1"/>
  <c r="H72" i="8"/>
  <c r="H72" i="21" s="1"/>
  <c r="I72" i="8"/>
  <c r="I72" i="11" s="1"/>
  <c r="I72" i="24" s="1"/>
  <c r="J72" i="8"/>
  <c r="J72" i="11" s="1"/>
  <c r="J72" i="24" s="1"/>
  <c r="K72" i="8"/>
  <c r="L72" i="8"/>
  <c r="L72" i="21" s="1"/>
  <c r="M72" i="8"/>
  <c r="B73" i="8"/>
  <c r="B73" i="11" s="1"/>
  <c r="C73" i="8"/>
  <c r="C73" i="11" s="1"/>
  <c r="C73" i="24" s="1"/>
  <c r="D73" i="8"/>
  <c r="E73" i="8"/>
  <c r="F73" i="8"/>
  <c r="F73" i="11" s="1"/>
  <c r="F73" i="24" s="1"/>
  <c r="G73" i="8"/>
  <c r="H73" i="8"/>
  <c r="H73" i="21" s="1"/>
  <c r="I73" i="8"/>
  <c r="I73" i="21" s="1"/>
  <c r="J73" i="8"/>
  <c r="J73" i="21" s="1"/>
  <c r="K73" i="8"/>
  <c r="K73" i="21" s="1"/>
  <c r="L73" i="8"/>
  <c r="M73" i="8"/>
  <c r="B74" i="8"/>
  <c r="B74" i="21" s="1"/>
  <c r="C74" i="8"/>
  <c r="C74" i="11" s="1"/>
  <c r="C74" i="24" s="1"/>
  <c r="D74" i="8"/>
  <c r="E74" i="8"/>
  <c r="F74" i="8"/>
  <c r="F74" i="11" s="1"/>
  <c r="F74" i="24" s="1"/>
  <c r="G74" i="8"/>
  <c r="G74" i="11" s="1"/>
  <c r="G74" i="24" s="1"/>
  <c r="H74" i="8"/>
  <c r="H74" i="21" s="1"/>
  <c r="I74" i="8"/>
  <c r="J74" i="8"/>
  <c r="K74" i="8"/>
  <c r="K74" i="21" s="1"/>
  <c r="L74" i="8"/>
  <c r="L74" i="11" s="1"/>
  <c r="L74" i="24" s="1"/>
  <c r="M74" i="8"/>
  <c r="M74" i="11" s="1"/>
  <c r="M74" i="24" s="1"/>
  <c r="B75" i="8"/>
  <c r="B75" i="21" s="1"/>
  <c r="C75" i="8"/>
  <c r="C75" i="21" s="1"/>
  <c r="D75" i="8"/>
  <c r="D75" i="11" s="1"/>
  <c r="D75" i="24" s="1"/>
  <c r="E75" i="8"/>
  <c r="F75" i="8"/>
  <c r="F75" i="11" s="1"/>
  <c r="F75" i="24" s="1"/>
  <c r="G75" i="8"/>
  <c r="H75" i="8"/>
  <c r="H75" i="11" s="1"/>
  <c r="H75" i="24" s="1"/>
  <c r="I75" i="8"/>
  <c r="J75" i="8"/>
  <c r="K75" i="8"/>
  <c r="L75" i="8"/>
  <c r="M75" i="8"/>
  <c r="M75" i="11" s="1"/>
  <c r="M75" i="24" s="1"/>
  <c r="B76" i="8"/>
  <c r="B76" i="21" s="1"/>
  <c r="C76" i="8"/>
  <c r="C76" i="11" s="1"/>
  <c r="C76" i="24" s="1"/>
  <c r="D76" i="8"/>
  <c r="D76" i="21" s="1"/>
  <c r="E76" i="8"/>
  <c r="E76" i="11" s="1"/>
  <c r="E76" i="24" s="1"/>
  <c r="F76" i="8"/>
  <c r="F59" i="10" s="1"/>
  <c r="F59" i="20" s="1"/>
  <c r="G76" i="8"/>
  <c r="G76" i="11" s="1"/>
  <c r="G76" i="24" s="1"/>
  <c r="H76" i="8"/>
  <c r="H76" i="11" s="1"/>
  <c r="H76" i="24" s="1"/>
  <c r="I76" i="8"/>
  <c r="I76" i="21" s="1"/>
  <c r="J76" i="8"/>
  <c r="J76" i="11" s="1"/>
  <c r="J76" i="24" s="1"/>
  <c r="K76" i="8"/>
  <c r="L76" i="8"/>
  <c r="L76" i="21" s="1"/>
  <c r="M76" i="8"/>
  <c r="M76" i="21" s="1"/>
  <c r="B77" i="8"/>
  <c r="B77" i="11" s="1"/>
  <c r="B77" i="24" s="1"/>
  <c r="C77" i="8"/>
  <c r="C77" i="11" s="1"/>
  <c r="C77" i="24" s="1"/>
  <c r="D77" i="8"/>
  <c r="E77" i="8"/>
  <c r="E77" i="21" s="1"/>
  <c r="F77" i="8"/>
  <c r="F77" i="11" s="1"/>
  <c r="F77" i="24" s="1"/>
  <c r="G77" i="8"/>
  <c r="H77" i="8"/>
  <c r="I77" i="8"/>
  <c r="I77" i="11" s="1"/>
  <c r="I77" i="24" s="1"/>
  <c r="J77" i="8"/>
  <c r="K77" i="8"/>
  <c r="K77" i="21" s="1"/>
  <c r="L77" i="8"/>
  <c r="M77" i="8"/>
  <c r="B78" i="8"/>
  <c r="B78" i="21" s="1"/>
  <c r="C78" i="8"/>
  <c r="C78" i="21" s="1"/>
  <c r="D78" i="8"/>
  <c r="D78" i="11" s="1"/>
  <c r="D78" i="24" s="1"/>
  <c r="E78" i="8"/>
  <c r="E78" i="11" s="1"/>
  <c r="E78" i="24" s="1"/>
  <c r="F78" i="8"/>
  <c r="G78" i="8"/>
  <c r="G78" i="21" s="1"/>
  <c r="H78" i="8"/>
  <c r="H78" i="21" s="1"/>
  <c r="I78" i="8"/>
  <c r="J78" i="8"/>
  <c r="J78" i="11" s="1"/>
  <c r="J78" i="24" s="1"/>
  <c r="K78" i="8"/>
  <c r="L78" i="8"/>
  <c r="L78" i="21" s="1"/>
  <c r="M78" i="8"/>
  <c r="M78" i="11" s="1"/>
  <c r="M78" i="24" s="1"/>
  <c r="B79" i="8"/>
  <c r="B79" i="21" s="1"/>
  <c r="C79" i="8"/>
  <c r="C79" i="11" s="1"/>
  <c r="C79" i="24" s="1"/>
  <c r="D79" i="8"/>
  <c r="D79" i="21" s="1"/>
  <c r="E79" i="8"/>
  <c r="E79" i="21" s="1"/>
  <c r="F79" i="8"/>
  <c r="F79" i="21" s="1"/>
  <c r="G79" i="8"/>
  <c r="G79" i="21" s="1"/>
  <c r="H79" i="8"/>
  <c r="H79" i="11" s="1"/>
  <c r="H79" i="24" s="1"/>
  <c r="I79" i="8"/>
  <c r="I79" i="21" s="1"/>
  <c r="J79" i="8"/>
  <c r="J79" i="11" s="1"/>
  <c r="J79" i="24" s="1"/>
  <c r="K79" i="8"/>
  <c r="K79" i="11" s="1"/>
  <c r="K79" i="24" s="1"/>
  <c r="L79" i="8"/>
  <c r="L79" i="11" s="1"/>
  <c r="L79" i="24" s="1"/>
  <c r="M79" i="8"/>
  <c r="M79" i="21" s="1"/>
  <c r="B80" i="8"/>
  <c r="B80" i="21" s="1"/>
  <c r="C80" i="8"/>
  <c r="C80" i="21" s="1"/>
  <c r="D80" i="8"/>
  <c r="D80" i="11" s="1"/>
  <c r="D80" i="24" s="1"/>
  <c r="E80" i="8"/>
  <c r="E80" i="11" s="1"/>
  <c r="E80" i="24" s="1"/>
  <c r="F80" i="8"/>
  <c r="G80" i="8"/>
  <c r="G80" i="11" s="1"/>
  <c r="G80" i="24" s="1"/>
  <c r="H80" i="8"/>
  <c r="H80" i="21" s="1"/>
  <c r="I80" i="8"/>
  <c r="J80" i="8"/>
  <c r="J80" i="11" s="1"/>
  <c r="J80" i="24" s="1"/>
  <c r="K80" i="8"/>
  <c r="K80" i="11" s="1"/>
  <c r="K80" i="24" s="1"/>
  <c r="L80" i="8"/>
  <c r="L80" i="11" s="1"/>
  <c r="L80" i="24" s="1"/>
  <c r="M80" i="8"/>
  <c r="M80" i="21" s="1"/>
  <c r="B81" i="8"/>
  <c r="C81" i="8"/>
  <c r="D81" i="8"/>
  <c r="E81" i="8"/>
  <c r="F81" i="8"/>
  <c r="F81" i="11" s="1"/>
  <c r="F81" i="24" s="1"/>
  <c r="G81" i="8"/>
  <c r="G81" i="11" s="1"/>
  <c r="G81" i="24" s="1"/>
  <c r="H81" i="8"/>
  <c r="I81" i="8"/>
  <c r="I81" i="21" s="1"/>
  <c r="J81" i="8"/>
  <c r="J81" i="21" s="1"/>
  <c r="K81" i="8"/>
  <c r="K81" i="11" s="1"/>
  <c r="K81" i="24" s="1"/>
  <c r="L81" i="8"/>
  <c r="M81" i="8"/>
  <c r="M81" i="11" s="1"/>
  <c r="M81" i="24" s="1"/>
  <c r="B82" i="8"/>
  <c r="B82" i="21" s="1"/>
  <c r="C82" i="8"/>
  <c r="C82" i="21" s="1"/>
  <c r="D82" i="8"/>
  <c r="D82" i="11" s="1"/>
  <c r="D82" i="24" s="1"/>
  <c r="E82" i="8"/>
  <c r="E82" i="21" s="1"/>
  <c r="F82" i="8"/>
  <c r="G82" i="8"/>
  <c r="G65" i="10" s="1"/>
  <c r="G65" i="20" s="1"/>
  <c r="H82" i="8"/>
  <c r="I82" i="8"/>
  <c r="I82" i="11" s="1"/>
  <c r="I82" i="24" s="1"/>
  <c r="J82" i="8"/>
  <c r="J82" i="11" s="1"/>
  <c r="J82" i="24" s="1"/>
  <c r="K82" i="8"/>
  <c r="L82" i="8"/>
  <c r="M82" i="8"/>
  <c r="M82" i="11" s="1"/>
  <c r="M82" i="24" s="1"/>
  <c r="B83" i="8"/>
  <c r="B83" i="11" s="1"/>
  <c r="B83" i="24" s="1"/>
  <c r="C83" i="8"/>
  <c r="C83" i="11" s="1"/>
  <c r="C83" i="24" s="1"/>
  <c r="D83" i="8"/>
  <c r="D83" i="11" s="1"/>
  <c r="D83" i="24" s="1"/>
  <c r="E83" i="8"/>
  <c r="E83" i="11" s="1"/>
  <c r="E83" i="24" s="1"/>
  <c r="F83" i="8"/>
  <c r="F83" i="11" s="1"/>
  <c r="F83" i="24" s="1"/>
  <c r="G83" i="8"/>
  <c r="G83" i="21" s="1"/>
  <c r="H83" i="8"/>
  <c r="I83" i="8"/>
  <c r="I83" i="11" s="1"/>
  <c r="I83" i="24" s="1"/>
  <c r="J83" i="8"/>
  <c r="J83" i="11" s="1"/>
  <c r="J83" i="24" s="1"/>
  <c r="K83" i="8"/>
  <c r="K83" i="11" s="1"/>
  <c r="K83" i="24" s="1"/>
  <c r="L83" i="8"/>
  <c r="L83" i="11" s="1"/>
  <c r="L83" i="24" s="1"/>
  <c r="M83" i="8"/>
  <c r="M83" i="21" s="1"/>
  <c r="B84" i="8"/>
  <c r="B84" i="11" s="1"/>
  <c r="B84" i="24" s="1"/>
  <c r="C84" i="8"/>
  <c r="D84" i="8"/>
  <c r="E84" i="8"/>
  <c r="E84" i="11" s="1"/>
  <c r="E84" i="24" s="1"/>
  <c r="F84" i="8"/>
  <c r="G84" i="8"/>
  <c r="H84" i="8"/>
  <c r="I84" i="8"/>
  <c r="I84" i="21" s="1"/>
  <c r="J84" i="8"/>
  <c r="J84" i="21" s="1"/>
  <c r="K84" i="8"/>
  <c r="L84" i="8"/>
  <c r="M84" i="8"/>
  <c r="M84" i="21" s="1"/>
  <c r="B85" i="8"/>
  <c r="C85" i="8"/>
  <c r="C85" i="21" s="1"/>
  <c r="D85" i="8"/>
  <c r="E85" i="8"/>
  <c r="E85" i="21" s="1"/>
  <c r="F85" i="8"/>
  <c r="F85" i="11" s="1"/>
  <c r="F85" i="24" s="1"/>
  <c r="G85" i="8"/>
  <c r="H85" i="8"/>
  <c r="I85" i="8"/>
  <c r="I85" i="11" s="1"/>
  <c r="I85" i="24" s="1"/>
  <c r="J85" i="8"/>
  <c r="J85" i="21" s="1"/>
  <c r="K85" i="8"/>
  <c r="K85" i="21" s="1"/>
  <c r="L85" i="8"/>
  <c r="L85" i="21" s="1"/>
  <c r="M85" i="8"/>
  <c r="M85" i="21" s="1"/>
  <c r="B86" i="8"/>
  <c r="B86" i="11" s="1"/>
  <c r="B86" i="24" s="1"/>
  <c r="C86" i="8"/>
  <c r="D86" i="8"/>
  <c r="D86" i="21" s="1"/>
  <c r="E86" i="8"/>
  <c r="E86" i="21" s="1"/>
  <c r="F86" i="8"/>
  <c r="G86" i="8"/>
  <c r="G86" i="21" s="1"/>
  <c r="H86" i="8"/>
  <c r="H86" i="21" s="1"/>
  <c r="I86" i="8"/>
  <c r="I86" i="21" s="1"/>
  <c r="J86" i="8"/>
  <c r="J86" i="11" s="1"/>
  <c r="J86" i="24" s="1"/>
  <c r="K86" i="8"/>
  <c r="L86" i="8"/>
  <c r="M86" i="8"/>
  <c r="M86" i="11" s="1"/>
  <c r="M86" i="24" s="1"/>
  <c r="B87" i="8"/>
  <c r="B87" i="11" s="1"/>
  <c r="B87" i="24" s="1"/>
  <c r="C87" i="8"/>
  <c r="C87" i="21" s="1"/>
  <c r="D87" i="8"/>
  <c r="D87" i="21" s="1"/>
  <c r="E87" i="8"/>
  <c r="E87" i="21" s="1"/>
  <c r="F87" i="8"/>
  <c r="G87" i="8"/>
  <c r="G87" i="11" s="1"/>
  <c r="H87" i="8"/>
  <c r="H87" i="11" s="1"/>
  <c r="H87" i="24" s="1"/>
  <c r="I87" i="8"/>
  <c r="J87" i="8"/>
  <c r="K87" i="8"/>
  <c r="L87" i="8"/>
  <c r="M87" i="8"/>
  <c r="M87" i="11" s="1"/>
  <c r="M87" i="24" s="1"/>
  <c r="B88" i="8"/>
  <c r="B88" i="11" s="1"/>
  <c r="B88" i="24" s="1"/>
  <c r="C88" i="8"/>
  <c r="D88" i="8"/>
  <c r="D88" i="11" s="1"/>
  <c r="D88" i="24" s="1"/>
  <c r="E88" i="8"/>
  <c r="E88" i="21" s="1"/>
  <c r="F88" i="8"/>
  <c r="F88" i="21" s="1"/>
  <c r="G88" i="8"/>
  <c r="G88" i="11" s="1"/>
  <c r="G88" i="24" s="1"/>
  <c r="H88" i="8"/>
  <c r="H88" i="11" s="1"/>
  <c r="H88" i="24" s="1"/>
  <c r="I88" i="8"/>
  <c r="I88" i="11" s="1"/>
  <c r="I88" i="24" s="1"/>
  <c r="J88" i="8"/>
  <c r="J88" i="11" s="1"/>
  <c r="J88" i="24" s="1"/>
  <c r="K88" i="8"/>
  <c r="L88" i="8"/>
  <c r="L88" i="11" s="1"/>
  <c r="L88" i="24" s="1"/>
  <c r="M88" i="8"/>
  <c r="M88" i="11" s="1"/>
  <c r="M88" i="24" s="1"/>
  <c r="B89" i="8"/>
  <c r="B89" i="11" s="1"/>
  <c r="B89" i="24" s="1"/>
  <c r="C89" i="8"/>
  <c r="C89" i="21" s="1"/>
  <c r="D89" i="8"/>
  <c r="E89" i="8"/>
  <c r="E72" i="10" s="1"/>
  <c r="E72" i="20" s="1"/>
  <c r="F89" i="8"/>
  <c r="F89" i="21" s="1"/>
  <c r="G89" i="8"/>
  <c r="G89" i="21" s="1"/>
  <c r="H89" i="8"/>
  <c r="I89" i="8"/>
  <c r="I89" i="21" s="1"/>
  <c r="J89" i="8"/>
  <c r="K89" i="8"/>
  <c r="K89" i="21" s="1"/>
  <c r="L89" i="8"/>
  <c r="L89" i="21" s="1"/>
  <c r="M89" i="8"/>
  <c r="M89" i="11" s="1"/>
  <c r="M89" i="24" s="1"/>
  <c r="B90" i="8"/>
  <c r="B90" i="11" s="1"/>
  <c r="B90" i="24" s="1"/>
  <c r="C90" i="8"/>
  <c r="C90" i="21" s="1"/>
  <c r="D90" i="8"/>
  <c r="D90" i="11" s="1"/>
  <c r="D90" i="24" s="1"/>
  <c r="E90" i="8"/>
  <c r="F90" i="8"/>
  <c r="F90" i="11" s="1"/>
  <c r="F90" i="24" s="1"/>
  <c r="G90" i="8"/>
  <c r="G90" i="21" s="1"/>
  <c r="H90" i="8"/>
  <c r="I90" i="8"/>
  <c r="I90" i="21" s="1"/>
  <c r="J90" i="8"/>
  <c r="J90" i="11" s="1"/>
  <c r="J90" i="24" s="1"/>
  <c r="K90" i="8"/>
  <c r="K90" i="11" s="1"/>
  <c r="K90" i="24" s="1"/>
  <c r="L90" i="8"/>
  <c r="L90" i="11" s="1"/>
  <c r="L90" i="24" s="1"/>
  <c r="M90" i="8"/>
  <c r="M90" i="11" s="1"/>
  <c r="M90" i="24" s="1"/>
  <c r="B91" i="8"/>
  <c r="C91" i="8"/>
  <c r="C91" i="21" s="1"/>
  <c r="D91" i="8"/>
  <c r="E91" i="8"/>
  <c r="E91" i="11" s="1"/>
  <c r="E91" i="24" s="1"/>
  <c r="F91" i="8"/>
  <c r="G91" i="8"/>
  <c r="G91" i="21" s="1"/>
  <c r="H91" i="8"/>
  <c r="I91" i="8"/>
  <c r="I91" i="11" s="1"/>
  <c r="I91" i="24" s="1"/>
  <c r="J91" i="8"/>
  <c r="J91" i="11" s="1"/>
  <c r="J91" i="24" s="1"/>
  <c r="K91" i="8"/>
  <c r="K91" i="11" s="1"/>
  <c r="K91" i="24" s="1"/>
  <c r="L91" i="8"/>
  <c r="M91" i="8"/>
  <c r="M91" i="11" s="1"/>
  <c r="M91" i="24" s="1"/>
  <c r="B92" i="8"/>
  <c r="B92" i="11" s="1"/>
  <c r="B92" i="24" s="1"/>
  <c r="C92" i="8"/>
  <c r="D92" i="8"/>
  <c r="E92" i="8"/>
  <c r="F92" i="8"/>
  <c r="F92" i="11" s="1"/>
  <c r="F92" i="24" s="1"/>
  <c r="G92" i="8"/>
  <c r="G92" i="11" s="1"/>
  <c r="G92" i="24" s="1"/>
  <c r="H92" i="8"/>
  <c r="H92" i="21" s="1"/>
  <c r="I92" i="8"/>
  <c r="J92" i="8"/>
  <c r="K92" i="8"/>
  <c r="K92" i="11" s="1"/>
  <c r="L92" i="8"/>
  <c r="M92" i="8"/>
  <c r="M92" i="11" s="1"/>
  <c r="M92" i="24" s="1"/>
  <c r="B93" i="8"/>
  <c r="C93" i="8"/>
  <c r="C93" i="21" s="1"/>
  <c r="D93" i="8"/>
  <c r="E93" i="8"/>
  <c r="E93" i="11" s="1"/>
  <c r="E93" i="24" s="1"/>
  <c r="F93" i="8"/>
  <c r="G93" i="8"/>
  <c r="G93" i="21" s="1"/>
  <c r="H93" i="8"/>
  <c r="I93" i="8"/>
  <c r="I93" i="21" s="1"/>
  <c r="J93" i="8"/>
  <c r="J93" i="11" s="1"/>
  <c r="J93" i="24" s="1"/>
  <c r="K93" i="8"/>
  <c r="K93" i="11" s="1"/>
  <c r="K93" i="24" s="1"/>
  <c r="L93" i="8"/>
  <c r="L93" i="11" s="1"/>
  <c r="L93" i="24" s="1"/>
  <c r="M93" i="8"/>
  <c r="M93" i="11" s="1"/>
  <c r="M93" i="24" s="1"/>
  <c r="B94" i="8"/>
  <c r="B94" i="21" s="1"/>
  <c r="C94" i="8"/>
  <c r="C77" i="10" s="1"/>
  <c r="C77" i="20" s="1"/>
  <c r="D94" i="8"/>
  <c r="E94" i="8"/>
  <c r="E94" i="21" s="1"/>
  <c r="F94" i="8"/>
  <c r="F94" i="11" s="1"/>
  <c r="F94" i="24" s="1"/>
  <c r="G94" i="8"/>
  <c r="G77" i="10" s="1"/>
  <c r="G77" i="20" s="1"/>
  <c r="H94" i="8"/>
  <c r="H94" i="11" s="1"/>
  <c r="H94" i="24" s="1"/>
  <c r="I94" i="8"/>
  <c r="I94" i="11" s="1"/>
  <c r="I94" i="24" s="1"/>
  <c r="J94" i="8"/>
  <c r="J77" i="10" s="1"/>
  <c r="J77" i="20" s="1"/>
  <c r="K94" i="8"/>
  <c r="L94" i="8"/>
  <c r="M94" i="8"/>
  <c r="M94" i="21" s="1"/>
  <c r="B95" i="8"/>
  <c r="B95" i="21" s="1"/>
  <c r="C95" i="8"/>
  <c r="C95" i="11" s="1"/>
  <c r="D95" i="8"/>
  <c r="D95" i="21" s="1"/>
  <c r="E95" i="8"/>
  <c r="F95" i="8"/>
  <c r="F95" i="21" s="1"/>
  <c r="G95" i="8"/>
  <c r="H95" i="8"/>
  <c r="I95" i="8"/>
  <c r="I95" i="11" s="1"/>
  <c r="I95" i="24" s="1"/>
  <c r="J95" i="8"/>
  <c r="J95" i="11" s="1"/>
  <c r="J95" i="24" s="1"/>
  <c r="K95" i="8"/>
  <c r="K95" i="11" s="1"/>
  <c r="K95" i="24" s="1"/>
  <c r="L95" i="8"/>
  <c r="M95" i="8"/>
  <c r="M95" i="11" s="1"/>
  <c r="M95" i="24" s="1"/>
  <c r="B96" i="8"/>
  <c r="B96" i="11" s="1"/>
  <c r="B96" i="24" s="1"/>
  <c r="C96" i="8"/>
  <c r="C96" i="11" s="1"/>
  <c r="C96" i="24" s="1"/>
  <c r="D96" i="8"/>
  <c r="E96" i="8"/>
  <c r="E96" i="21" s="1"/>
  <c r="F96" i="8"/>
  <c r="F96" i="11" s="1"/>
  <c r="F96" i="24" s="1"/>
  <c r="G96" i="8"/>
  <c r="H96" i="8"/>
  <c r="H96" i="11" s="1"/>
  <c r="H96" i="24" s="1"/>
  <c r="I96" i="8"/>
  <c r="I96" i="21" s="1"/>
  <c r="J96" i="8"/>
  <c r="K96" i="8"/>
  <c r="L96" i="8"/>
  <c r="L96" i="11" s="1"/>
  <c r="L96" i="24" s="1"/>
  <c r="M96" i="8"/>
  <c r="M96" i="11" s="1"/>
  <c r="M96" i="24" s="1"/>
  <c r="B97" i="8"/>
  <c r="B97" i="11" s="1"/>
  <c r="B97" i="24" s="1"/>
  <c r="C97" i="8"/>
  <c r="C97" i="11" s="1"/>
  <c r="C97" i="24" s="1"/>
  <c r="D97" i="8"/>
  <c r="E97" i="8"/>
  <c r="F97" i="8"/>
  <c r="F97" i="21" s="1"/>
  <c r="G97" i="8"/>
  <c r="H97" i="8"/>
  <c r="I97" i="8"/>
  <c r="J97" i="8"/>
  <c r="J97" i="11" s="1"/>
  <c r="J97" i="24" s="1"/>
  <c r="K97" i="8"/>
  <c r="K97" i="21" s="1"/>
  <c r="L97" i="8"/>
  <c r="M97" i="8"/>
  <c r="M97" i="11" s="1"/>
  <c r="M97" i="24" s="1"/>
  <c r="B98" i="8"/>
  <c r="B98" i="21" s="1"/>
  <c r="C98" i="8"/>
  <c r="D98" i="8"/>
  <c r="D98" i="11" s="1"/>
  <c r="D98" i="24" s="1"/>
  <c r="E98" i="8"/>
  <c r="E98" i="21" s="1"/>
  <c r="F98" i="8"/>
  <c r="F98" i="11" s="1"/>
  <c r="F98" i="24" s="1"/>
  <c r="G98" i="8"/>
  <c r="H98" i="8"/>
  <c r="H98" i="11" s="1"/>
  <c r="H98" i="24" s="1"/>
  <c r="I98" i="8"/>
  <c r="J98" i="8"/>
  <c r="J98" i="21" s="1"/>
  <c r="K98" i="8"/>
  <c r="L98" i="8"/>
  <c r="L98" i="11" s="1"/>
  <c r="L98" i="24" s="1"/>
  <c r="M98" i="8"/>
  <c r="B99" i="8"/>
  <c r="B99" i="11" s="1"/>
  <c r="C99" i="8"/>
  <c r="C99" i="11" s="1"/>
  <c r="C99" i="24" s="1"/>
  <c r="D99" i="8"/>
  <c r="E99" i="8"/>
  <c r="F99" i="8"/>
  <c r="G99" i="8"/>
  <c r="H99" i="8"/>
  <c r="H99" i="21" s="1"/>
  <c r="I99" i="8"/>
  <c r="I99" i="11" s="1"/>
  <c r="I99" i="24" s="1"/>
  <c r="J99" i="8"/>
  <c r="K99" i="8"/>
  <c r="L99" i="8"/>
  <c r="L99" i="21" s="1"/>
  <c r="M99" i="8"/>
  <c r="B100" i="8"/>
  <c r="B100" i="11" s="1"/>
  <c r="C100" i="8"/>
  <c r="D100" i="8"/>
  <c r="D100" i="11" s="1"/>
  <c r="D100" i="24" s="1"/>
  <c r="E100" i="8"/>
  <c r="F100" i="8"/>
  <c r="G100" i="8"/>
  <c r="H100" i="8"/>
  <c r="H100" i="11" s="1"/>
  <c r="H100" i="24" s="1"/>
  <c r="I100" i="8"/>
  <c r="J100" i="8"/>
  <c r="K100" i="8"/>
  <c r="K100" i="21" s="1"/>
  <c r="L100" i="8"/>
  <c r="M100" i="8"/>
  <c r="M100" i="11" s="1"/>
  <c r="M100" i="24" s="1"/>
  <c r="B101" i="8"/>
  <c r="C101" i="8"/>
  <c r="D101" i="8"/>
  <c r="D101" i="21" s="1"/>
  <c r="E101" i="8"/>
  <c r="F101" i="8"/>
  <c r="G101" i="8"/>
  <c r="G101" i="11" s="1"/>
  <c r="G101" i="24" s="1"/>
  <c r="H101" i="8"/>
  <c r="H101" i="11" s="1"/>
  <c r="H101" i="24" s="1"/>
  <c r="I101" i="8"/>
  <c r="J101" i="8"/>
  <c r="J101" i="11" s="1"/>
  <c r="J101" i="24" s="1"/>
  <c r="K101" i="8"/>
  <c r="L101" i="8"/>
  <c r="L101" i="11" s="1"/>
  <c r="L101" i="24" s="1"/>
  <c r="M101" i="8"/>
  <c r="B102" i="8"/>
  <c r="C102" i="8"/>
  <c r="C102" i="11" s="1"/>
  <c r="C102" i="24" s="1"/>
  <c r="D102" i="8"/>
  <c r="D102" i="21" s="1"/>
  <c r="E102" i="8"/>
  <c r="F102" i="8"/>
  <c r="F102" i="11" s="1"/>
  <c r="F102" i="24" s="1"/>
  <c r="G102" i="8"/>
  <c r="G102" i="11" s="1"/>
  <c r="G102" i="24" s="1"/>
  <c r="H102" i="8"/>
  <c r="H102" i="21" s="1"/>
  <c r="I102" i="8"/>
  <c r="I102" i="11" s="1"/>
  <c r="I102" i="24" s="1"/>
  <c r="J102" i="8"/>
  <c r="K102" i="8"/>
  <c r="L102" i="8"/>
  <c r="L102" i="21" s="1"/>
  <c r="M102" i="8"/>
  <c r="B103" i="8"/>
  <c r="B103" i="21" s="1"/>
  <c r="C103" i="8"/>
  <c r="C103" i="21" s="1"/>
  <c r="D103" i="8"/>
  <c r="D103" i="11" s="1"/>
  <c r="D103" i="24" s="1"/>
  <c r="E103" i="8"/>
  <c r="F103" i="8"/>
  <c r="G103" i="8"/>
  <c r="G103" i="21" s="1"/>
  <c r="H103" i="8"/>
  <c r="I103" i="8"/>
  <c r="J103" i="8"/>
  <c r="K103" i="8"/>
  <c r="K103" i="11" s="1"/>
  <c r="K103" i="24" s="1"/>
  <c r="L103" i="8"/>
  <c r="M103" i="8"/>
  <c r="B104" i="8"/>
  <c r="B104" i="11" s="1"/>
  <c r="B104" i="24" s="1"/>
  <c r="C104" i="8"/>
  <c r="D104" i="8"/>
  <c r="E104" i="8"/>
  <c r="F104" i="8"/>
  <c r="F104" i="21" s="1"/>
  <c r="G104" i="8"/>
  <c r="H104" i="8"/>
  <c r="H104" i="11" s="1"/>
  <c r="H104" i="24" s="1"/>
  <c r="I104" i="8"/>
  <c r="I104" i="21" s="1"/>
  <c r="J104" i="8"/>
  <c r="K104" i="8"/>
  <c r="K104" i="11" s="1"/>
  <c r="K104" i="24" s="1"/>
  <c r="L104" i="8"/>
  <c r="M104" i="8"/>
  <c r="B105" i="8"/>
  <c r="C105" i="8"/>
  <c r="C105" i="11" s="1"/>
  <c r="C105" i="24" s="1"/>
  <c r="D105" i="8"/>
  <c r="E105" i="8"/>
  <c r="F105" i="8"/>
  <c r="F105" i="11" s="1"/>
  <c r="F105" i="24" s="1"/>
  <c r="G105" i="8"/>
  <c r="G105" i="21" s="1"/>
  <c r="H105" i="8"/>
  <c r="H105" i="21" s="1"/>
  <c r="I105" i="8"/>
  <c r="I105" i="21" s="1"/>
  <c r="J105" i="8"/>
  <c r="K105" i="8"/>
  <c r="K105" i="11" s="1"/>
  <c r="K105" i="24" s="1"/>
  <c r="L105" i="8"/>
  <c r="M105" i="8"/>
  <c r="M105" i="21" s="1"/>
  <c r="B106" i="8"/>
  <c r="B106" i="11" s="1"/>
  <c r="B106" i="24" s="1"/>
  <c r="C106" i="8"/>
  <c r="C106" i="11" s="1"/>
  <c r="C106" i="24" s="1"/>
  <c r="D106" i="8"/>
  <c r="D106" i="21" s="1"/>
  <c r="E106" i="8"/>
  <c r="E106" i="11" s="1"/>
  <c r="E106" i="24" s="1"/>
  <c r="F106" i="8"/>
  <c r="F106" i="11" s="1"/>
  <c r="F106" i="24" s="1"/>
  <c r="G106" i="8"/>
  <c r="H106" i="8"/>
  <c r="H106" i="11" s="1"/>
  <c r="H106" i="24" s="1"/>
  <c r="I106" i="8"/>
  <c r="I106" i="21" s="1"/>
  <c r="J106" i="8"/>
  <c r="J106" i="11" s="1"/>
  <c r="J106" i="24" s="1"/>
  <c r="K106" i="8"/>
  <c r="K106" i="11" s="1"/>
  <c r="K106" i="24" s="1"/>
  <c r="L106" i="8"/>
  <c r="M106" i="8"/>
  <c r="M106" i="11" s="1"/>
  <c r="M106" i="24" s="1"/>
  <c r="B107" i="8"/>
  <c r="B107" i="21" s="1"/>
  <c r="C107" i="8"/>
  <c r="D107" i="8"/>
  <c r="D107" i="11" s="1"/>
  <c r="D107" i="24" s="1"/>
  <c r="E107" i="8"/>
  <c r="F107" i="8"/>
  <c r="F107" i="11" s="1"/>
  <c r="F107" i="24" s="1"/>
  <c r="G107" i="8"/>
  <c r="G107" i="11" s="1"/>
  <c r="G107" i="24" s="1"/>
  <c r="H107" i="8"/>
  <c r="H107" i="11" s="1"/>
  <c r="H107" i="24" s="1"/>
  <c r="I107" i="8"/>
  <c r="J107" i="8"/>
  <c r="K107" i="8"/>
  <c r="K107" i="11" s="1"/>
  <c r="K107" i="24" s="1"/>
  <c r="L107" i="8"/>
  <c r="M107" i="8"/>
  <c r="M107" i="11" s="1"/>
  <c r="M107" i="24" s="1"/>
  <c r="B108" i="8"/>
  <c r="B108" i="11" s="1"/>
  <c r="B108" i="24" s="1"/>
  <c r="C108" i="8"/>
  <c r="C108" i="11" s="1"/>
  <c r="C108" i="24" s="1"/>
  <c r="D108" i="8"/>
  <c r="E108" i="8"/>
  <c r="E108" i="11" s="1"/>
  <c r="E108" i="24" s="1"/>
  <c r="F108" i="8"/>
  <c r="F108" i="21" s="1"/>
  <c r="G108" i="8"/>
  <c r="G108" i="11" s="1"/>
  <c r="G108" i="24" s="1"/>
  <c r="H108" i="8"/>
  <c r="H108" i="21" s="1"/>
  <c r="I108" i="8"/>
  <c r="J108" i="8"/>
  <c r="K108" i="8"/>
  <c r="K108" i="11" s="1"/>
  <c r="K108" i="24" s="1"/>
  <c r="L108" i="8"/>
  <c r="L108" i="11" s="1"/>
  <c r="L108" i="24" s="1"/>
  <c r="M108" i="8"/>
  <c r="M108" i="11" s="1"/>
  <c r="M108" i="24" s="1"/>
  <c r="B109" i="8"/>
  <c r="B109" i="21" s="1"/>
  <c r="C109" i="8"/>
  <c r="D109" i="8"/>
  <c r="D109" i="11" s="1"/>
  <c r="D109" i="24" s="1"/>
  <c r="E109" i="8"/>
  <c r="E109" i="21" s="1"/>
  <c r="F109" i="8"/>
  <c r="F109" i="21" s="1"/>
  <c r="G109" i="8"/>
  <c r="H109" i="8"/>
  <c r="H109" i="11" s="1"/>
  <c r="H109" i="24" s="1"/>
  <c r="I109" i="8"/>
  <c r="I109" i="11" s="1"/>
  <c r="I109" i="24" s="1"/>
  <c r="J109" i="8"/>
  <c r="J109" i="11" s="1"/>
  <c r="J109" i="24" s="1"/>
  <c r="K109" i="8"/>
  <c r="L109" i="8"/>
  <c r="M109" i="8"/>
  <c r="B110" i="8"/>
  <c r="B110" i="21" s="1"/>
  <c r="C110" i="8"/>
  <c r="C110" i="11" s="1"/>
  <c r="C110" i="24" s="1"/>
  <c r="D110" i="8"/>
  <c r="D110" i="21" s="1"/>
  <c r="E110" i="8"/>
  <c r="E110" i="11" s="1"/>
  <c r="E110" i="24" s="1"/>
  <c r="F110" i="8"/>
  <c r="F110" i="11" s="1"/>
  <c r="F110" i="24" s="1"/>
  <c r="G110" i="8"/>
  <c r="G110" i="11" s="1"/>
  <c r="G110" i="24" s="1"/>
  <c r="H110" i="8"/>
  <c r="H110" i="11" s="1"/>
  <c r="H110" i="24" s="1"/>
  <c r="I110" i="8"/>
  <c r="J110" i="8"/>
  <c r="J110" i="21" s="1"/>
  <c r="K110" i="8"/>
  <c r="K110" i="11" s="1"/>
  <c r="K110" i="24" s="1"/>
  <c r="L110" i="8"/>
  <c r="L110" i="11" s="1"/>
  <c r="L110" i="24" s="1"/>
  <c r="M110" i="8"/>
  <c r="B111" i="8"/>
  <c r="B111" i="21" s="1"/>
  <c r="C111" i="8"/>
  <c r="D111" i="8"/>
  <c r="D111" i="21" s="1"/>
  <c r="E111" i="8"/>
  <c r="F111" i="8"/>
  <c r="G111" i="8"/>
  <c r="G111" i="11" s="1"/>
  <c r="G111" i="24" s="1"/>
  <c r="H111" i="8"/>
  <c r="H111" i="11" s="1"/>
  <c r="H111" i="24" s="1"/>
  <c r="I111" i="8"/>
  <c r="I111" i="21" s="1"/>
  <c r="J111" i="8"/>
  <c r="J111" i="21" s="1"/>
  <c r="K111" i="8"/>
  <c r="L111" i="8"/>
  <c r="M111" i="8"/>
  <c r="B112" i="8"/>
  <c r="B112" i="11" s="1"/>
  <c r="B112" i="24" s="1"/>
  <c r="C112" i="8"/>
  <c r="C112" i="21" s="1"/>
  <c r="D112" i="8"/>
  <c r="D112" i="11" s="1"/>
  <c r="D112" i="24" s="1"/>
  <c r="E112" i="8"/>
  <c r="E112" i="21" s="1"/>
  <c r="F112" i="8"/>
  <c r="G112" i="8"/>
  <c r="H112" i="8"/>
  <c r="H112" i="11" s="1"/>
  <c r="H112" i="24" s="1"/>
  <c r="I112" i="8"/>
  <c r="J112" i="8"/>
  <c r="J112" i="11" s="1"/>
  <c r="J112" i="24" s="1"/>
  <c r="K112" i="8"/>
  <c r="L112" i="8"/>
  <c r="M112" i="8"/>
  <c r="M112" i="11" s="1"/>
  <c r="M112" i="24" s="1"/>
  <c r="B113" i="8"/>
  <c r="B113" i="21" s="1"/>
  <c r="C113" i="8"/>
  <c r="C113" i="11" s="1"/>
  <c r="C113" i="24" s="1"/>
  <c r="D113" i="8"/>
  <c r="D113" i="11" s="1"/>
  <c r="D113" i="24" s="1"/>
  <c r="E113" i="8"/>
  <c r="E113" i="21" s="1"/>
  <c r="F113" i="8"/>
  <c r="F113" i="21" s="1"/>
  <c r="G113" i="8"/>
  <c r="H113" i="8"/>
  <c r="H113" i="21" s="1"/>
  <c r="I113" i="8"/>
  <c r="J113" i="8"/>
  <c r="J113" i="11" s="1"/>
  <c r="J113" i="24" s="1"/>
  <c r="K113" i="8"/>
  <c r="K113" i="11" s="1"/>
  <c r="K113" i="24" s="1"/>
  <c r="L113" i="8"/>
  <c r="L113" i="11" s="1"/>
  <c r="L113" i="24" s="1"/>
  <c r="M113" i="8"/>
  <c r="M113" i="11" s="1"/>
  <c r="M113" i="24" s="1"/>
  <c r="B114" i="8"/>
  <c r="B114" i="11" s="1"/>
  <c r="B114" i="24" s="1"/>
  <c r="C114" i="8"/>
  <c r="C114" i="11" s="1"/>
  <c r="C114" i="24" s="1"/>
  <c r="D114" i="8"/>
  <c r="D114" i="11" s="1"/>
  <c r="D114" i="24" s="1"/>
  <c r="E114" i="8"/>
  <c r="F114" i="8"/>
  <c r="F114" i="11" s="1"/>
  <c r="F114" i="24" s="1"/>
  <c r="G114" i="8"/>
  <c r="G97" i="10" s="1"/>
  <c r="G97" i="20" s="1"/>
  <c r="H114" i="8"/>
  <c r="H114" i="21" s="1"/>
  <c r="I114" i="8"/>
  <c r="I114" i="11" s="1"/>
  <c r="I114" i="24" s="1"/>
  <c r="J114" i="8"/>
  <c r="J114" i="21" s="1"/>
  <c r="K114" i="8"/>
  <c r="K114" i="21" s="1"/>
  <c r="L114" i="8"/>
  <c r="M114" i="8"/>
  <c r="B115" i="8"/>
  <c r="B115" i="11" s="1"/>
  <c r="B115" i="24" s="1"/>
  <c r="C115" i="8"/>
  <c r="D115" i="8"/>
  <c r="E115" i="8"/>
  <c r="E115" i="11" s="1"/>
  <c r="E115" i="24" s="1"/>
  <c r="F115" i="8"/>
  <c r="G115" i="8"/>
  <c r="G115" i="11" s="1"/>
  <c r="G115" i="24" s="1"/>
  <c r="H115" i="8"/>
  <c r="I115" i="8"/>
  <c r="I115" i="11" s="1"/>
  <c r="I115" i="24" s="1"/>
  <c r="J115" i="8"/>
  <c r="J115" i="21" s="1"/>
  <c r="K115" i="8"/>
  <c r="K115" i="21" s="1"/>
  <c r="L115" i="8"/>
  <c r="M115" i="8"/>
  <c r="M115" i="11" s="1"/>
  <c r="M115" i="24" s="1"/>
  <c r="B116" i="8"/>
  <c r="C116" i="8"/>
  <c r="D116" i="8"/>
  <c r="E116" i="8"/>
  <c r="E116" i="21" s="1"/>
  <c r="F116" i="8"/>
  <c r="F116" i="11" s="1"/>
  <c r="F116" i="24" s="1"/>
  <c r="G116" i="8"/>
  <c r="G116" i="21" s="1"/>
  <c r="H116" i="8"/>
  <c r="I116" i="8"/>
  <c r="I116" i="21" s="1"/>
  <c r="J116" i="8"/>
  <c r="J116" i="11" s="1"/>
  <c r="J116" i="24" s="1"/>
  <c r="K116" i="8"/>
  <c r="K116" i="11" s="1"/>
  <c r="K116" i="24" s="1"/>
  <c r="L116" i="8"/>
  <c r="L116" i="21" s="1"/>
  <c r="M116" i="8"/>
  <c r="M116" i="21" s="1"/>
  <c r="B117" i="8"/>
  <c r="B117" i="11" s="1"/>
  <c r="B117" i="24" s="1"/>
  <c r="C117" i="8"/>
  <c r="D117" i="8"/>
  <c r="D117" i="21" s="1"/>
  <c r="E117" i="8"/>
  <c r="F117" i="8"/>
  <c r="G117" i="8"/>
  <c r="H117" i="8"/>
  <c r="H117" i="21" s="1"/>
  <c r="I117" i="8"/>
  <c r="I117" i="11" s="1"/>
  <c r="I117" i="24" s="1"/>
  <c r="J117" i="8"/>
  <c r="J100" i="10" s="1"/>
  <c r="J100" i="20" s="1"/>
  <c r="K117" i="8"/>
  <c r="K100" i="10" s="1"/>
  <c r="K100" i="20" s="1"/>
  <c r="L117" i="8"/>
  <c r="M117" i="8"/>
  <c r="B118" i="8"/>
  <c r="B118" i="11" s="1"/>
  <c r="B118" i="24" s="1"/>
  <c r="C118" i="8"/>
  <c r="D118" i="8"/>
  <c r="E118" i="8"/>
  <c r="F118" i="8"/>
  <c r="G118" i="8"/>
  <c r="G101" i="10" s="1"/>
  <c r="G101" i="20" s="1"/>
  <c r="H118" i="8"/>
  <c r="H118" i="11" s="1"/>
  <c r="H118" i="24" s="1"/>
  <c r="I118" i="8"/>
  <c r="J118" i="8"/>
  <c r="K118" i="8"/>
  <c r="L118" i="8"/>
  <c r="M118" i="8"/>
  <c r="M118" i="21" s="1"/>
  <c r="B119" i="8"/>
  <c r="B119" i="21" s="1"/>
  <c r="C119" i="8"/>
  <c r="C102" i="10" s="1"/>
  <c r="C102" i="20" s="1"/>
  <c r="D119" i="8"/>
  <c r="D102" i="10" s="1"/>
  <c r="D102" i="20" s="1"/>
  <c r="E119" i="8"/>
  <c r="F119" i="8"/>
  <c r="G119" i="8"/>
  <c r="G119" i="11" s="1"/>
  <c r="G119" i="24" s="1"/>
  <c r="H119" i="8"/>
  <c r="H119" i="11" s="1"/>
  <c r="H119" i="24" s="1"/>
  <c r="I119" i="8"/>
  <c r="I119" i="21" s="1"/>
  <c r="J119" i="8"/>
  <c r="J119" i="21" s="1"/>
  <c r="K119" i="8"/>
  <c r="L119" i="8"/>
  <c r="M119" i="8"/>
  <c r="B120" i="8"/>
  <c r="C120" i="8"/>
  <c r="C120" i="11" s="1"/>
  <c r="D120" i="8"/>
  <c r="D120" i="11" s="1"/>
  <c r="D120" i="24" s="1"/>
  <c r="E120" i="8"/>
  <c r="E120" i="11" s="1"/>
  <c r="E120" i="24" s="1"/>
  <c r="F120" i="8"/>
  <c r="F120" i="21" s="1"/>
  <c r="G120" i="8"/>
  <c r="H120" i="8"/>
  <c r="I120" i="8"/>
  <c r="J120" i="8"/>
  <c r="J120" i="11" s="1"/>
  <c r="J120" i="24" s="1"/>
  <c r="K120" i="8"/>
  <c r="L120" i="8"/>
  <c r="L120" i="11" s="1"/>
  <c r="L120" i="24" s="1"/>
  <c r="M120" i="8"/>
  <c r="M120" i="21" s="1"/>
  <c r="B121" i="8"/>
  <c r="B121" i="21" s="1"/>
  <c r="C121" i="8"/>
  <c r="D121" i="8"/>
  <c r="E121" i="8"/>
  <c r="E121" i="21" s="1"/>
  <c r="F121" i="8"/>
  <c r="F121" i="21" s="1"/>
  <c r="G121" i="8"/>
  <c r="G121" i="11" s="1"/>
  <c r="G121" i="24" s="1"/>
  <c r="H121" i="8"/>
  <c r="H121" i="11" s="1"/>
  <c r="H121" i="24" s="1"/>
  <c r="I121" i="8"/>
  <c r="I121" i="21" s="1"/>
  <c r="J121" i="8"/>
  <c r="J121" i="11" s="1"/>
  <c r="J121" i="24" s="1"/>
  <c r="K121" i="8"/>
  <c r="L121" i="8"/>
  <c r="M121" i="8"/>
  <c r="B122" i="8"/>
  <c r="B122" i="11" s="1"/>
  <c r="B122" i="24" s="1"/>
  <c r="C122" i="8"/>
  <c r="C122" i="11" s="1"/>
  <c r="C122" i="24" s="1"/>
  <c r="D122" i="8"/>
  <c r="D122" i="21" s="1"/>
  <c r="E122" i="8"/>
  <c r="F122" i="8"/>
  <c r="F122" i="21" s="1"/>
  <c r="G122" i="8"/>
  <c r="G122" i="21" s="1"/>
  <c r="H122" i="8"/>
  <c r="I122" i="8"/>
  <c r="I122" i="21" s="1"/>
  <c r="J122" i="8"/>
  <c r="J122" i="21" s="1"/>
  <c r="K122" i="8"/>
  <c r="K122" i="11" s="1"/>
  <c r="K122" i="24" s="1"/>
  <c r="L122" i="8"/>
  <c r="L105" i="10" s="1"/>
  <c r="L105" i="20" s="1"/>
  <c r="M122" i="8"/>
  <c r="B123" i="8"/>
  <c r="B123" i="21" s="1"/>
  <c r="C123" i="8"/>
  <c r="C123" i="11" s="1"/>
  <c r="C123" i="24" s="1"/>
  <c r="D123" i="8"/>
  <c r="E123" i="8"/>
  <c r="E123" i="11" s="1"/>
  <c r="E123" i="24" s="1"/>
  <c r="F123" i="8"/>
  <c r="G123" i="8"/>
  <c r="G123" i="11" s="1"/>
  <c r="G123" i="24" s="1"/>
  <c r="H123" i="8"/>
  <c r="I123" i="8"/>
  <c r="J123" i="8"/>
  <c r="J106" i="10" s="1"/>
  <c r="J106" i="20" s="1"/>
  <c r="K123" i="8"/>
  <c r="L123" i="8"/>
  <c r="M123" i="8"/>
  <c r="M123" i="21" s="1"/>
  <c r="B124" i="8"/>
  <c r="B124" i="11" s="1"/>
  <c r="B124" i="24" s="1"/>
  <c r="C124" i="8"/>
  <c r="C124" i="11" s="1"/>
  <c r="C124" i="24" s="1"/>
  <c r="D124" i="8"/>
  <c r="D124" i="11" s="1"/>
  <c r="D124" i="24" s="1"/>
  <c r="E124" i="8"/>
  <c r="E124" i="11" s="1"/>
  <c r="E124" i="24" s="1"/>
  <c r="F124" i="8"/>
  <c r="F124" i="11" s="1"/>
  <c r="F124" i="24" s="1"/>
  <c r="G124" i="8"/>
  <c r="H124" i="8"/>
  <c r="I124" i="8"/>
  <c r="I124" i="11" s="1"/>
  <c r="I124" i="24" s="1"/>
  <c r="J124" i="8"/>
  <c r="J124" i="21" s="1"/>
  <c r="K124" i="8"/>
  <c r="L124" i="8"/>
  <c r="L124" i="11" s="1"/>
  <c r="L124" i="24" s="1"/>
  <c r="M124" i="8"/>
  <c r="M107" i="10" s="1"/>
  <c r="M107" i="20" s="1"/>
  <c r="B125" i="8"/>
  <c r="B125" i="21" s="1"/>
  <c r="C125" i="8"/>
  <c r="D125" i="8"/>
  <c r="D125" i="11" s="1"/>
  <c r="D125" i="24" s="1"/>
  <c r="E125" i="8"/>
  <c r="F125" i="8"/>
  <c r="F125" i="21" s="1"/>
  <c r="G125" i="8"/>
  <c r="G125" i="11" s="1"/>
  <c r="G125" i="24" s="1"/>
  <c r="H125" i="8"/>
  <c r="I125" i="8"/>
  <c r="I125" i="11" s="1"/>
  <c r="I125" i="24" s="1"/>
  <c r="J125" i="8"/>
  <c r="J125" i="11" s="1"/>
  <c r="K125" i="8"/>
  <c r="L125" i="8"/>
  <c r="L125" i="11" s="1"/>
  <c r="L125" i="24" s="1"/>
  <c r="M125" i="8"/>
  <c r="M125" i="21" s="1"/>
  <c r="B126" i="8"/>
  <c r="C126" i="8"/>
  <c r="C126" i="21" s="1"/>
  <c r="D126" i="8"/>
  <c r="E126" i="8"/>
  <c r="E126" i="21" s="1"/>
  <c r="F126" i="8"/>
  <c r="F126" i="21" s="1"/>
  <c r="G126" i="8"/>
  <c r="G126" i="21" s="1"/>
  <c r="H126" i="8"/>
  <c r="H126" i="11" s="1"/>
  <c r="H126" i="24" s="1"/>
  <c r="I126" i="8"/>
  <c r="J126" i="8"/>
  <c r="J126" i="21" s="1"/>
  <c r="K126" i="8"/>
  <c r="K126" i="21" s="1"/>
  <c r="L126" i="8"/>
  <c r="L126" i="11" s="1"/>
  <c r="L126" i="24" s="1"/>
  <c r="M126" i="8"/>
  <c r="B127" i="21"/>
  <c r="C127" i="21"/>
  <c r="D127" i="21"/>
  <c r="F127" i="24"/>
  <c r="I127" i="21"/>
  <c r="J127" i="21"/>
  <c r="K127" i="21"/>
  <c r="L127" i="21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5" i="24"/>
  <c r="N135" i="12"/>
  <c r="N134" i="12"/>
  <c r="N133" i="12"/>
  <c r="N132" i="12"/>
  <c r="A126" i="14"/>
  <c r="A127" i="14"/>
  <c r="C142" i="9"/>
  <c r="D142" i="9"/>
  <c r="E142" i="9"/>
  <c r="F142" i="9"/>
  <c r="G142" i="9"/>
  <c r="H142" i="9"/>
  <c r="I142" i="9"/>
  <c r="J142" i="9"/>
  <c r="K142" i="9"/>
  <c r="L142" i="9"/>
  <c r="M142" i="9"/>
  <c r="C143" i="9"/>
  <c r="D143" i="9"/>
  <c r="E143" i="9"/>
  <c r="F143" i="9"/>
  <c r="G143" i="9"/>
  <c r="H143" i="9"/>
  <c r="I143" i="9"/>
  <c r="J143" i="9"/>
  <c r="K143" i="9"/>
  <c r="L143" i="9"/>
  <c r="M143" i="9"/>
  <c r="C144" i="9"/>
  <c r="D144" i="9"/>
  <c r="E144" i="9"/>
  <c r="F144" i="9"/>
  <c r="G144" i="9"/>
  <c r="H144" i="9"/>
  <c r="I144" i="9"/>
  <c r="J144" i="9"/>
  <c r="K144" i="9"/>
  <c r="L144" i="9"/>
  <c r="M144" i="9"/>
  <c r="B144" i="9"/>
  <c r="B143" i="9"/>
  <c r="B142" i="9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C77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C70" i="15"/>
  <c r="D70" i="15"/>
  <c r="E70" i="15"/>
  <c r="F70" i="15"/>
  <c r="G70" i="15"/>
  <c r="H70" i="15"/>
  <c r="I70" i="15"/>
  <c r="J70" i="15"/>
  <c r="K70" i="15"/>
  <c r="L70" i="15"/>
  <c r="M70" i="15"/>
  <c r="B70" i="15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119" i="19"/>
  <c r="J120" i="19"/>
  <c r="J121" i="19"/>
  <c r="J122" i="19"/>
  <c r="J123" i="19"/>
  <c r="J124" i="19"/>
  <c r="J125" i="19"/>
  <c r="J126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C141" i="2"/>
  <c r="D141" i="2"/>
  <c r="E141" i="2"/>
  <c r="F141" i="2"/>
  <c r="G141" i="2"/>
  <c r="H141" i="2"/>
  <c r="I141" i="2"/>
  <c r="J141" i="2"/>
  <c r="K141" i="2"/>
  <c r="L141" i="2"/>
  <c r="M141" i="2"/>
  <c r="C142" i="2"/>
  <c r="D142" i="2"/>
  <c r="E142" i="2"/>
  <c r="F142" i="2"/>
  <c r="G142" i="2"/>
  <c r="H142" i="2"/>
  <c r="I142" i="2"/>
  <c r="J142" i="2"/>
  <c r="K142" i="2"/>
  <c r="L142" i="2"/>
  <c r="M142" i="2"/>
  <c r="C143" i="2"/>
  <c r="D143" i="2"/>
  <c r="E143" i="2"/>
  <c r="F143" i="2"/>
  <c r="G143" i="2"/>
  <c r="H143" i="2"/>
  <c r="I143" i="2"/>
  <c r="J143" i="2"/>
  <c r="K143" i="2"/>
  <c r="L143" i="2"/>
  <c r="M143" i="2"/>
  <c r="B143" i="2"/>
  <c r="B142" i="2"/>
  <c r="B141" i="2"/>
  <c r="C142" i="7"/>
  <c r="D142" i="7"/>
  <c r="E142" i="7"/>
  <c r="F142" i="7"/>
  <c r="G142" i="7"/>
  <c r="H142" i="7"/>
  <c r="I142" i="7"/>
  <c r="J142" i="7"/>
  <c r="K142" i="7"/>
  <c r="L142" i="7"/>
  <c r="M142" i="7"/>
  <c r="C143" i="7"/>
  <c r="D143" i="7"/>
  <c r="E143" i="7"/>
  <c r="F143" i="7"/>
  <c r="G143" i="7"/>
  <c r="H143" i="7"/>
  <c r="I143" i="7"/>
  <c r="J143" i="7"/>
  <c r="K143" i="7"/>
  <c r="L143" i="7"/>
  <c r="M143" i="7"/>
  <c r="C144" i="7"/>
  <c r="D144" i="7"/>
  <c r="E144" i="7"/>
  <c r="F144" i="7"/>
  <c r="G144" i="7"/>
  <c r="H144" i="7"/>
  <c r="I144" i="7"/>
  <c r="J144" i="7"/>
  <c r="K144" i="7"/>
  <c r="L144" i="7"/>
  <c r="M144" i="7"/>
  <c r="B144" i="7"/>
  <c r="B143" i="7"/>
  <c r="B142" i="7"/>
  <c r="C124" i="3"/>
  <c r="D124" i="3"/>
  <c r="E124" i="3"/>
  <c r="F124" i="3"/>
  <c r="G124" i="3"/>
  <c r="H124" i="3"/>
  <c r="I124" i="3"/>
  <c r="J124" i="3"/>
  <c r="K124" i="3"/>
  <c r="L124" i="3"/>
  <c r="M124" i="3"/>
  <c r="C125" i="3"/>
  <c r="D125" i="3"/>
  <c r="E125" i="3"/>
  <c r="F125" i="3"/>
  <c r="G125" i="3"/>
  <c r="H125" i="3"/>
  <c r="I125" i="3"/>
  <c r="J125" i="3"/>
  <c r="K125" i="3"/>
  <c r="L125" i="3"/>
  <c r="M125" i="3"/>
  <c r="C126" i="3"/>
  <c r="D126" i="3"/>
  <c r="E126" i="3"/>
  <c r="F126" i="3"/>
  <c r="G126" i="3"/>
  <c r="H126" i="3"/>
  <c r="I126" i="3"/>
  <c r="J126" i="3"/>
  <c r="K126" i="3"/>
  <c r="L126" i="3"/>
  <c r="M126" i="3"/>
  <c r="B126" i="3"/>
  <c r="B125" i="3"/>
  <c r="B124" i="3"/>
  <c r="C5" i="11"/>
  <c r="C5" i="24" s="1"/>
  <c r="C6" i="11"/>
  <c r="C6" i="24" s="1"/>
  <c r="C7" i="11"/>
  <c r="C7" i="24" s="1"/>
  <c r="C8" i="11"/>
  <c r="C8" i="24" s="1"/>
  <c r="C9" i="11"/>
  <c r="C9" i="24" s="1"/>
  <c r="C10" i="11"/>
  <c r="C10" i="24" s="1"/>
  <c r="C11" i="11"/>
  <c r="C11" i="24" s="1"/>
  <c r="C12" i="11"/>
  <c r="C12" i="24" s="1"/>
  <c r="C13" i="11"/>
  <c r="C13" i="24" s="1"/>
  <c r="C14" i="11"/>
  <c r="C14" i="24" s="1"/>
  <c r="C15" i="11"/>
  <c r="C15" i="24" s="1"/>
  <c r="C16" i="11"/>
  <c r="C16" i="24" s="1"/>
  <c r="C17" i="11"/>
  <c r="C17" i="24" s="1"/>
  <c r="C18" i="11"/>
  <c r="C18" i="24" s="1"/>
  <c r="C19" i="11"/>
  <c r="C19" i="24" s="1"/>
  <c r="C20" i="11"/>
  <c r="C20" i="24" s="1"/>
  <c r="C21" i="11"/>
  <c r="C21" i="24" s="1"/>
  <c r="C22" i="11"/>
  <c r="C22" i="24" s="1"/>
  <c r="C23" i="11"/>
  <c r="C24" i="11"/>
  <c r="C24" i="24" s="1"/>
  <c r="C25" i="11"/>
  <c r="C25" i="24" s="1"/>
  <c r="C26" i="11"/>
  <c r="C26" i="24" s="1"/>
  <c r="C27" i="11"/>
  <c r="C27" i="24" s="1"/>
  <c r="C28" i="11"/>
  <c r="C28" i="24" s="1"/>
  <c r="C29" i="11"/>
  <c r="C29" i="24" s="1"/>
  <c r="C30" i="11"/>
  <c r="C30" i="24" s="1"/>
  <c r="C31" i="11"/>
  <c r="C31" i="24" s="1"/>
  <c r="C32" i="11"/>
  <c r="C32" i="24" s="1"/>
  <c r="C33" i="11"/>
  <c r="C33" i="24" s="1"/>
  <c r="C34" i="11"/>
  <c r="C34" i="24" s="1"/>
  <c r="C35" i="11"/>
  <c r="C35" i="24" s="1"/>
  <c r="C36" i="11"/>
  <c r="C36" i="24" s="1"/>
  <c r="C37" i="11"/>
  <c r="C37" i="24" s="1"/>
  <c r="C38" i="11"/>
  <c r="C38" i="24" s="1"/>
  <c r="C39" i="11"/>
  <c r="C39" i="24" s="1"/>
  <c r="C40" i="11"/>
  <c r="C40" i="24" s="1"/>
  <c r="C41" i="11"/>
  <c r="C42" i="11"/>
  <c r="C42" i="24" s="1"/>
  <c r="C43" i="11"/>
  <c r="C43" i="24" s="1"/>
  <c r="C44" i="11"/>
  <c r="C44" i="24" s="1"/>
  <c r="C45" i="11"/>
  <c r="C45" i="24" s="1"/>
  <c r="C46" i="11"/>
  <c r="C46" i="24" s="1"/>
  <c r="C47" i="11"/>
  <c r="C47" i="24" s="1"/>
  <c r="C48" i="11"/>
  <c r="C48" i="24" s="1"/>
  <c r="C49" i="11"/>
  <c r="C49" i="24" s="1"/>
  <c r="C50" i="11"/>
  <c r="C50" i="24" s="1"/>
  <c r="C51" i="11"/>
  <c r="C51" i="24" s="1"/>
  <c r="C52" i="11"/>
  <c r="C53" i="11"/>
  <c r="C53" i="24" s="1"/>
  <c r="C54" i="11"/>
  <c r="C54" i="24" s="1"/>
  <c r="C55" i="11"/>
  <c r="C55" i="24" s="1"/>
  <c r="C56" i="11"/>
  <c r="C56" i="24" s="1"/>
  <c r="C57" i="11"/>
  <c r="C57" i="24" s="1"/>
  <c r="C58" i="11"/>
  <c r="C58" i="24" s="1"/>
  <c r="C59" i="11"/>
  <c r="C59" i="24" s="1"/>
  <c r="C60" i="11"/>
  <c r="C60" i="24" s="1"/>
  <c r="C61" i="11"/>
  <c r="C61" i="24" s="1"/>
  <c r="C62" i="11"/>
  <c r="C62" i="24" s="1"/>
  <c r="C63" i="11"/>
  <c r="C63" i="24" s="1"/>
  <c r="C64" i="11"/>
  <c r="C64" i="24" s="1"/>
  <c r="C65" i="11"/>
  <c r="C65" i="24" s="1"/>
  <c r="C66" i="11"/>
  <c r="C66" i="24" s="1"/>
  <c r="C67" i="11"/>
  <c r="C67" i="24" s="1"/>
  <c r="C68" i="11"/>
  <c r="C69" i="11"/>
  <c r="C69" i="24" s="1"/>
  <c r="D5" i="11"/>
  <c r="D5" i="24" s="1"/>
  <c r="D6" i="11"/>
  <c r="D6" i="24" s="1"/>
  <c r="D7" i="11"/>
  <c r="D7" i="24" s="1"/>
  <c r="D8" i="11"/>
  <c r="D8" i="24" s="1"/>
  <c r="D9" i="11"/>
  <c r="D10" i="11"/>
  <c r="D10" i="24" s="1"/>
  <c r="D11" i="11"/>
  <c r="D11" i="24" s="1"/>
  <c r="D12" i="11"/>
  <c r="D12" i="24" s="1"/>
  <c r="D13" i="11"/>
  <c r="D13" i="24" s="1"/>
  <c r="D14" i="11"/>
  <c r="D14" i="24" s="1"/>
  <c r="D15" i="11"/>
  <c r="D16" i="11"/>
  <c r="D16" i="24" s="1"/>
  <c r="D17" i="11"/>
  <c r="D17" i="24" s="1"/>
  <c r="D18" i="11"/>
  <c r="D18" i="24" s="1"/>
  <c r="D19" i="11"/>
  <c r="D19" i="24" s="1"/>
  <c r="D20" i="11"/>
  <c r="D20" i="24" s="1"/>
  <c r="D21" i="11"/>
  <c r="D21" i="24" s="1"/>
  <c r="D22" i="11"/>
  <c r="D22" i="24" s="1"/>
  <c r="D23" i="11"/>
  <c r="D23" i="24" s="1"/>
  <c r="D24" i="11"/>
  <c r="D24" i="24" s="1"/>
  <c r="D25" i="11"/>
  <c r="D25" i="24" s="1"/>
  <c r="D26" i="11"/>
  <c r="D26" i="24" s="1"/>
  <c r="D27" i="11"/>
  <c r="D27" i="24" s="1"/>
  <c r="D28" i="11"/>
  <c r="D28" i="24" s="1"/>
  <c r="D29" i="11"/>
  <c r="D29" i="24" s="1"/>
  <c r="D30" i="11"/>
  <c r="D30" i="24" s="1"/>
  <c r="D31" i="11"/>
  <c r="D31" i="24" s="1"/>
  <c r="D32" i="11"/>
  <c r="D32" i="24" s="1"/>
  <c r="D33" i="11"/>
  <c r="D33" i="24" s="1"/>
  <c r="D34" i="11"/>
  <c r="D34" i="24" s="1"/>
  <c r="D35" i="11"/>
  <c r="D35" i="24" s="1"/>
  <c r="D36" i="11"/>
  <c r="D36" i="24" s="1"/>
  <c r="D37" i="11"/>
  <c r="D37" i="24" s="1"/>
  <c r="D38" i="11"/>
  <c r="D38" i="24" s="1"/>
  <c r="D39" i="11"/>
  <c r="D39" i="24" s="1"/>
  <c r="D40" i="11"/>
  <c r="D40" i="24" s="1"/>
  <c r="D41" i="11"/>
  <c r="D41" i="24" s="1"/>
  <c r="D42" i="11"/>
  <c r="D42" i="24" s="1"/>
  <c r="D43" i="11"/>
  <c r="D44" i="11"/>
  <c r="D44" i="24" s="1"/>
  <c r="D45" i="11"/>
  <c r="D45" i="24" s="1"/>
  <c r="D46" i="11"/>
  <c r="D47" i="11"/>
  <c r="D47" i="24" s="1"/>
  <c r="D48" i="11"/>
  <c r="D48" i="24" s="1"/>
  <c r="D49" i="11"/>
  <c r="D50" i="11"/>
  <c r="D50" i="24" s="1"/>
  <c r="D51" i="11"/>
  <c r="D52" i="11"/>
  <c r="D52" i="24" s="1"/>
  <c r="D53" i="11"/>
  <c r="D53" i="24" s="1"/>
  <c r="D54" i="11"/>
  <c r="D54" i="24" s="1"/>
  <c r="D55" i="11"/>
  <c r="D55" i="24" s="1"/>
  <c r="D56" i="11"/>
  <c r="D56" i="24" s="1"/>
  <c r="D57" i="11"/>
  <c r="D57" i="24" s="1"/>
  <c r="D58" i="11"/>
  <c r="D58" i="24" s="1"/>
  <c r="D59" i="11"/>
  <c r="D59" i="24" s="1"/>
  <c r="D60" i="11"/>
  <c r="D60" i="24" s="1"/>
  <c r="D61" i="11"/>
  <c r="D61" i="24" s="1"/>
  <c r="D62" i="11"/>
  <c r="D62" i="24" s="1"/>
  <c r="D63" i="11"/>
  <c r="D63" i="24" s="1"/>
  <c r="D64" i="11"/>
  <c r="D64" i="24" s="1"/>
  <c r="D65" i="11"/>
  <c r="D65" i="24" s="1"/>
  <c r="D66" i="11"/>
  <c r="D66" i="24" s="1"/>
  <c r="D67" i="11"/>
  <c r="D68" i="11"/>
  <c r="D68" i="24" s="1"/>
  <c r="D69" i="11"/>
  <c r="D69" i="24" s="1"/>
  <c r="E5" i="11"/>
  <c r="E5" i="24" s="1"/>
  <c r="E6" i="11"/>
  <c r="E6" i="24" s="1"/>
  <c r="E7" i="11"/>
  <c r="E7" i="24" s="1"/>
  <c r="E8" i="11"/>
  <c r="E8" i="24" s="1"/>
  <c r="E9" i="11"/>
  <c r="E9" i="24" s="1"/>
  <c r="E10" i="11"/>
  <c r="E10" i="24" s="1"/>
  <c r="E11" i="11"/>
  <c r="E11" i="24" s="1"/>
  <c r="E12" i="11"/>
  <c r="E12" i="24" s="1"/>
  <c r="E13" i="11"/>
  <c r="E13" i="24" s="1"/>
  <c r="E14" i="11"/>
  <c r="E14" i="24" s="1"/>
  <c r="E15" i="11"/>
  <c r="E15" i="24" s="1"/>
  <c r="E16" i="11"/>
  <c r="E16" i="24" s="1"/>
  <c r="E17" i="11"/>
  <c r="E17" i="24" s="1"/>
  <c r="E18" i="11"/>
  <c r="E18" i="24" s="1"/>
  <c r="E19" i="11"/>
  <c r="E19" i="24" s="1"/>
  <c r="E20" i="11"/>
  <c r="E20" i="24" s="1"/>
  <c r="E21" i="11"/>
  <c r="E21" i="24" s="1"/>
  <c r="E22" i="11"/>
  <c r="E22" i="24" s="1"/>
  <c r="E23" i="11"/>
  <c r="E23" i="24" s="1"/>
  <c r="E24" i="11"/>
  <c r="E24" i="24" s="1"/>
  <c r="E25" i="11"/>
  <c r="E25" i="24" s="1"/>
  <c r="E26" i="11"/>
  <c r="E26" i="24" s="1"/>
  <c r="E27" i="11"/>
  <c r="E27" i="24" s="1"/>
  <c r="E28" i="11"/>
  <c r="E28" i="24" s="1"/>
  <c r="E29" i="11"/>
  <c r="E29" i="24" s="1"/>
  <c r="E30" i="11"/>
  <c r="E30" i="24" s="1"/>
  <c r="E31" i="11"/>
  <c r="E32" i="11"/>
  <c r="E32" i="24" s="1"/>
  <c r="E33" i="11"/>
  <c r="E33" i="24" s="1"/>
  <c r="E34" i="11"/>
  <c r="E34" i="24" s="1"/>
  <c r="E35" i="11"/>
  <c r="E35" i="24" s="1"/>
  <c r="E36" i="11"/>
  <c r="E36" i="24" s="1"/>
  <c r="E37" i="11"/>
  <c r="E37" i="24" s="1"/>
  <c r="E38" i="11"/>
  <c r="E38" i="24" s="1"/>
  <c r="E39" i="11"/>
  <c r="E39" i="24" s="1"/>
  <c r="E40" i="11"/>
  <c r="E40" i="24" s="1"/>
  <c r="E41" i="11"/>
  <c r="E41" i="24" s="1"/>
  <c r="E42" i="11"/>
  <c r="E42" i="24" s="1"/>
  <c r="E43" i="11"/>
  <c r="E43" i="24" s="1"/>
  <c r="E44" i="11"/>
  <c r="E44" i="24" s="1"/>
  <c r="E45" i="11"/>
  <c r="E45" i="24" s="1"/>
  <c r="E46" i="11"/>
  <c r="E46" i="24" s="1"/>
  <c r="E47" i="11"/>
  <c r="E48" i="11"/>
  <c r="E48" i="24" s="1"/>
  <c r="E49" i="11"/>
  <c r="E49" i="24" s="1"/>
  <c r="E50" i="11"/>
  <c r="E50" i="24" s="1"/>
  <c r="E51" i="11"/>
  <c r="E51" i="24" s="1"/>
  <c r="E52" i="11"/>
  <c r="E52" i="24" s="1"/>
  <c r="E53" i="11"/>
  <c r="E53" i="24" s="1"/>
  <c r="E54" i="11"/>
  <c r="E54" i="24" s="1"/>
  <c r="E55" i="11"/>
  <c r="E55" i="24" s="1"/>
  <c r="E56" i="11"/>
  <c r="E56" i="24" s="1"/>
  <c r="E57" i="11"/>
  <c r="E57" i="24" s="1"/>
  <c r="E58" i="11"/>
  <c r="E59" i="11"/>
  <c r="E59" i="24" s="1"/>
  <c r="E60" i="11"/>
  <c r="E60" i="24" s="1"/>
  <c r="E61" i="11"/>
  <c r="E61" i="24" s="1"/>
  <c r="E62" i="11"/>
  <c r="E62" i="24" s="1"/>
  <c r="E63" i="11"/>
  <c r="E63" i="24" s="1"/>
  <c r="E64" i="11"/>
  <c r="E64" i="24" s="1"/>
  <c r="E65" i="11"/>
  <c r="E65" i="24" s="1"/>
  <c r="E66" i="11"/>
  <c r="E66" i="24" s="1"/>
  <c r="E67" i="11"/>
  <c r="E67" i="24" s="1"/>
  <c r="E68" i="11"/>
  <c r="E68" i="24" s="1"/>
  <c r="E69" i="11"/>
  <c r="E69" i="24" s="1"/>
  <c r="F5" i="11"/>
  <c r="F5" i="24" s="1"/>
  <c r="F6" i="11"/>
  <c r="F6" i="24" s="1"/>
  <c r="F7" i="11"/>
  <c r="F7" i="24" s="1"/>
  <c r="F8" i="11"/>
  <c r="F8" i="24" s="1"/>
  <c r="F9" i="11"/>
  <c r="F9" i="24" s="1"/>
  <c r="F10" i="11"/>
  <c r="F10" i="24" s="1"/>
  <c r="F11" i="11"/>
  <c r="F11" i="24" s="1"/>
  <c r="F12" i="11"/>
  <c r="F12" i="24" s="1"/>
  <c r="F13" i="11"/>
  <c r="F13" i="24" s="1"/>
  <c r="F14" i="11"/>
  <c r="F14" i="24" s="1"/>
  <c r="F15" i="11"/>
  <c r="F15" i="24" s="1"/>
  <c r="F16" i="11"/>
  <c r="F16" i="24" s="1"/>
  <c r="F17" i="11"/>
  <c r="F17" i="24" s="1"/>
  <c r="F18" i="11"/>
  <c r="F19" i="11"/>
  <c r="F19" i="24" s="1"/>
  <c r="F20" i="11"/>
  <c r="F20" i="24" s="1"/>
  <c r="F21" i="11"/>
  <c r="F21" i="24" s="1"/>
  <c r="F22" i="11"/>
  <c r="F22" i="24" s="1"/>
  <c r="F23" i="11"/>
  <c r="F23" i="24" s="1"/>
  <c r="F24" i="11"/>
  <c r="F24" i="24" s="1"/>
  <c r="F25" i="11"/>
  <c r="F25" i="24" s="1"/>
  <c r="F26" i="11"/>
  <c r="F27" i="11"/>
  <c r="F27" i="24" s="1"/>
  <c r="F28" i="11"/>
  <c r="F28" i="24" s="1"/>
  <c r="F29" i="11"/>
  <c r="F29" i="24" s="1"/>
  <c r="F30" i="11"/>
  <c r="F30" i="24" s="1"/>
  <c r="F31" i="11"/>
  <c r="F31" i="24" s="1"/>
  <c r="F32" i="11"/>
  <c r="F32" i="24" s="1"/>
  <c r="F33" i="11"/>
  <c r="F33" i="24" s="1"/>
  <c r="F34" i="11"/>
  <c r="F35" i="11"/>
  <c r="F35" i="24" s="1"/>
  <c r="F36" i="11"/>
  <c r="F36" i="24" s="1"/>
  <c r="F37" i="11"/>
  <c r="F37" i="24" s="1"/>
  <c r="F38" i="11"/>
  <c r="F38" i="24" s="1"/>
  <c r="F39" i="11"/>
  <c r="F39" i="24" s="1"/>
  <c r="F40" i="11"/>
  <c r="F40" i="24" s="1"/>
  <c r="F41" i="11"/>
  <c r="F41" i="24" s="1"/>
  <c r="F42" i="11"/>
  <c r="F42" i="24" s="1"/>
  <c r="F43" i="11"/>
  <c r="F43" i="24" s="1"/>
  <c r="F44" i="11"/>
  <c r="F44" i="24" s="1"/>
  <c r="F45" i="11"/>
  <c r="F45" i="24" s="1"/>
  <c r="F46" i="11"/>
  <c r="F46" i="24" s="1"/>
  <c r="F47" i="11"/>
  <c r="F47" i="24" s="1"/>
  <c r="F48" i="11"/>
  <c r="F48" i="24" s="1"/>
  <c r="F49" i="11"/>
  <c r="F49" i="24" s="1"/>
  <c r="F50" i="11"/>
  <c r="F51" i="11"/>
  <c r="F51" i="24" s="1"/>
  <c r="F52" i="11"/>
  <c r="F52" i="24" s="1"/>
  <c r="F53" i="11"/>
  <c r="F53" i="24" s="1"/>
  <c r="F54" i="11"/>
  <c r="F54" i="24" s="1"/>
  <c r="F55" i="11"/>
  <c r="F55" i="24" s="1"/>
  <c r="F56" i="11"/>
  <c r="F56" i="24" s="1"/>
  <c r="F57" i="11"/>
  <c r="F57" i="24" s="1"/>
  <c r="F58" i="11"/>
  <c r="F58" i="24" s="1"/>
  <c r="F59" i="11"/>
  <c r="F59" i="24" s="1"/>
  <c r="F60" i="11"/>
  <c r="F60" i="24" s="1"/>
  <c r="F61" i="11"/>
  <c r="F61" i="24" s="1"/>
  <c r="F62" i="11"/>
  <c r="F62" i="24" s="1"/>
  <c r="F63" i="11"/>
  <c r="F63" i="24" s="1"/>
  <c r="F64" i="11"/>
  <c r="F64" i="24" s="1"/>
  <c r="F65" i="11"/>
  <c r="F65" i="24" s="1"/>
  <c r="F66" i="11"/>
  <c r="F66" i="24" s="1"/>
  <c r="F67" i="11"/>
  <c r="F67" i="24" s="1"/>
  <c r="F68" i="11"/>
  <c r="F68" i="24" s="1"/>
  <c r="F69" i="11"/>
  <c r="F69" i="24" s="1"/>
  <c r="G5" i="11"/>
  <c r="G5" i="24" s="1"/>
  <c r="G6" i="11"/>
  <c r="G6" i="24" s="1"/>
  <c r="G7" i="11"/>
  <c r="G7" i="24" s="1"/>
  <c r="G8" i="11"/>
  <c r="G9" i="11"/>
  <c r="G9" i="24" s="1"/>
  <c r="G10" i="11"/>
  <c r="G10" i="24" s="1"/>
  <c r="G11" i="11"/>
  <c r="G11" i="24" s="1"/>
  <c r="G12" i="11"/>
  <c r="G12" i="24" s="1"/>
  <c r="G13" i="11"/>
  <c r="G14" i="11"/>
  <c r="G14" i="24" s="1"/>
  <c r="G15" i="11"/>
  <c r="G15" i="24" s="1"/>
  <c r="G16" i="11"/>
  <c r="G16" i="24" s="1"/>
  <c r="G17" i="11"/>
  <c r="G17" i="24" s="1"/>
  <c r="G18" i="11"/>
  <c r="G18" i="24" s="1"/>
  <c r="G19" i="11"/>
  <c r="G19" i="24" s="1"/>
  <c r="G20" i="11"/>
  <c r="G20" i="24" s="1"/>
  <c r="G21" i="11"/>
  <c r="G21" i="24" s="1"/>
  <c r="G22" i="11"/>
  <c r="G22" i="24" s="1"/>
  <c r="G23" i="11"/>
  <c r="G23" i="24" s="1"/>
  <c r="G24" i="11"/>
  <c r="G24" i="24" s="1"/>
  <c r="G25" i="11"/>
  <c r="G25" i="24" s="1"/>
  <c r="G26" i="11"/>
  <c r="G26" i="24" s="1"/>
  <c r="G27" i="11"/>
  <c r="G27" i="24" s="1"/>
  <c r="G28" i="11"/>
  <c r="G28" i="24" s="1"/>
  <c r="G29" i="11"/>
  <c r="G29" i="24" s="1"/>
  <c r="G30" i="11"/>
  <c r="G30" i="24" s="1"/>
  <c r="G31" i="11"/>
  <c r="G31" i="24" s="1"/>
  <c r="G32" i="11"/>
  <c r="G32" i="24" s="1"/>
  <c r="G33" i="11"/>
  <c r="G33" i="24" s="1"/>
  <c r="G34" i="11"/>
  <c r="G34" i="24" s="1"/>
  <c r="G35" i="11"/>
  <c r="G35" i="24" s="1"/>
  <c r="G36" i="11"/>
  <c r="G36" i="24" s="1"/>
  <c r="G37" i="11"/>
  <c r="G37" i="24" s="1"/>
  <c r="G38" i="11"/>
  <c r="G38" i="24" s="1"/>
  <c r="G39" i="11"/>
  <c r="G39" i="24" s="1"/>
  <c r="G40" i="11"/>
  <c r="G40" i="24" s="1"/>
  <c r="G41" i="11"/>
  <c r="G41" i="24" s="1"/>
  <c r="G42" i="11"/>
  <c r="G42" i="24" s="1"/>
  <c r="G43" i="11"/>
  <c r="G43" i="24" s="1"/>
  <c r="G44" i="11"/>
  <c r="G45" i="11"/>
  <c r="G45" i="24" s="1"/>
  <c r="G46" i="11"/>
  <c r="G46" i="24" s="1"/>
  <c r="G47" i="11"/>
  <c r="G47" i="24" s="1"/>
  <c r="G48" i="11"/>
  <c r="G48" i="24" s="1"/>
  <c r="G49" i="11"/>
  <c r="G49" i="24" s="1"/>
  <c r="G50" i="11"/>
  <c r="G50" i="24" s="1"/>
  <c r="G51" i="11"/>
  <c r="G51" i="24" s="1"/>
  <c r="G52" i="11"/>
  <c r="G52" i="24" s="1"/>
  <c r="G53" i="11"/>
  <c r="G53" i="24" s="1"/>
  <c r="G54" i="11"/>
  <c r="G54" i="24" s="1"/>
  <c r="G55" i="11"/>
  <c r="G55" i="24" s="1"/>
  <c r="G56" i="11"/>
  <c r="G56" i="24" s="1"/>
  <c r="G57" i="11"/>
  <c r="G57" i="24" s="1"/>
  <c r="G58" i="11"/>
  <c r="G58" i="24" s="1"/>
  <c r="G59" i="11"/>
  <c r="G59" i="24" s="1"/>
  <c r="G60" i="11"/>
  <c r="G60" i="24" s="1"/>
  <c r="G61" i="11"/>
  <c r="G61" i="24" s="1"/>
  <c r="G62" i="11"/>
  <c r="G62" i="24" s="1"/>
  <c r="G63" i="11"/>
  <c r="G63" i="24" s="1"/>
  <c r="G64" i="11"/>
  <c r="G64" i="24" s="1"/>
  <c r="G65" i="11"/>
  <c r="G65" i="24" s="1"/>
  <c r="G66" i="11"/>
  <c r="G66" i="24" s="1"/>
  <c r="G67" i="11"/>
  <c r="G67" i="24" s="1"/>
  <c r="G68" i="11"/>
  <c r="G68" i="24" s="1"/>
  <c r="G69" i="11"/>
  <c r="H5" i="11"/>
  <c r="H5" i="24" s="1"/>
  <c r="H6" i="11"/>
  <c r="H6" i="24" s="1"/>
  <c r="H7" i="11"/>
  <c r="H7" i="24" s="1"/>
  <c r="H8" i="11"/>
  <c r="H8" i="24" s="1"/>
  <c r="H9" i="11"/>
  <c r="H9" i="24" s="1"/>
  <c r="H10" i="11"/>
  <c r="H10" i="24" s="1"/>
  <c r="H11" i="11"/>
  <c r="H11" i="24" s="1"/>
  <c r="H12" i="11"/>
  <c r="H12" i="24" s="1"/>
  <c r="H13" i="11"/>
  <c r="H13" i="24" s="1"/>
  <c r="H14" i="11"/>
  <c r="H14" i="24" s="1"/>
  <c r="H15" i="11"/>
  <c r="H15" i="24" s="1"/>
  <c r="H16" i="11"/>
  <c r="H16" i="24" s="1"/>
  <c r="H17" i="11"/>
  <c r="H17" i="24" s="1"/>
  <c r="H18" i="11"/>
  <c r="H18" i="24" s="1"/>
  <c r="H19" i="11"/>
  <c r="H19" i="24" s="1"/>
  <c r="H20" i="11"/>
  <c r="H21" i="11"/>
  <c r="H21" i="24" s="1"/>
  <c r="H22" i="11"/>
  <c r="H22" i="24" s="1"/>
  <c r="H23" i="11"/>
  <c r="H23" i="24" s="1"/>
  <c r="H24" i="11"/>
  <c r="H24" i="24" s="1"/>
  <c r="H25" i="11"/>
  <c r="H25" i="24" s="1"/>
  <c r="H26" i="11"/>
  <c r="H26" i="24" s="1"/>
  <c r="H27" i="11"/>
  <c r="H27" i="24" s="1"/>
  <c r="H28" i="11"/>
  <c r="H28" i="24" s="1"/>
  <c r="H29" i="11"/>
  <c r="H29" i="24" s="1"/>
  <c r="H30" i="11"/>
  <c r="H30" i="24" s="1"/>
  <c r="H31" i="11"/>
  <c r="H31" i="24" s="1"/>
  <c r="H32" i="11"/>
  <c r="H32" i="24" s="1"/>
  <c r="H33" i="11"/>
  <c r="H33" i="24" s="1"/>
  <c r="H34" i="11"/>
  <c r="H34" i="24" s="1"/>
  <c r="H35" i="11"/>
  <c r="H35" i="24" s="1"/>
  <c r="H36" i="11"/>
  <c r="H37" i="11"/>
  <c r="H37" i="24" s="1"/>
  <c r="H38" i="11"/>
  <c r="H38" i="24" s="1"/>
  <c r="H39" i="11"/>
  <c r="H39" i="24" s="1"/>
  <c r="H40" i="11"/>
  <c r="H40" i="24" s="1"/>
  <c r="H41" i="11"/>
  <c r="H41" i="24" s="1"/>
  <c r="H42" i="11"/>
  <c r="H42" i="24" s="1"/>
  <c r="H43" i="11"/>
  <c r="H43" i="24" s="1"/>
  <c r="H44" i="11"/>
  <c r="H44" i="24" s="1"/>
  <c r="H45" i="11"/>
  <c r="H45" i="24" s="1"/>
  <c r="H46" i="11"/>
  <c r="H46" i="24" s="1"/>
  <c r="H47" i="11"/>
  <c r="H47" i="24" s="1"/>
  <c r="H48" i="11"/>
  <c r="H48" i="24" s="1"/>
  <c r="H49" i="11"/>
  <c r="H49" i="24" s="1"/>
  <c r="H50" i="11"/>
  <c r="H50" i="24" s="1"/>
  <c r="H51" i="11"/>
  <c r="H51" i="24" s="1"/>
  <c r="H52" i="11"/>
  <c r="H52" i="24" s="1"/>
  <c r="H53" i="11"/>
  <c r="H53" i="24" s="1"/>
  <c r="H54" i="11"/>
  <c r="H54" i="24" s="1"/>
  <c r="H55" i="11"/>
  <c r="H55" i="24" s="1"/>
  <c r="H56" i="11"/>
  <c r="H56" i="24" s="1"/>
  <c r="H57" i="11"/>
  <c r="H57" i="24" s="1"/>
  <c r="H58" i="11"/>
  <c r="H58" i="24" s="1"/>
  <c r="H59" i="11"/>
  <c r="H59" i="24" s="1"/>
  <c r="H60" i="11"/>
  <c r="H60" i="24" s="1"/>
  <c r="H61" i="11"/>
  <c r="H61" i="24" s="1"/>
  <c r="H62" i="11"/>
  <c r="H62" i="24" s="1"/>
  <c r="H63" i="11"/>
  <c r="H63" i="24" s="1"/>
  <c r="H64" i="11"/>
  <c r="H64" i="24" s="1"/>
  <c r="H65" i="11"/>
  <c r="H65" i="24" s="1"/>
  <c r="H66" i="11"/>
  <c r="H66" i="24" s="1"/>
  <c r="H67" i="11"/>
  <c r="H67" i="24" s="1"/>
  <c r="H68" i="11"/>
  <c r="H68" i="24" s="1"/>
  <c r="H69" i="11"/>
  <c r="H69" i="24" s="1"/>
  <c r="I5" i="11"/>
  <c r="I5" i="24" s="1"/>
  <c r="I6" i="11"/>
  <c r="I6" i="24" s="1"/>
  <c r="I7" i="11"/>
  <c r="I7" i="24" s="1"/>
  <c r="I8" i="11"/>
  <c r="I8" i="24" s="1"/>
  <c r="I9" i="11"/>
  <c r="I9" i="24" s="1"/>
  <c r="I10" i="11"/>
  <c r="I10" i="24" s="1"/>
  <c r="I11" i="11"/>
  <c r="I11" i="24" s="1"/>
  <c r="I12" i="11"/>
  <c r="I12" i="24" s="1"/>
  <c r="I13" i="11"/>
  <c r="I13" i="24" s="1"/>
  <c r="I14" i="11"/>
  <c r="I14" i="24" s="1"/>
  <c r="I15" i="11"/>
  <c r="I15" i="24" s="1"/>
  <c r="I16" i="11"/>
  <c r="I16" i="24" s="1"/>
  <c r="I17" i="11"/>
  <c r="I17" i="24" s="1"/>
  <c r="I18" i="11"/>
  <c r="I18" i="24" s="1"/>
  <c r="I19" i="11"/>
  <c r="I19" i="24" s="1"/>
  <c r="I20" i="11"/>
  <c r="I20" i="24" s="1"/>
  <c r="I21" i="11"/>
  <c r="I21" i="24" s="1"/>
  <c r="I22" i="11"/>
  <c r="I22" i="24" s="1"/>
  <c r="I23" i="11"/>
  <c r="I23" i="24" s="1"/>
  <c r="I24" i="11"/>
  <c r="I24" i="24" s="1"/>
  <c r="I25" i="11"/>
  <c r="I25" i="24" s="1"/>
  <c r="I26" i="11"/>
  <c r="I26" i="24" s="1"/>
  <c r="I27" i="11"/>
  <c r="I27" i="24" s="1"/>
  <c r="I28" i="11"/>
  <c r="I28" i="24" s="1"/>
  <c r="I29" i="11"/>
  <c r="I29" i="24" s="1"/>
  <c r="I30" i="11"/>
  <c r="I30" i="24" s="1"/>
  <c r="I31" i="11"/>
  <c r="I31" i="24" s="1"/>
  <c r="I32" i="11"/>
  <c r="I32" i="24" s="1"/>
  <c r="I33" i="11"/>
  <c r="I33" i="24" s="1"/>
  <c r="I34" i="11"/>
  <c r="I34" i="24" s="1"/>
  <c r="I35" i="11"/>
  <c r="I35" i="24" s="1"/>
  <c r="I36" i="11"/>
  <c r="I36" i="24" s="1"/>
  <c r="I37" i="11"/>
  <c r="I37" i="24" s="1"/>
  <c r="I38" i="11"/>
  <c r="I38" i="24" s="1"/>
  <c r="I39" i="11"/>
  <c r="I39" i="24" s="1"/>
  <c r="I40" i="11"/>
  <c r="I40" i="24" s="1"/>
  <c r="I41" i="11"/>
  <c r="I41" i="24" s="1"/>
  <c r="I42" i="11"/>
  <c r="I42" i="24" s="1"/>
  <c r="I43" i="11"/>
  <c r="I43" i="24" s="1"/>
  <c r="I44" i="11"/>
  <c r="I44" i="24" s="1"/>
  <c r="I45" i="11"/>
  <c r="I45" i="24" s="1"/>
  <c r="I46" i="11"/>
  <c r="I46" i="24" s="1"/>
  <c r="I47" i="11"/>
  <c r="I47" i="24" s="1"/>
  <c r="I48" i="11"/>
  <c r="I48" i="24" s="1"/>
  <c r="I49" i="11"/>
  <c r="I49" i="24" s="1"/>
  <c r="I50" i="11"/>
  <c r="I50" i="24" s="1"/>
  <c r="I51" i="11"/>
  <c r="I51" i="24" s="1"/>
  <c r="I52" i="11"/>
  <c r="I52" i="24" s="1"/>
  <c r="I53" i="11"/>
  <c r="I53" i="24" s="1"/>
  <c r="I54" i="11"/>
  <c r="I54" i="24" s="1"/>
  <c r="I55" i="11"/>
  <c r="I55" i="24" s="1"/>
  <c r="I56" i="11"/>
  <c r="I56" i="24" s="1"/>
  <c r="I57" i="11"/>
  <c r="I57" i="24" s="1"/>
  <c r="I58" i="11"/>
  <c r="I58" i="24" s="1"/>
  <c r="I59" i="11"/>
  <c r="I59" i="24" s="1"/>
  <c r="I60" i="11"/>
  <c r="I60" i="24" s="1"/>
  <c r="I61" i="11"/>
  <c r="I61" i="24" s="1"/>
  <c r="I62" i="11"/>
  <c r="I62" i="24" s="1"/>
  <c r="I63" i="11"/>
  <c r="I63" i="24" s="1"/>
  <c r="I64" i="11"/>
  <c r="I64" i="24" s="1"/>
  <c r="I65" i="11"/>
  <c r="I65" i="24" s="1"/>
  <c r="I66" i="11"/>
  <c r="I66" i="24" s="1"/>
  <c r="I67" i="11"/>
  <c r="I67" i="24" s="1"/>
  <c r="I68" i="11"/>
  <c r="I68" i="24" s="1"/>
  <c r="I69" i="11"/>
  <c r="I69" i="24" s="1"/>
  <c r="J5" i="11"/>
  <c r="J5" i="24" s="1"/>
  <c r="J6" i="11"/>
  <c r="J6" i="24" s="1"/>
  <c r="J7" i="11"/>
  <c r="J7" i="24" s="1"/>
  <c r="J8" i="11"/>
  <c r="J8" i="24" s="1"/>
  <c r="J9" i="11"/>
  <c r="J9" i="24" s="1"/>
  <c r="J10" i="11"/>
  <c r="J10" i="24" s="1"/>
  <c r="J11" i="11"/>
  <c r="J11" i="24" s="1"/>
  <c r="J12" i="11"/>
  <c r="J12" i="24" s="1"/>
  <c r="J13" i="11"/>
  <c r="J13" i="24" s="1"/>
  <c r="J14" i="11"/>
  <c r="J14" i="24" s="1"/>
  <c r="J15" i="11"/>
  <c r="J15" i="24" s="1"/>
  <c r="J16" i="11"/>
  <c r="J16" i="24" s="1"/>
  <c r="J17" i="11"/>
  <c r="J17" i="24" s="1"/>
  <c r="J18" i="11"/>
  <c r="J18" i="24" s="1"/>
  <c r="J19" i="11"/>
  <c r="J19" i="24" s="1"/>
  <c r="J20" i="11"/>
  <c r="J20" i="24" s="1"/>
  <c r="J21" i="11"/>
  <c r="J21" i="24" s="1"/>
  <c r="J22" i="11"/>
  <c r="J22" i="24" s="1"/>
  <c r="J23" i="11"/>
  <c r="J23" i="24" s="1"/>
  <c r="J24" i="11"/>
  <c r="J24" i="24" s="1"/>
  <c r="J25" i="11"/>
  <c r="J26" i="11"/>
  <c r="J26" i="24" s="1"/>
  <c r="J27" i="11"/>
  <c r="J27" i="24" s="1"/>
  <c r="J28" i="11"/>
  <c r="J28" i="24" s="1"/>
  <c r="J29" i="11"/>
  <c r="J29" i="24" s="1"/>
  <c r="J30" i="11"/>
  <c r="J30" i="24" s="1"/>
  <c r="J31" i="11"/>
  <c r="J31" i="24" s="1"/>
  <c r="J32" i="11"/>
  <c r="J32" i="24" s="1"/>
  <c r="J33" i="11"/>
  <c r="J33" i="24" s="1"/>
  <c r="J34" i="11"/>
  <c r="J34" i="24" s="1"/>
  <c r="J35" i="11"/>
  <c r="J35" i="24" s="1"/>
  <c r="J36" i="11"/>
  <c r="J36" i="24" s="1"/>
  <c r="J37" i="11"/>
  <c r="J37" i="24" s="1"/>
  <c r="J38" i="11"/>
  <c r="J38" i="24" s="1"/>
  <c r="J39" i="11"/>
  <c r="J39" i="24" s="1"/>
  <c r="J40" i="11"/>
  <c r="J40" i="24" s="1"/>
  <c r="J41" i="11"/>
  <c r="J41" i="24" s="1"/>
  <c r="J42" i="11"/>
  <c r="J42" i="24" s="1"/>
  <c r="J43" i="11"/>
  <c r="J43" i="24" s="1"/>
  <c r="J44" i="11"/>
  <c r="J44" i="24" s="1"/>
  <c r="J45" i="11"/>
  <c r="J45" i="24" s="1"/>
  <c r="J46" i="11"/>
  <c r="J46" i="24" s="1"/>
  <c r="J47" i="11"/>
  <c r="J47" i="24" s="1"/>
  <c r="J48" i="11"/>
  <c r="J48" i="24" s="1"/>
  <c r="J49" i="11"/>
  <c r="J49" i="24" s="1"/>
  <c r="J50" i="11"/>
  <c r="J50" i="24" s="1"/>
  <c r="J51" i="11"/>
  <c r="J51" i="24" s="1"/>
  <c r="J52" i="11"/>
  <c r="J52" i="24" s="1"/>
  <c r="J53" i="11"/>
  <c r="J53" i="24" s="1"/>
  <c r="J54" i="11"/>
  <c r="J54" i="24" s="1"/>
  <c r="J55" i="11"/>
  <c r="J55" i="24" s="1"/>
  <c r="J56" i="11"/>
  <c r="J56" i="24" s="1"/>
  <c r="J57" i="11"/>
  <c r="J57" i="24" s="1"/>
  <c r="J58" i="11"/>
  <c r="J58" i="24" s="1"/>
  <c r="J59" i="11"/>
  <c r="J59" i="24" s="1"/>
  <c r="J60" i="11"/>
  <c r="J60" i="24" s="1"/>
  <c r="J61" i="11"/>
  <c r="J61" i="24" s="1"/>
  <c r="J62" i="11"/>
  <c r="J62" i="24" s="1"/>
  <c r="J63" i="11"/>
  <c r="J63" i="24" s="1"/>
  <c r="J64" i="11"/>
  <c r="J64" i="24" s="1"/>
  <c r="J65" i="11"/>
  <c r="J65" i="24" s="1"/>
  <c r="J66" i="11"/>
  <c r="J66" i="24" s="1"/>
  <c r="J67" i="11"/>
  <c r="J67" i="24" s="1"/>
  <c r="J68" i="11"/>
  <c r="J68" i="24" s="1"/>
  <c r="J69" i="11"/>
  <c r="J69" i="24" s="1"/>
  <c r="K5" i="11"/>
  <c r="K5" i="24" s="1"/>
  <c r="K6" i="11"/>
  <c r="K6" i="24" s="1"/>
  <c r="K7" i="11"/>
  <c r="K7" i="24" s="1"/>
  <c r="K8" i="11"/>
  <c r="K8" i="24" s="1"/>
  <c r="K9" i="11"/>
  <c r="K9" i="24" s="1"/>
  <c r="K10" i="11"/>
  <c r="K10" i="24" s="1"/>
  <c r="K11" i="11"/>
  <c r="K11" i="24" s="1"/>
  <c r="K12" i="11"/>
  <c r="K12" i="24" s="1"/>
  <c r="K13" i="11"/>
  <c r="K13" i="24" s="1"/>
  <c r="K14" i="11"/>
  <c r="K14" i="24" s="1"/>
  <c r="K15" i="11"/>
  <c r="K15" i="24" s="1"/>
  <c r="K16" i="11"/>
  <c r="K16" i="24" s="1"/>
  <c r="K17" i="11"/>
  <c r="K17" i="24" s="1"/>
  <c r="K18" i="11"/>
  <c r="K18" i="24" s="1"/>
  <c r="K19" i="11"/>
  <c r="K19" i="24" s="1"/>
  <c r="K20" i="11"/>
  <c r="K20" i="24" s="1"/>
  <c r="K21" i="11"/>
  <c r="K21" i="24" s="1"/>
  <c r="K22" i="11"/>
  <c r="K22" i="24" s="1"/>
  <c r="K23" i="11"/>
  <c r="K23" i="24" s="1"/>
  <c r="K24" i="11"/>
  <c r="K24" i="24" s="1"/>
  <c r="K25" i="11"/>
  <c r="K25" i="24" s="1"/>
  <c r="K26" i="11"/>
  <c r="K26" i="24" s="1"/>
  <c r="K27" i="11"/>
  <c r="K27" i="24" s="1"/>
  <c r="K28" i="11"/>
  <c r="K28" i="24" s="1"/>
  <c r="K29" i="11"/>
  <c r="K29" i="24" s="1"/>
  <c r="K30" i="11"/>
  <c r="K30" i="24" s="1"/>
  <c r="K31" i="11"/>
  <c r="K31" i="24" s="1"/>
  <c r="K32" i="11"/>
  <c r="K32" i="24" s="1"/>
  <c r="K33" i="11"/>
  <c r="K33" i="24" s="1"/>
  <c r="K34" i="11"/>
  <c r="K34" i="24" s="1"/>
  <c r="K35" i="11"/>
  <c r="K35" i="24" s="1"/>
  <c r="K36" i="11"/>
  <c r="K36" i="24" s="1"/>
  <c r="K37" i="11"/>
  <c r="K37" i="24" s="1"/>
  <c r="K38" i="11"/>
  <c r="K38" i="24" s="1"/>
  <c r="K39" i="11"/>
  <c r="K39" i="24" s="1"/>
  <c r="K40" i="11"/>
  <c r="K40" i="24" s="1"/>
  <c r="K41" i="11"/>
  <c r="K41" i="24" s="1"/>
  <c r="K42" i="11"/>
  <c r="K42" i="24" s="1"/>
  <c r="K43" i="11"/>
  <c r="K43" i="24" s="1"/>
  <c r="K44" i="11"/>
  <c r="K44" i="24" s="1"/>
  <c r="K45" i="11"/>
  <c r="K45" i="24" s="1"/>
  <c r="K46" i="11"/>
  <c r="K46" i="24" s="1"/>
  <c r="K47" i="11"/>
  <c r="K47" i="24" s="1"/>
  <c r="K48" i="11"/>
  <c r="K48" i="24" s="1"/>
  <c r="K49" i="11"/>
  <c r="K49" i="24" s="1"/>
  <c r="K50" i="11"/>
  <c r="K50" i="24" s="1"/>
  <c r="K51" i="11"/>
  <c r="K51" i="24" s="1"/>
  <c r="K52" i="11"/>
  <c r="K52" i="24" s="1"/>
  <c r="K53" i="11"/>
  <c r="K53" i="24" s="1"/>
  <c r="K54" i="11"/>
  <c r="K54" i="24" s="1"/>
  <c r="K55" i="11"/>
  <c r="K55" i="24" s="1"/>
  <c r="K56" i="11"/>
  <c r="K56" i="24" s="1"/>
  <c r="K57" i="11"/>
  <c r="K57" i="24" s="1"/>
  <c r="K58" i="11"/>
  <c r="K58" i="24" s="1"/>
  <c r="K59" i="11"/>
  <c r="K59" i="24" s="1"/>
  <c r="K60" i="11"/>
  <c r="K60" i="24" s="1"/>
  <c r="K61" i="11"/>
  <c r="K61" i="24" s="1"/>
  <c r="K62" i="11"/>
  <c r="K62" i="24" s="1"/>
  <c r="K63" i="11"/>
  <c r="K63" i="24" s="1"/>
  <c r="K64" i="11"/>
  <c r="K64" i="24" s="1"/>
  <c r="K65" i="11"/>
  <c r="K65" i="24" s="1"/>
  <c r="K66" i="11"/>
  <c r="K66" i="24" s="1"/>
  <c r="K67" i="11"/>
  <c r="K67" i="24" s="1"/>
  <c r="K68" i="11"/>
  <c r="K68" i="24" s="1"/>
  <c r="K69" i="11"/>
  <c r="K69" i="24" s="1"/>
  <c r="L5" i="11"/>
  <c r="L5" i="24" s="1"/>
  <c r="L6" i="11"/>
  <c r="L6" i="24" s="1"/>
  <c r="L7" i="11"/>
  <c r="L7" i="24" s="1"/>
  <c r="L8" i="11"/>
  <c r="L8" i="24" s="1"/>
  <c r="L9" i="11"/>
  <c r="L9" i="24" s="1"/>
  <c r="L10" i="11"/>
  <c r="L10" i="24" s="1"/>
  <c r="L11" i="11"/>
  <c r="L11" i="24" s="1"/>
  <c r="L12" i="11"/>
  <c r="L12" i="24" s="1"/>
  <c r="L13" i="11"/>
  <c r="L13" i="24" s="1"/>
  <c r="L14" i="11"/>
  <c r="L14" i="24" s="1"/>
  <c r="L15" i="11"/>
  <c r="L15" i="24" s="1"/>
  <c r="L16" i="11"/>
  <c r="L16" i="24" s="1"/>
  <c r="L17" i="11"/>
  <c r="L17" i="24" s="1"/>
  <c r="L18" i="11"/>
  <c r="L18" i="24" s="1"/>
  <c r="L19" i="11"/>
  <c r="L19" i="24" s="1"/>
  <c r="L20" i="11"/>
  <c r="L20" i="24" s="1"/>
  <c r="L21" i="11"/>
  <c r="L21" i="24" s="1"/>
  <c r="L22" i="11"/>
  <c r="L22" i="24" s="1"/>
  <c r="L23" i="11"/>
  <c r="L23" i="24" s="1"/>
  <c r="L24" i="11"/>
  <c r="L24" i="24" s="1"/>
  <c r="L25" i="11"/>
  <c r="L25" i="24" s="1"/>
  <c r="L26" i="11"/>
  <c r="L26" i="24" s="1"/>
  <c r="L27" i="11"/>
  <c r="L27" i="24" s="1"/>
  <c r="L28" i="11"/>
  <c r="L28" i="24" s="1"/>
  <c r="L29" i="11"/>
  <c r="L29" i="24" s="1"/>
  <c r="L30" i="11"/>
  <c r="L30" i="24" s="1"/>
  <c r="L31" i="11"/>
  <c r="L31" i="24" s="1"/>
  <c r="L32" i="11"/>
  <c r="L32" i="24" s="1"/>
  <c r="L33" i="11"/>
  <c r="L33" i="24" s="1"/>
  <c r="L34" i="11"/>
  <c r="L34" i="24" s="1"/>
  <c r="L35" i="11"/>
  <c r="L35" i="24" s="1"/>
  <c r="L36" i="11"/>
  <c r="L36" i="24" s="1"/>
  <c r="L37" i="11"/>
  <c r="L37" i="24" s="1"/>
  <c r="L38" i="11"/>
  <c r="L38" i="24" s="1"/>
  <c r="L39" i="11"/>
  <c r="L39" i="24" s="1"/>
  <c r="L40" i="11"/>
  <c r="L40" i="24" s="1"/>
  <c r="L41" i="11"/>
  <c r="L41" i="24" s="1"/>
  <c r="L42" i="11"/>
  <c r="L42" i="24" s="1"/>
  <c r="L43" i="11"/>
  <c r="L43" i="24" s="1"/>
  <c r="L44" i="11"/>
  <c r="L44" i="24" s="1"/>
  <c r="L45" i="11"/>
  <c r="L45" i="24" s="1"/>
  <c r="L46" i="11"/>
  <c r="L46" i="24" s="1"/>
  <c r="L47" i="11"/>
  <c r="L47" i="24" s="1"/>
  <c r="L48" i="11"/>
  <c r="L48" i="24" s="1"/>
  <c r="L49" i="11"/>
  <c r="L49" i="24" s="1"/>
  <c r="L50" i="11"/>
  <c r="L50" i="24" s="1"/>
  <c r="L51" i="11"/>
  <c r="L51" i="24" s="1"/>
  <c r="L52" i="11"/>
  <c r="L52" i="24" s="1"/>
  <c r="L53" i="11"/>
  <c r="L53" i="24" s="1"/>
  <c r="L54" i="11"/>
  <c r="L54" i="24" s="1"/>
  <c r="L55" i="11"/>
  <c r="L55" i="24" s="1"/>
  <c r="L56" i="11"/>
  <c r="L56" i="24" s="1"/>
  <c r="L57" i="11"/>
  <c r="L57" i="24" s="1"/>
  <c r="L58" i="11"/>
  <c r="L58" i="24" s="1"/>
  <c r="L59" i="11"/>
  <c r="L59" i="24" s="1"/>
  <c r="L60" i="11"/>
  <c r="L60" i="24" s="1"/>
  <c r="L61" i="11"/>
  <c r="L61" i="24" s="1"/>
  <c r="L62" i="11"/>
  <c r="L62" i="24" s="1"/>
  <c r="L63" i="11"/>
  <c r="L63" i="24" s="1"/>
  <c r="L64" i="11"/>
  <c r="L64" i="24" s="1"/>
  <c r="L65" i="11"/>
  <c r="L65" i="24" s="1"/>
  <c r="L66" i="11"/>
  <c r="L66" i="24" s="1"/>
  <c r="L67" i="11"/>
  <c r="L67" i="24" s="1"/>
  <c r="L68" i="11"/>
  <c r="L68" i="24" s="1"/>
  <c r="L69" i="11"/>
  <c r="L69" i="24" s="1"/>
  <c r="M5" i="11"/>
  <c r="M5" i="24" s="1"/>
  <c r="M6" i="11"/>
  <c r="M6" i="24" s="1"/>
  <c r="M7" i="11"/>
  <c r="M7" i="24" s="1"/>
  <c r="M8" i="11"/>
  <c r="M8" i="24" s="1"/>
  <c r="M9" i="11"/>
  <c r="M9" i="24" s="1"/>
  <c r="M10" i="11"/>
  <c r="M10" i="24" s="1"/>
  <c r="M11" i="11"/>
  <c r="M11" i="24" s="1"/>
  <c r="M12" i="11"/>
  <c r="M12" i="24" s="1"/>
  <c r="M13" i="11"/>
  <c r="M13" i="24" s="1"/>
  <c r="M14" i="11"/>
  <c r="M14" i="24" s="1"/>
  <c r="M15" i="11"/>
  <c r="M15" i="24" s="1"/>
  <c r="M16" i="11"/>
  <c r="M16" i="24" s="1"/>
  <c r="M17" i="11"/>
  <c r="M17" i="24" s="1"/>
  <c r="M18" i="11"/>
  <c r="M18" i="24" s="1"/>
  <c r="M19" i="11"/>
  <c r="M19" i="24" s="1"/>
  <c r="M20" i="11"/>
  <c r="M20" i="24" s="1"/>
  <c r="M21" i="11"/>
  <c r="M21" i="24" s="1"/>
  <c r="M22" i="11"/>
  <c r="M22" i="24" s="1"/>
  <c r="M23" i="11"/>
  <c r="M23" i="24" s="1"/>
  <c r="M24" i="11"/>
  <c r="M24" i="24" s="1"/>
  <c r="M25" i="11"/>
  <c r="M25" i="24" s="1"/>
  <c r="M26" i="11"/>
  <c r="M26" i="24" s="1"/>
  <c r="M27" i="11"/>
  <c r="M27" i="24" s="1"/>
  <c r="M28" i="11"/>
  <c r="M28" i="24" s="1"/>
  <c r="M29" i="11"/>
  <c r="M29" i="24" s="1"/>
  <c r="M30" i="11"/>
  <c r="M30" i="24" s="1"/>
  <c r="M31" i="11"/>
  <c r="M31" i="24" s="1"/>
  <c r="M32" i="11"/>
  <c r="M32" i="24" s="1"/>
  <c r="M33" i="11"/>
  <c r="M33" i="24" s="1"/>
  <c r="M34" i="11"/>
  <c r="M34" i="24" s="1"/>
  <c r="M35" i="11"/>
  <c r="M35" i="24" s="1"/>
  <c r="M36" i="11"/>
  <c r="M36" i="24" s="1"/>
  <c r="M37" i="11"/>
  <c r="M37" i="24" s="1"/>
  <c r="M38" i="11"/>
  <c r="M38" i="24" s="1"/>
  <c r="M39" i="11"/>
  <c r="M39" i="24" s="1"/>
  <c r="M40" i="11"/>
  <c r="M40" i="24" s="1"/>
  <c r="M41" i="11"/>
  <c r="M41" i="24" s="1"/>
  <c r="M42" i="11"/>
  <c r="M42" i="24" s="1"/>
  <c r="M43" i="11"/>
  <c r="M43" i="24" s="1"/>
  <c r="M44" i="11"/>
  <c r="M44" i="24" s="1"/>
  <c r="M45" i="11"/>
  <c r="M46" i="11"/>
  <c r="M46" i="24" s="1"/>
  <c r="M47" i="11"/>
  <c r="M47" i="24" s="1"/>
  <c r="M48" i="11"/>
  <c r="M48" i="24" s="1"/>
  <c r="M49" i="11"/>
  <c r="M49" i="24" s="1"/>
  <c r="M50" i="11"/>
  <c r="M50" i="24" s="1"/>
  <c r="M51" i="11"/>
  <c r="M51" i="24" s="1"/>
  <c r="M52" i="11"/>
  <c r="M52" i="24" s="1"/>
  <c r="M53" i="11"/>
  <c r="M53" i="24" s="1"/>
  <c r="M54" i="11"/>
  <c r="M54" i="24" s="1"/>
  <c r="M55" i="11"/>
  <c r="M55" i="24" s="1"/>
  <c r="M56" i="11"/>
  <c r="M56" i="24" s="1"/>
  <c r="M57" i="11"/>
  <c r="M57" i="24" s="1"/>
  <c r="M58" i="11"/>
  <c r="M58" i="24" s="1"/>
  <c r="M59" i="11"/>
  <c r="M59" i="24" s="1"/>
  <c r="M60" i="11"/>
  <c r="M60" i="24" s="1"/>
  <c r="M61" i="11"/>
  <c r="M61" i="24" s="1"/>
  <c r="M62" i="11"/>
  <c r="M62" i="24" s="1"/>
  <c r="M63" i="11"/>
  <c r="M63" i="24" s="1"/>
  <c r="M64" i="11"/>
  <c r="M64" i="24" s="1"/>
  <c r="M65" i="11"/>
  <c r="M65" i="24" s="1"/>
  <c r="M66" i="11"/>
  <c r="M66" i="24" s="1"/>
  <c r="M67" i="11"/>
  <c r="M67" i="24" s="1"/>
  <c r="M68" i="11"/>
  <c r="M68" i="24" s="1"/>
  <c r="M69" i="11"/>
  <c r="M69" i="24" s="1"/>
  <c r="B5" i="11"/>
  <c r="B6" i="11"/>
  <c r="B6" i="24" s="1"/>
  <c r="B7" i="11"/>
  <c r="B7" i="24" s="1"/>
  <c r="B8" i="11"/>
  <c r="B8" i="24" s="1"/>
  <c r="B9" i="11"/>
  <c r="B9" i="24" s="1"/>
  <c r="B10" i="11"/>
  <c r="B10" i="24" s="1"/>
  <c r="B11" i="11"/>
  <c r="B11" i="24" s="1"/>
  <c r="B12" i="11"/>
  <c r="B12" i="24" s="1"/>
  <c r="B13" i="11"/>
  <c r="B13" i="24" s="1"/>
  <c r="B14" i="11"/>
  <c r="B14" i="24" s="1"/>
  <c r="B15" i="11"/>
  <c r="B15" i="24" s="1"/>
  <c r="B16" i="11"/>
  <c r="B17" i="11"/>
  <c r="B17" i="24" s="1"/>
  <c r="B18" i="11"/>
  <c r="B18" i="24" s="1"/>
  <c r="B19" i="11"/>
  <c r="B19" i="24" s="1"/>
  <c r="B20" i="11"/>
  <c r="B20" i="24" s="1"/>
  <c r="B21" i="11"/>
  <c r="B21" i="24" s="1"/>
  <c r="B22" i="11"/>
  <c r="B22" i="24" s="1"/>
  <c r="B23" i="11"/>
  <c r="B23" i="24" s="1"/>
  <c r="B24" i="11"/>
  <c r="B24" i="24" s="1"/>
  <c r="B25" i="11"/>
  <c r="B25" i="24" s="1"/>
  <c r="B26" i="11"/>
  <c r="B26" i="24" s="1"/>
  <c r="B27" i="11"/>
  <c r="B27" i="24" s="1"/>
  <c r="B28" i="11"/>
  <c r="B28" i="24" s="1"/>
  <c r="B29" i="11"/>
  <c r="B30" i="11"/>
  <c r="B30" i="24" s="1"/>
  <c r="B31" i="11"/>
  <c r="B31" i="24" s="1"/>
  <c r="B32" i="11"/>
  <c r="B32" i="24" s="1"/>
  <c r="B33" i="11"/>
  <c r="B33" i="24" s="1"/>
  <c r="B34" i="11"/>
  <c r="B34" i="24" s="1"/>
  <c r="B35" i="11"/>
  <c r="B35" i="24" s="1"/>
  <c r="B36" i="11"/>
  <c r="B36" i="24" s="1"/>
  <c r="B37" i="11"/>
  <c r="B37" i="24" s="1"/>
  <c r="B38" i="11"/>
  <c r="B38" i="24" s="1"/>
  <c r="B39" i="11"/>
  <c r="B39" i="24" s="1"/>
  <c r="B40" i="11"/>
  <c r="B40" i="24" s="1"/>
  <c r="B41" i="11"/>
  <c r="B41" i="24" s="1"/>
  <c r="B42" i="11"/>
  <c r="B42" i="24" s="1"/>
  <c r="B43" i="11"/>
  <c r="B43" i="24" s="1"/>
  <c r="B44" i="11"/>
  <c r="B44" i="24" s="1"/>
  <c r="B45" i="11"/>
  <c r="B45" i="24" s="1"/>
  <c r="B46" i="11"/>
  <c r="B46" i="24" s="1"/>
  <c r="B47" i="11"/>
  <c r="B47" i="24" s="1"/>
  <c r="B48" i="11"/>
  <c r="B49" i="11"/>
  <c r="B49" i="24" s="1"/>
  <c r="B50" i="11"/>
  <c r="B50" i="24" s="1"/>
  <c r="B51" i="11"/>
  <c r="B51" i="24" s="1"/>
  <c r="B52" i="11"/>
  <c r="B52" i="24" s="1"/>
  <c r="B53" i="11"/>
  <c r="B53" i="24" s="1"/>
  <c r="B54" i="11"/>
  <c r="B55" i="11"/>
  <c r="B55" i="24" s="1"/>
  <c r="B56" i="11"/>
  <c r="B56" i="24" s="1"/>
  <c r="B57" i="11"/>
  <c r="B57" i="24" s="1"/>
  <c r="B58" i="11"/>
  <c r="B58" i="24" s="1"/>
  <c r="B59" i="11"/>
  <c r="B59" i="24" s="1"/>
  <c r="B60" i="11"/>
  <c r="B60" i="24" s="1"/>
  <c r="B61" i="11"/>
  <c r="B61" i="24" s="1"/>
  <c r="B62" i="11"/>
  <c r="B62" i="24" s="1"/>
  <c r="B63" i="11"/>
  <c r="B63" i="24" s="1"/>
  <c r="B64" i="11"/>
  <c r="B64" i="24" s="1"/>
  <c r="B65" i="11"/>
  <c r="B65" i="24" s="1"/>
  <c r="B66" i="11"/>
  <c r="B66" i="24" s="1"/>
  <c r="B67" i="11"/>
  <c r="B67" i="24" s="1"/>
  <c r="B68" i="11"/>
  <c r="B68" i="24" s="1"/>
  <c r="B69" i="11"/>
  <c r="B69" i="24" s="1"/>
  <c r="C141" i="6"/>
  <c r="D141" i="6"/>
  <c r="E141" i="6"/>
  <c r="F141" i="6"/>
  <c r="G141" i="6"/>
  <c r="H141" i="6"/>
  <c r="I141" i="6"/>
  <c r="J141" i="6"/>
  <c r="K141" i="6"/>
  <c r="L141" i="6"/>
  <c r="M141" i="6"/>
  <c r="C142" i="6"/>
  <c r="D142" i="6"/>
  <c r="E142" i="6"/>
  <c r="F142" i="6"/>
  <c r="G142" i="6"/>
  <c r="H142" i="6"/>
  <c r="I142" i="6"/>
  <c r="J142" i="6"/>
  <c r="K142" i="6"/>
  <c r="L142" i="6"/>
  <c r="M142" i="6"/>
  <c r="C143" i="6"/>
  <c r="D143" i="6"/>
  <c r="E143" i="6"/>
  <c r="F143" i="6"/>
  <c r="G143" i="6"/>
  <c r="H143" i="6"/>
  <c r="I143" i="6"/>
  <c r="J143" i="6"/>
  <c r="K143" i="6"/>
  <c r="L143" i="6"/>
  <c r="M143" i="6"/>
  <c r="B143" i="6"/>
  <c r="B142" i="6"/>
  <c r="B141" i="6"/>
  <c r="N5" i="6"/>
  <c r="N6" i="6"/>
  <c r="N6" i="14" s="1"/>
  <c r="N7" i="6"/>
  <c r="N8" i="6"/>
  <c r="N8" i="14"/>
  <c r="N9" i="6"/>
  <c r="N9" i="14" s="1"/>
  <c r="N10" i="6"/>
  <c r="N10" i="14" s="1"/>
  <c r="N11" i="6"/>
  <c r="N11" i="14" s="1"/>
  <c r="N12" i="6"/>
  <c r="N13" i="6"/>
  <c r="N13" i="14" s="1"/>
  <c r="N14" i="6"/>
  <c r="N14" i="14"/>
  <c r="N15" i="6"/>
  <c r="N16" i="6"/>
  <c r="N16" i="14" s="1"/>
  <c r="N17" i="6"/>
  <c r="N17" i="14" s="1"/>
  <c r="N18" i="6"/>
  <c r="N19" i="6"/>
  <c r="N20" i="6"/>
  <c r="N20" i="14" s="1"/>
  <c r="N21" i="6"/>
  <c r="N22" i="6"/>
  <c r="N23" i="6"/>
  <c r="N23" i="14" s="1"/>
  <c r="N24" i="6"/>
  <c r="N24" i="14" s="1"/>
  <c r="N25" i="6"/>
  <c r="N25" i="14" s="1"/>
  <c r="N26" i="6"/>
  <c r="N26" i="14" s="1"/>
  <c r="N27" i="6"/>
  <c r="N27" i="14" s="1"/>
  <c r="N28" i="6"/>
  <c r="N28" i="14" s="1"/>
  <c r="N29" i="6"/>
  <c r="N29" i="14" s="1"/>
  <c r="N30" i="6"/>
  <c r="N30" i="14" s="1"/>
  <c r="N31" i="6"/>
  <c r="N32" i="6"/>
  <c r="N32" i="14" s="1"/>
  <c r="N33" i="6"/>
  <c r="N33" i="14" s="1"/>
  <c r="N34" i="6"/>
  <c r="N34" i="14" s="1"/>
  <c r="N35" i="6"/>
  <c r="N35" i="14" s="1"/>
  <c r="N36" i="6"/>
  <c r="N37" i="6"/>
  <c r="N37" i="14" s="1"/>
  <c r="N38" i="6"/>
  <c r="N39" i="6"/>
  <c r="N39" i="14" s="1"/>
  <c r="N40" i="6"/>
  <c r="N40" i="14" s="1"/>
  <c r="N41" i="6"/>
  <c r="N41" i="14" s="1"/>
  <c r="N42" i="6"/>
  <c r="N42" i="14" s="1"/>
  <c r="N43" i="6"/>
  <c r="N43" i="14" s="1"/>
  <c r="N44" i="6"/>
  <c r="N45" i="6"/>
  <c r="N45" i="14" s="1"/>
  <c r="N46" i="6"/>
  <c r="N46" i="14" s="1"/>
  <c r="N47" i="6"/>
  <c r="N48" i="6"/>
  <c r="N48" i="14" s="1"/>
  <c r="N49" i="6"/>
  <c r="N49" i="14" s="1"/>
  <c r="N50" i="6"/>
  <c r="N50" i="14" s="1"/>
  <c r="N51" i="6"/>
  <c r="N51" i="14" s="1"/>
  <c r="N52" i="6"/>
  <c r="N52" i="14" s="1"/>
  <c r="N53" i="6"/>
  <c r="N53" i="14" s="1"/>
  <c r="N54" i="6"/>
  <c r="N54" i="14" s="1"/>
  <c r="N55" i="6"/>
  <c r="N55" i="14" s="1"/>
  <c r="N56" i="6"/>
  <c r="N56" i="14" s="1"/>
  <c r="N57" i="6"/>
  <c r="N58" i="6"/>
  <c r="N58" i="14" s="1"/>
  <c r="N59" i="6"/>
  <c r="N59" i="14" s="1"/>
  <c r="N60" i="6"/>
  <c r="N60" i="14" s="1"/>
  <c r="N61" i="6"/>
  <c r="N61" i="14" s="1"/>
  <c r="N62" i="6"/>
  <c r="N63" i="6"/>
  <c r="N64" i="6"/>
  <c r="N64" i="14" s="1"/>
  <c r="N65" i="6"/>
  <c r="N65" i="14" s="1"/>
  <c r="N66" i="6"/>
  <c r="N66" i="14" s="1"/>
  <c r="N67" i="6"/>
  <c r="N68" i="6"/>
  <c r="N69" i="6"/>
  <c r="N69" i="14" s="1"/>
  <c r="A125" i="21"/>
  <c r="A126" i="21"/>
  <c r="A127" i="21"/>
  <c r="A126" i="15"/>
  <c r="A126" i="16"/>
  <c r="A127" i="16"/>
  <c r="A126" i="18"/>
  <c r="A127" i="18"/>
  <c r="A126" i="19"/>
  <c r="N5" i="3"/>
  <c r="N6" i="3"/>
  <c r="N7" i="3"/>
  <c r="N7" i="17" s="1"/>
  <c r="N8" i="3"/>
  <c r="N8" i="17" s="1"/>
  <c r="N9" i="3"/>
  <c r="N9" i="17" s="1"/>
  <c r="N10" i="3"/>
  <c r="N10" i="17" s="1"/>
  <c r="N11" i="3"/>
  <c r="N11" i="17" s="1"/>
  <c r="N12" i="3"/>
  <c r="N12" i="17" s="1"/>
  <c r="N13" i="3"/>
  <c r="N14" i="3"/>
  <c r="N15" i="3"/>
  <c r="N15" i="17" s="1"/>
  <c r="N16" i="3"/>
  <c r="N17" i="3"/>
  <c r="N17" i="17" s="1"/>
  <c r="N18" i="3"/>
  <c r="N18" i="17" s="1"/>
  <c r="N19" i="3"/>
  <c r="N19" i="17" s="1"/>
  <c r="N20" i="3"/>
  <c r="N20" i="17" s="1"/>
  <c r="N21" i="3"/>
  <c r="N21" i="17" s="1"/>
  <c r="N22" i="3"/>
  <c r="N22" i="17"/>
  <c r="N23" i="3"/>
  <c r="N24" i="3"/>
  <c r="N25" i="3"/>
  <c r="N25" i="17" s="1"/>
  <c r="N26" i="3"/>
  <c r="N26" i="17" s="1"/>
  <c r="N27" i="3"/>
  <c r="N27" i="17" s="1"/>
  <c r="N28" i="3"/>
  <c r="N28" i="17" s="1"/>
  <c r="N29" i="3"/>
  <c r="N30" i="3"/>
  <c r="N30" i="17" s="1"/>
  <c r="N31" i="3"/>
  <c r="N32" i="3"/>
  <c r="N33" i="3"/>
  <c r="N33" i="17" s="1"/>
  <c r="N34" i="3"/>
  <c r="N34" i="17" s="1"/>
  <c r="N35" i="3"/>
  <c r="N35" i="17" s="1"/>
  <c r="N36" i="3"/>
  <c r="N36" i="17" s="1"/>
  <c r="N37" i="3"/>
  <c r="N37" i="17" s="1"/>
  <c r="N38" i="3"/>
  <c r="N39" i="3"/>
  <c r="N40" i="3"/>
  <c r="N41" i="3"/>
  <c r="N41" i="17" s="1"/>
  <c r="N42" i="3"/>
  <c r="N42" i="17" s="1"/>
  <c r="N43" i="3"/>
  <c r="N43" i="17" s="1"/>
  <c r="N44" i="3"/>
  <c r="N44" i="17" s="1"/>
  <c r="N45" i="3"/>
  <c r="N46" i="3"/>
  <c r="N47" i="3"/>
  <c r="N47" i="17" s="1"/>
  <c r="N48" i="3"/>
  <c r="N49" i="3"/>
  <c r="N49" i="17" s="1"/>
  <c r="N50" i="3"/>
  <c r="N50" i="17" s="1"/>
  <c r="B11" i="22"/>
  <c r="B34" i="10" s="1"/>
  <c r="B34" i="20" s="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5" i="20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5" i="19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5" i="18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5" i="17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5" i="16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5" i="15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5" i="14"/>
  <c r="N6" i="12"/>
  <c r="N5" i="12"/>
  <c r="N10" i="12"/>
  <c r="N9" i="12"/>
  <c r="N8" i="12"/>
  <c r="N7" i="12"/>
  <c r="N14" i="12"/>
  <c r="N13" i="12"/>
  <c r="N12" i="12"/>
  <c r="N11" i="12"/>
  <c r="N18" i="12"/>
  <c r="N17" i="12"/>
  <c r="N16" i="12"/>
  <c r="N15" i="12"/>
  <c r="N22" i="12"/>
  <c r="N21" i="12"/>
  <c r="N20" i="12"/>
  <c r="N19" i="12"/>
  <c r="N18" i="14" s="1"/>
  <c r="A124" i="13"/>
  <c r="A125" i="13"/>
  <c r="A126" i="13"/>
  <c r="A127" i="13"/>
  <c r="A128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5" i="13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2" i="15" s="1"/>
  <c r="N73" i="18"/>
  <c r="N74" i="12"/>
  <c r="N75" i="12"/>
  <c r="N74" i="15" s="1"/>
  <c r="N75" i="18"/>
  <c r="N76" i="12"/>
  <c r="N75" i="15" s="1"/>
  <c r="N77" i="12"/>
  <c r="N78" i="12"/>
  <c r="N79" i="12"/>
  <c r="N78" i="15" s="1"/>
  <c r="N79" i="18"/>
  <c r="N80" i="12"/>
  <c r="N80" i="13" s="1"/>
  <c r="N81" i="12"/>
  <c r="N80" i="15" s="1"/>
  <c r="N82" i="12"/>
  <c r="N83" i="12"/>
  <c r="N82" i="15" s="1"/>
  <c r="N83" i="18"/>
  <c r="N84" i="12"/>
  <c r="N85" i="12"/>
  <c r="N86" i="12"/>
  <c r="N87" i="12"/>
  <c r="N87" i="18" s="1"/>
  <c r="N88" i="12"/>
  <c r="N89" i="12"/>
  <c r="N90" i="12"/>
  <c r="N89" i="15" s="1"/>
  <c r="N91" i="12"/>
  <c r="N91" i="18" s="1"/>
  <c r="N92" i="12"/>
  <c r="N91" i="15" s="1"/>
  <c r="N93" i="12"/>
  <c r="N92" i="14" s="1"/>
  <c r="N94" i="12"/>
  <c r="N93" i="15" s="1"/>
  <c r="N95" i="12"/>
  <c r="N96" i="12"/>
  <c r="N95" i="15" s="1"/>
  <c r="N97" i="12"/>
  <c r="N98" i="12"/>
  <c r="N99" i="12"/>
  <c r="N98" i="15" s="1"/>
  <c r="N99" i="18"/>
  <c r="N100" i="12"/>
  <c r="N101" i="12"/>
  <c r="N102" i="12"/>
  <c r="N103" i="12"/>
  <c r="N102" i="15" s="1"/>
  <c r="N103" i="18"/>
  <c r="N104" i="12"/>
  <c r="N105" i="12"/>
  <c r="N104" i="15" s="1"/>
  <c r="N106" i="12"/>
  <c r="N107" i="12"/>
  <c r="N106" i="15" s="1"/>
  <c r="N107" i="18"/>
  <c r="N108" i="12"/>
  <c r="N109" i="12"/>
  <c r="N110" i="12"/>
  <c r="N109" i="16" s="1"/>
  <c r="N111" i="12"/>
  <c r="N112" i="12"/>
  <c r="N112" i="13" s="1"/>
  <c r="N113" i="12"/>
  <c r="N112" i="15" s="1"/>
  <c r="N114" i="12"/>
  <c r="N115" i="12"/>
  <c r="N116" i="12"/>
  <c r="N115" i="15" s="1"/>
  <c r="N117" i="12"/>
  <c r="N118" i="12"/>
  <c r="N119" i="12"/>
  <c r="N120" i="12"/>
  <c r="N119" i="15" s="1"/>
  <c r="N121" i="12"/>
  <c r="N122" i="12"/>
  <c r="N123" i="12"/>
  <c r="N124" i="12"/>
  <c r="N125" i="12"/>
  <c r="N126" i="12"/>
  <c r="N125" i="15" s="1"/>
  <c r="N127" i="12"/>
  <c r="N128" i="12"/>
  <c r="N129" i="12"/>
  <c r="N130" i="12"/>
  <c r="N131" i="12"/>
  <c r="N5" i="7"/>
  <c r="N6" i="7"/>
  <c r="N6" i="18" s="1"/>
  <c r="N7" i="7"/>
  <c r="N7" i="18" s="1"/>
  <c r="N8" i="7"/>
  <c r="N9" i="7"/>
  <c r="N9" i="18" s="1"/>
  <c r="N10" i="7"/>
  <c r="N10" i="18" s="1"/>
  <c r="N11" i="7"/>
  <c r="N11" i="18" s="1"/>
  <c r="N12" i="7"/>
  <c r="N12" i="18" s="1"/>
  <c r="N13" i="7"/>
  <c r="N14" i="7"/>
  <c r="N14" i="18" s="1"/>
  <c r="N15" i="7"/>
  <c r="N15" i="18" s="1"/>
  <c r="N16" i="7"/>
  <c r="N17" i="7"/>
  <c r="N17" i="18" s="1"/>
  <c r="N18" i="7"/>
  <c r="N18" i="18" s="1"/>
  <c r="N19" i="7"/>
  <c r="N19" i="18" s="1"/>
  <c r="N20" i="7"/>
  <c r="N20" i="18" s="1"/>
  <c r="N21" i="7"/>
  <c r="N22" i="7"/>
  <c r="N23" i="7"/>
  <c r="N23" i="18" s="1"/>
  <c r="N24" i="7"/>
  <c r="N24" i="18" s="1"/>
  <c r="N25" i="7"/>
  <c r="N25" i="18" s="1"/>
  <c r="N26" i="7"/>
  <c r="N26" i="18" s="1"/>
  <c r="N27" i="7"/>
  <c r="N27" i="18" s="1"/>
  <c r="N28" i="7"/>
  <c r="N28" i="18" s="1"/>
  <c r="N29" i="7"/>
  <c r="N29" i="18" s="1"/>
  <c r="N30" i="7"/>
  <c r="N30" i="18" s="1"/>
  <c r="N31" i="7"/>
  <c r="N32" i="7"/>
  <c r="N32" i="18" s="1"/>
  <c r="N33" i="7"/>
  <c r="N33" i="18" s="1"/>
  <c r="N34" i="7"/>
  <c r="N34" i="18" s="1"/>
  <c r="N35" i="7"/>
  <c r="N35" i="18"/>
  <c r="N36" i="7"/>
  <c r="N36" i="18" s="1"/>
  <c r="N37" i="7"/>
  <c r="N37" i="18" s="1"/>
  <c r="N38" i="7"/>
  <c r="N38" i="18" s="1"/>
  <c r="N39" i="7"/>
  <c r="N39" i="18" s="1"/>
  <c r="N40" i="7"/>
  <c r="N41" i="7"/>
  <c r="N41" i="18" s="1"/>
  <c r="N42" i="7"/>
  <c r="N43" i="7"/>
  <c r="N43" i="18" s="1"/>
  <c r="N44" i="7"/>
  <c r="N44" i="18" s="1"/>
  <c r="N45" i="7"/>
  <c r="N46" i="7"/>
  <c r="N46" i="18" s="1"/>
  <c r="N47" i="7"/>
  <c r="N48" i="7"/>
  <c r="N49" i="7"/>
  <c r="N49" i="18" s="1"/>
  <c r="N50" i="7"/>
  <c r="N50" i="18" s="1"/>
  <c r="N51" i="7"/>
  <c r="N51" i="18" s="1"/>
  <c r="N52" i="7"/>
  <c r="N52" i="18"/>
  <c r="N53" i="7"/>
  <c r="N54" i="7"/>
  <c r="N54" i="18" s="1"/>
  <c r="N55" i="7"/>
  <c r="N55" i="18" s="1"/>
  <c r="N56" i="7"/>
  <c r="N56" i="18"/>
  <c r="N57" i="7"/>
  <c r="N57" i="18" s="1"/>
  <c r="N58" i="7"/>
  <c r="N58" i="18"/>
  <c r="N59" i="7"/>
  <c r="N59" i="18" s="1"/>
  <c r="N60" i="7"/>
  <c r="N60" i="18"/>
  <c r="N61" i="7"/>
  <c r="N61" i="18" s="1"/>
  <c r="N62" i="7"/>
  <c r="N62" i="18"/>
  <c r="N63" i="7"/>
  <c r="N63" i="18" s="1"/>
  <c r="N64" i="7"/>
  <c r="N64" i="18" s="1"/>
  <c r="N65" i="7"/>
  <c r="N65" i="18" s="1"/>
  <c r="N66" i="7"/>
  <c r="N66" i="18"/>
  <c r="N67" i="7"/>
  <c r="N67" i="18"/>
  <c r="N68" i="7"/>
  <c r="N68" i="18" s="1"/>
  <c r="N69" i="7"/>
  <c r="N69" i="18" s="1"/>
  <c r="N5" i="8"/>
  <c r="N6" i="8"/>
  <c r="N6" i="21" s="1"/>
  <c r="N7" i="8"/>
  <c r="N8" i="8"/>
  <c r="N8" i="21" s="1"/>
  <c r="N9" i="8"/>
  <c r="N9" i="21" s="1"/>
  <c r="N10" i="8"/>
  <c r="N11" i="8"/>
  <c r="N11" i="21" s="1"/>
  <c r="N12" i="8"/>
  <c r="N12" i="21" s="1"/>
  <c r="N13" i="8"/>
  <c r="N14" i="8"/>
  <c r="N14" i="21" s="1"/>
  <c r="N15" i="8"/>
  <c r="N16" i="8"/>
  <c r="N16" i="21" s="1"/>
  <c r="N17" i="8"/>
  <c r="N17" i="21" s="1"/>
  <c r="N18" i="8"/>
  <c r="N19" i="8"/>
  <c r="N19" i="21" s="1"/>
  <c r="N20" i="8"/>
  <c r="N21" i="8"/>
  <c r="N21" i="21" s="1"/>
  <c r="N22" i="8"/>
  <c r="N22" i="21" s="1"/>
  <c r="N23" i="8"/>
  <c r="N23" i="21" s="1"/>
  <c r="N24" i="8"/>
  <c r="N24" i="21" s="1"/>
  <c r="N25" i="8"/>
  <c r="N26" i="8"/>
  <c r="N26" i="21" s="1"/>
  <c r="N27" i="8"/>
  <c r="N27" i="21"/>
  <c r="N28" i="8"/>
  <c r="N29" i="8"/>
  <c r="N29" i="21" s="1"/>
  <c r="N30" i="8"/>
  <c r="N30" i="21" s="1"/>
  <c r="N31" i="8"/>
  <c r="N31" i="21" s="1"/>
  <c r="N32" i="8"/>
  <c r="N32" i="21" s="1"/>
  <c r="N33" i="8"/>
  <c r="N34" i="8"/>
  <c r="N34" i="21" s="1"/>
  <c r="N35" i="8"/>
  <c r="N35" i="21" s="1"/>
  <c r="N36" i="8"/>
  <c r="N36" i="21" s="1"/>
  <c r="N37" i="8"/>
  <c r="N37" i="21"/>
  <c r="N38" i="8"/>
  <c r="N38" i="21" s="1"/>
  <c r="N39" i="8"/>
  <c r="N39" i="21" s="1"/>
  <c r="N40" i="8"/>
  <c r="N40" i="21" s="1"/>
  <c r="N41" i="8"/>
  <c r="N42" i="8"/>
  <c r="N42" i="21" s="1"/>
  <c r="N43" i="8"/>
  <c r="N43" i="21" s="1"/>
  <c r="N44" i="8"/>
  <c r="N44" i="21" s="1"/>
  <c r="N48" i="21"/>
  <c r="N56" i="21"/>
  <c r="N67" i="21"/>
  <c r="N68" i="21"/>
  <c r="N5" i="2"/>
  <c r="N5" i="19" s="1"/>
  <c r="N6" i="2"/>
  <c r="N6" i="19" s="1"/>
  <c r="N7" i="2"/>
  <c r="N7" i="19" s="1"/>
  <c r="N8" i="2"/>
  <c r="N8" i="19" s="1"/>
  <c r="N9" i="2"/>
  <c r="N9" i="19" s="1"/>
  <c r="N10" i="2"/>
  <c r="N10" i="19" s="1"/>
  <c r="N11" i="2"/>
  <c r="N11" i="19" s="1"/>
  <c r="N12" i="2"/>
  <c r="N13" i="2"/>
  <c r="N13" i="19" s="1"/>
  <c r="N14" i="2"/>
  <c r="N14" i="19" s="1"/>
  <c r="N15" i="2"/>
  <c r="N15" i="19" s="1"/>
  <c r="N16" i="2"/>
  <c r="N16" i="19" s="1"/>
  <c r="N17" i="2"/>
  <c r="N17" i="19" s="1"/>
  <c r="N18" i="2"/>
  <c r="N18" i="19" s="1"/>
  <c r="N19" i="2"/>
  <c r="N19" i="19"/>
  <c r="N20" i="2"/>
  <c r="N21" i="2"/>
  <c r="N22" i="2"/>
  <c r="N23" i="2"/>
  <c r="N24" i="2"/>
  <c r="N24" i="19" s="1"/>
  <c r="N25" i="2"/>
  <c r="N25" i="19" s="1"/>
  <c r="N26" i="2"/>
  <c r="N26" i="19"/>
  <c r="N27" i="2"/>
  <c r="N27" i="19" s="1"/>
  <c r="N28" i="2"/>
  <c r="N29" i="2"/>
  <c r="N29" i="19" s="1"/>
  <c r="N30" i="2"/>
  <c r="N31" i="2"/>
  <c r="N31" i="19" s="1"/>
  <c r="N32" i="2"/>
  <c r="N32" i="19" s="1"/>
  <c r="N33" i="2"/>
  <c r="N34" i="2"/>
  <c r="N34" i="19" s="1"/>
  <c r="N35" i="2"/>
  <c r="N35" i="19" s="1"/>
  <c r="N36" i="2"/>
  <c r="N37" i="2"/>
  <c r="N37" i="19" s="1"/>
  <c r="N38" i="2"/>
  <c r="N38" i="19" s="1"/>
  <c r="N39" i="2"/>
  <c r="N39" i="19" s="1"/>
  <c r="N40" i="2"/>
  <c r="N40" i="19" s="1"/>
  <c r="N41" i="2"/>
  <c r="N41" i="19" s="1"/>
  <c r="N42" i="2"/>
  <c r="N42" i="19" s="1"/>
  <c r="N43" i="2"/>
  <c r="N43" i="19" s="1"/>
  <c r="N44" i="2"/>
  <c r="N45" i="2"/>
  <c r="N45" i="19"/>
  <c r="N46" i="2"/>
  <c r="N47" i="2"/>
  <c r="N47" i="19" s="1"/>
  <c r="N48" i="2"/>
  <c r="N48" i="19" s="1"/>
  <c r="N49" i="2"/>
  <c r="N49" i="19" s="1"/>
  <c r="N50" i="2"/>
  <c r="N50" i="19" s="1"/>
  <c r="N51" i="2"/>
  <c r="N51" i="19" s="1"/>
  <c r="N52" i="2"/>
  <c r="N53" i="2"/>
  <c r="N53" i="19" s="1"/>
  <c r="N54" i="2"/>
  <c r="N54" i="19" s="1"/>
  <c r="N55" i="2"/>
  <c r="N55" i="19" s="1"/>
  <c r="N56" i="2"/>
  <c r="N56" i="19" s="1"/>
  <c r="N57" i="2"/>
  <c r="N57" i="19" s="1"/>
  <c r="N58" i="2"/>
  <c r="N58" i="19" s="1"/>
  <c r="N59" i="2"/>
  <c r="N59" i="19" s="1"/>
  <c r="N60" i="2"/>
  <c r="N61" i="2"/>
  <c r="N61" i="19" s="1"/>
  <c r="N62" i="2"/>
  <c r="N63" i="2"/>
  <c r="N63" i="19"/>
  <c r="N64" i="2"/>
  <c r="N64" i="19" s="1"/>
  <c r="N65" i="2"/>
  <c r="N65" i="19"/>
  <c r="N66" i="2"/>
  <c r="N66" i="19" s="1"/>
  <c r="N67" i="2"/>
  <c r="N67" i="19" s="1"/>
  <c r="N68" i="2"/>
  <c r="N68" i="19" s="1"/>
  <c r="N69" i="2"/>
  <c r="N69" i="19" s="1"/>
  <c r="N5" i="9"/>
  <c r="N6" i="9"/>
  <c r="N7" i="9"/>
  <c r="N7" i="13" s="1"/>
  <c r="N8" i="9"/>
  <c r="N9" i="9"/>
  <c r="N9" i="13" s="1"/>
  <c r="N10" i="9"/>
  <c r="N10" i="13" s="1"/>
  <c r="N11" i="9"/>
  <c r="N11" i="13" s="1"/>
  <c r="N12" i="9"/>
  <c r="N12" i="13" s="1"/>
  <c r="N13" i="9"/>
  <c r="N14" i="9"/>
  <c r="N14" i="13" s="1"/>
  <c r="N15" i="9"/>
  <c r="N15" i="13" s="1"/>
  <c r="N16" i="9"/>
  <c r="N17" i="9"/>
  <c r="N17" i="13" s="1"/>
  <c r="N18" i="9"/>
  <c r="N18" i="13" s="1"/>
  <c r="N19" i="9"/>
  <c r="N19" i="13" s="1"/>
  <c r="N20" i="9"/>
  <c r="N20" i="13" s="1"/>
  <c r="N21" i="9"/>
  <c r="N22" i="9"/>
  <c r="N23" i="9"/>
  <c r="N23" i="13" s="1"/>
  <c r="N24" i="9"/>
  <c r="N24" i="13" s="1"/>
  <c r="N25" i="9"/>
  <c r="N25" i="13" s="1"/>
  <c r="N26" i="9"/>
  <c r="N26" i="13" s="1"/>
  <c r="N27" i="9"/>
  <c r="N27" i="13" s="1"/>
  <c r="N28" i="9"/>
  <c r="N28" i="13" s="1"/>
  <c r="N29" i="9"/>
  <c r="N30" i="9"/>
  <c r="N30" i="13" s="1"/>
  <c r="N31" i="9"/>
  <c r="N31" i="13" s="1"/>
  <c r="N32" i="9"/>
  <c r="N33" i="9"/>
  <c r="N33" i="13" s="1"/>
  <c r="N34" i="9"/>
  <c r="N34" i="13"/>
  <c r="N35" i="9"/>
  <c r="N35" i="13" s="1"/>
  <c r="N36" i="9"/>
  <c r="N36" i="13" s="1"/>
  <c r="N37" i="9"/>
  <c r="N37" i="13" s="1"/>
  <c r="N38" i="9"/>
  <c r="N38" i="13" s="1"/>
  <c r="N39" i="9"/>
  <c r="N40" i="9"/>
  <c r="N41" i="9"/>
  <c r="N41" i="13" s="1"/>
  <c r="N42" i="9"/>
  <c r="N42" i="13" s="1"/>
  <c r="N43" i="9"/>
  <c r="N43" i="13" s="1"/>
  <c r="N44" i="9"/>
  <c r="N44" i="13"/>
  <c r="N45" i="9"/>
  <c r="N46" i="9"/>
  <c r="N46" i="13" s="1"/>
  <c r="N47" i="9"/>
  <c r="N47" i="13" s="1"/>
  <c r="N48" i="9"/>
  <c r="N48" i="13" s="1"/>
  <c r="N49" i="9"/>
  <c r="N50" i="9"/>
  <c r="N50" i="13" s="1"/>
  <c r="N51" i="9"/>
  <c r="N51" i="13" s="1"/>
  <c r="N52" i="9"/>
  <c r="N52" i="13" s="1"/>
  <c r="N53" i="9"/>
  <c r="N53" i="13" s="1"/>
  <c r="N54" i="9"/>
  <c r="N54" i="13" s="1"/>
  <c r="N55" i="9"/>
  <c r="N56" i="9"/>
  <c r="N57" i="9"/>
  <c r="N57" i="13" s="1"/>
  <c r="N58" i="9"/>
  <c r="N58" i="13" s="1"/>
  <c r="N59" i="9"/>
  <c r="N59" i="13" s="1"/>
  <c r="N60" i="9"/>
  <c r="N60" i="13"/>
  <c r="N61" i="9"/>
  <c r="N62" i="9"/>
  <c r="N62" i="13" s="1"/>
  <c r="N63" i="9"/>
  <c r="N64" i="9"/>
  <c r="N64" i="13" s="1"/>
  <c r="N65" i="9"/>
  <c r="N65" i="13" s="1"/>
  <c r="N66" i="9"/>
  <c r="N66" i="13" s="1"/>
  <c r="N67" i="9"/>
  <c r="N67" i="13" s="1"/>
  <c r="N68" i="9"/>
  <c r="N68" i="13" s="1"/>
  <c r="N69" i="9"/>
  <c r="N69" i="13" s="1"/>
  <c r="N126" i="14"/>
  <c r="N122" i="16"/>
  <c r="N122" i="14"/>
  <c r="N105" i="17"/>
  <c r="N120" i="16"/>
  <c r="N120" i="14"/>
  <c r="N116" i="14"/>
  <c r="N112" i="16"/>
  <c r="N113" i="13"/>
  <c r="N112" i="14"/>
  <c r="N95" i="17"/>
  <c r="N108" i="16"/>
  <c r="N108" i="14"/>
  <c r="N91" i="17"/>
  <c r="N104" i="16"/>
  <c r="N105" i="13"/>
  <c r="N104" i="14"/>
  <c r="N87" i="17"/>
  <c r="N100" i="16"/>
  <c r="N79" i="17"/>
  <c r="N92" i="16"/>
  <c r="N88" i="16"/>
  <c r="N89" i="13"/>
  <c r="N84" i="16"/>
  <c r="N84" i="14"/>
  <c r="N67" i="17"/>
  <c r="N80" i="16"/>
  <c r="N81" i="13"/>
  <c r="N80" i="14"/>
  <c r="N63" i="17"/>
  <c r="N128" i="13"/>
  <c r="N126" i="13"/>
  <c r="N125" i="14"/>
  <c r="N125" i="16"/>
  <c r="N123" i="14"/>
  <c r="N122" i="13"/>
  <c r="N121" i="14"/>
  <c r="N120" i="13"/>
  <c r="N119" i="14"/>
  <c r="N117" i="14"/>
  <c r="N117" i="16"/>
  <c r="N115" i="14"/>
  <c r="N114" i="13"/>
  <c r="N113" i="16"/>
  <c r="N111" i="14"/>
  <c r="N108" i="13"/>
  <c r="N105" i="16"/>
  <c r="N104" i="13"/>
  <c r="N100" i="13"/>
  <c r="N99" i="14"/>
  <c r="N96" i="13"/>
  <c r="N95" i="14"/>
  <c r="N94" i="13"/>
  <c r="N93" i="14"/>
  <c r="N93" i="16"/>
  <c r="N92" i="13"/>
  <c r="N91" i="14"/>
  <c r="N90" i="13"/>
  <c r="N89" i="14"/>
  <c r="N89" i="16"/>
  <c r="N85" i="16"/>
  <c r="N84" i="13"/>
  <c r="N81" i="14"/>
  <c r="N81" i="16"/>
  <c r="N79" i="14"/>
  <c r="N76" i="13"/>
  <c r="N75" i="14"/>
  <c r="N74" i="13"/>
  <c r="N73" i="16"/>
  <c r="N72" i="13"/>
  <c r="B44" i="10"/>
  <c r="B44" i="20" s="1"/>
  <c r="D49" i="10"/>
  <c r="D49" i="20" s="1"/>
  <c r="E48" i="10"/>
  <c r="E48" i="20" s="1"/>
  <c r="F15" i="10"/>
  <c r="F15" i="20" s="1"/>
  <c r="E13" i="10"/>
  <c r="E13" i="20" s="1"/>
  <c r="F14" i="10"/>
  <c r="F14" i="20" s="1"/>
  <c r="I27" i="10"/>
  <c r="I27" i="20" s="1"/>
  <c r="I8" i="10"/>
  <c r="I8" i="20" s="1"/>
  <c r="I12" i="10"/>
  <c r="I12" i="20" s="1"/>
  <c r="J19" i="10"/>
  <c r="J19" i="20" s="1"/>
  <c r="L9" i="10"/>
  <c r="L9" i="20" s="1"/>
  <c r="L23" i="10"/>
  <c r="L23" i="20" s="1"/>
  <c r="B29" i="10"/>
  <c r="B29" i="20" s="1"/>
  <c r="B37" i="10"/>
  <c r="B37" i="20" s="1"/>
  <c r="I31" i="10"/>
  <c r="I31" i="20" s="1"/>
  <c r="I51" i="10"/>
  <c r="I51" i="20" s="1"/>
  <c r="K39" i="10"/>
  <c r="K39" i="20" s="1"/>
  <c r="M35" i="10"/>
  <c r="M35" i="20" s="1"/>
  <c r="M45" i="10"/>
  <c r="M45" i="20" s="1"/>
  <c r="N49" i="13"/>
  <c r="N5" i="21"/>
  <c r="N51" i="17"/>
  <c r="N39" i="17"/>
  <c r="N31" i="17"/>
  <c r="N23" i="17"/>
  <c r="N5" i="17"/>
  <c r="N67" i="14"/>
  <c r="N57" i="14"/>
  <c r="N21" i="14"/>
  <c r="N19" i="14"/>
  <c r="N7" i="14"/>
  <c r="N5" i="14"/>
  <c r="N126" i="19"/>
  <c r="N124" i="19"/>
  <c r="N122" i="19"/>
  <c r="N120" i="19"/>
  <c r="N118" i="19"/>
  <c r="N116" i="19"/>
  <c r="N112" i="19"/>
  <c r="N110" i="19"/>
  <c r="N108" i="19"/>
  <c r="N106" i="19"/>
  <c r="N104" i="19"/>
  <c r="N102" i="19"/>
  <c r="N98" i="19"/>
  <c r="N96" i="19"/>
  <c r="N92" i="19"/>
  <c r="N86" i="19"/>
  <c r="N84" i="19"/>
  <c r="N82" i="19"/>
  <c r="N80" i="19"/>
  <c r="N78" i="19"/>
  <c r="N74" i="19"/>
  <c r="N72" i="19"/>
  <c r="N70" i="19"/>
  <c r="N127" i="18"/>
  <c r="N123" i="18"/>
  <c r="N121" i="18"/>
  <c r="N117" i="18"/>
  <c r="N113" i="18"/>
  <c r="N109" i="18"/>
  <c r="N105" i="18"/>
  <c r="N97" i="18"/>
  <c r="N93" i="18"/>
  <c r="N85" i="18"/>
  <c r="N81" i="18"/>
  <c r="N77" i="18"/>
  <c r="N71" i="18"/>
  <c r="N108" i="17"/>
  <c r="N104" i="17"/>
  <c r="N100" i="17"/>
  <c r="N96" i="17"/>
  <c r="N88" i="17"/>
  <c r="N84" i="17"/>
  <c r="N76" i="17"/>
  <c r="N72" i="17"/>
  <c r="N68" i="17"/>
  <c r="N56" i="17"/>
  <c r="N127" i="16"/>
  <c r="N119" i="16"/>
  <c r="N111" i="16"/>
  <c r="N103" i="16"/>
  <c r="N95" i="16"/>
  <c r="N79" i="16"/>
  <c r="N71" i="16"/>
  <c r="N124" i="16"/>
  <c r="N125" i="13"/>
  <c r="N124" i="14"/>
  <c r="N107" i="17"/>
  <c r="N118" i="14"/>
  <c r="N101" i="17"/>
  <c r="N110" i="14"/>
  <c r="N93" i="17"/>
  <c r="N106" i="16"/>
  <c r="N107" i="13"/>
  <c r="N106" i="14"/>
  <c r="N89" i="17"/>
  <c r="N102" i="16"/>
  <c r="N103" i="13"/>
  <c r="N102" i="14"/>
  <c r="N85" i="17"/>
  <c r="N98" i="16"/>
  <c r="N99" i="13"/>
  <c r="N98" i="14"/>
  <c r="N81" i="17"/>
  <c r="N91" i="13"/>
  <c r="N90" i="14"/>
  <c r="N86" i="16"/>
  <c r="N87" i="13"/>
  <c r="N86" i="14"/>
  <c r="N69" i="17"/>
  <c r="N82" i="16"/>
  <c r="N83" i="13"/>
  <c r="N82" i="14"/>
  <c r="N65" i="17"/>
  <c r="N78" i="16"/>
  <c r="N79" i="13"/>
  <c r="N78" i="14"/>
  <c r="N61" i="17"/>
  <c r="N74" i="16"/>
  <c r="N75" i="13"/>
  <c r="N74" i="14"/>
  <c r="N57" i="17"/>
  <c r="N72" i="16"/>
  <c r="N73" i="13"/>
  <c r="N72" i="14"/>
  <c r="N55" i="17"/>
  <c r="N125" i="19"/>
  <c r="N123" i="19"/>
  <c r="N121" i="19"/>
  <c r="N119" i="19"/>
  <c r="N117" i="19"/>
  <c r="N115" i="19"/>
  <c r="N113" i="19"/>
  <c r="N111" i="19"/>
  <c r="N109" i="19"/>
  <c r="N107" i="19"/>
  <c r="N105" i="19"/>
  <c r="N99" i="19"/>
  <c r="N97" i="19"/>
  <c r="N95" i="19"/>
  <c r="N93" i="19"/>
  <c r="N91" i="19"/>
  <c r="N89" i="19"/>
  <c r="N85" i="19"/>
  <c r="N83" i="19"/>
  <c r="N81" i="19"/>
  <c r="N79" i="19"/>
  <c r="N77" i="19"/>
  <c r="N75" i="19"/>
  <c r="N73" i="19"/>
  <c r="N126" i="18"/>
  <c r="N124" i="18"/>
  <c r="N122" i="18"/>
  <c r="N120" i="18"/>
  <c r="N118" i="18"/>
  <c r="N114" i="18"/>
  <c r="N112" i="18"/>
  <c r="N110" i="18"/>
  <c r="N108" i="18"/>
  <c r="N106" i="18"/>
  <c r="N104" i="18"/>
  <c r="N102" i="18"/>
  <c r="N100" i="18"/>
  <c r="N96" i="18"/>
  <c r="N94" i="18"/>
  <c r="N92" i="18"/>
  <c r="N90" i="18"/>
  <c r="N86" i="18"/>
  <c r="N80" i="18"/>
  <c r="N78" i="18"/>
  <c r="N76" i="18"/>
  <c r="N74" i="18"/>
  <c r="N72" i="18"/>
  <c r="N106" i="17"/>
  <c r="N102" i="17"/>
  <c r="N94" i="17"/>
  <c r="N90" i="17"/>
  <c r="N86" i="17"/>
  <c r="N82" i="17"/>
  <c r="N78" i="17"/>
  <c r="N74" i="17"/>
  <c r="N62" i="17"/>
  <c r="N58" i="17"/>
  <c r="N54" i="17"/>
  <c r="N115" i="16"/>
  <c r="N107" i="16"/>
  <c r="N99" i="16"/>
  <c r="N91" i="16"/>
  <c r="N75" i="16"/>
  <c r="F54" i="10" l="1"/>
  <c r="F54" i="20" s="1"/>
  <c r="K108" i="21"/>
  <c r="H79" i="21"/>
  <c r="C74" i="21"/>
  <c r="C80" i="11"/>
  <c r="C80" i="24" s="1"/>
  <c r="H74" i="11"/>
  <c r="H74" i="24" s="1"/>
  <c r="H76" i="21"/>
  <c r="F71" i="11"/>
  <c r="F71" i="24" s="1"/>
  <c r="D107" i="21"/>
  <c r="G105" i="11"/>
  <c r="G105" i="24" s="1"/>
  <c r="N65" i="21"/>
  <c r="N41" i="21"/>
  <c r="N25" i="21"/>
  <c r="B70" i="21"/>
  <c r="I70" i="21"/>
  <c r="M71" i="21"/>
  <c r="D125" i="21"/>
  <c r="D103" i="21"/>
  <c r="H106" i="21"/>
  <c r="F121" i="11"/>
  <c r="F121" i="24" s="1"/>
  <c r="J106" i="21"/>
  <c r="H73" i="11"/>
  <c r="H73" i="24" s="1"/>
  <c r="N40" i="18"/>
  <c r="N29" i="17"/>
  <c r="G88" i="21"/>
  <c r="G82" i="21"/>
  <c r="C110" i="21"/>
  <c r="K77" i="11"/>
  <c r="K77" i="24" s="1"/>
  <c r="H72" i="11"/>
  <c r="H72" i="24" s="1"/>
  <c r="F79" i="11"/>
  <c r="F79" i="24" s="1"/>
  <c r="B121" i="11"/>
  <c r="B121" i="24" s="1"/>
  <c r="K83" i="21"/>
  <c r="G78" i="11"/>
  <c r="G78" i="24" s="1"/>
  <c r="J115" i="11"/>
  <c r="J115" i="24" s="1"/>
  <c r="G86" i="11"/>
  <c r="G86" i="24" s="1"/>
  <c r="K62" i="10"/>
  <c r="K62" i="20" s="1"/>
  <c r="G80" i="21"/>
  <c r="K81" i="21"/>
  <c r="C83" i="21"/>
  <c r="C91" i="11"/>
  <c r="C91" i="24" s="1"/>
  <c r="G74" i="21"/>
  <c r="G108" i="21"/>
  <c r="C95" i="21"/>
  <c r="K79" i="21"/>
  <c r="G82" i="11"/>
  <c r="G82" i="24" s="1"/>
  <c r="C79" i="21"/>
  <c r="C97" i="21"/>
  <c r="K85" i="11"/>
  <c r="K85" i="24" s="1"/>
  <c r="G76" i="21"/>
  <c r="K107" i="21"/>
  <c r="K73" i="11"/>
  <c r="K73" i="24" s="1"/>
  <c r="B115" i="21"/>
  <c r="F107" i="21"/>
  <c r="F72" i="11"/>
  <c r="F72" i="24" s="1"/>
  <c r="N113" i="10"/>
  <c r="N113" i="20" s="1"/>
  <c r="J114" i="11"/>
  <c r="J114" i="24" s="1"/>
  <c r="J117" i="21"/>
  <c r="F83" i="21"/>
  <c r="B82" i="11"/>
  <c r="B82" i="24" s="1"/>
  <c r="I116" i="11"/>
  <c r="I116" i="24" s="1"/>
  <c r="N68" i="14"/>
  <c r="N36" i="14"/>
  <c r="B142" i="14"/>
  <c r="G140" i="14"/>
  <c r="C140" i="19"/>
  <c r="B141" i="19"/>
  <c r="F141" i="19"/>
  <c r="L142" i="18"/>
  <c r="K90" i="21"/>
  <c r="G111" i="21"/>
  <c r="E113" i="11"/>
  <c r="E113" i="24" s="1"/>
  <c r="J71" i="11"/>
  <c r="J71" i="24" s="1"/>
  <c r="F108" i="11"/>
  <c r="F108" i="24" s="1"/>
  <c r="B78" i="11"/>
  <c r="B78" i="24" s="1"/>
  <c r="M87" i="21"/>
  <c r="F81" i="21"/>
  <c r="B86" i="21"/>
  <c r="H118" i="21"/>
  <c r="M125" i="11"/>
  <c r="M125" i="24" s="1"/>
  <c r="B103" i="11"/>
  <c r="B103" i="24" s="1"/>
  <c r="I106" i="11"/>
  <c r="I106" i="24" s="1"/>
  <c r="I121" i="11"/>
  <c r="I121" i="24" s="1"/>
  <c r="E79" i="11"/>
  <c r="E79" i="24" s="1"/>
  <c r="I82" i="21"/>
  <c r="F75" i="21"/>
  <c r="F109" i="11"/>
  <c r="F109" i="24" s="1"/>
  <c r="M97" i="21"/>
  <c r="J78" i="21"/>
  <c r="J82" i="21"/>
  <c r="E116" i="11"/>
  <c r="E116" i="24" s="1"/>
  <c r="D141" i="14"/>
  <c r="L142" i="13"/>
  <c r="M142" i="18"/>
  <c r="B143" i="18"/>
  <c r="F141" i="18"/>
  <c r="N40" i="17"/>
  <c r="N32" i="17"/>
  <c r="H124" i="17"/>
  <c r="B107" i="11"/>
  <c r="B107" i="24" s="1"/>
  <c r="J126" i="11"/>
  <c r="J126" i="24" s="1"/>
  <c r="F110" i="21"/>
  <c r="B109" i="11"/>
  <c r="B109" i="24" s="1"/>
  <c r="E98" i="11"/>
  <c r="E98" i="24" s="1"/>
  <c r="C96" i="21"/>
  <c r="B99" i="21"/>
  <c r="G107" i="21"/>
  <c r="J97" i="21"/>
  <c r="F90" i="21"/>
  <c r="J124" i="11"/>
  <c r="J124" i="24" s="1"/>
  <c r="N13" i="21"/>
  <c r="I115" i="21"/>
  <c r="N10" i="21"/>
  <c r="B111" i="11"/>
  <c r="B111" i="24" s="1"/>
  <c r="G93" i="11"/>
  <c r="G93" i="24" s="1"/>
  <c r="M118" i="11"/>
  <c r="M118" i="24" s="1"/>
  <c r="G103" i="11"/>
  <c r="G103" i="24" s="1"/>
  <c r="F94" i="21"/>
  <c r="F104" i="11"/>
  <c r="F104" i="24" s="1"/>
  <c r="N69" i="21"/>
  <c r="N61" i="21"/>
  <c r="N53" i="21"/>
  <c r="N45" i="21"/>
  <c r="J95" i="21"/>
  <c r="N33" i="21"/>
  <c r="F102" i="21"/>
  <c r="F127" i="21"/>
  <c r="C120" i="21"/>
  <c r="F96" i="21"/>
  <c r="L90" i="21"/>
  <c r="N52" i="21"/>
  <c r="M100" i="21"/>
  <c r="J93" i="21"/>
  <c r="F98" i="21"/>
  <c r="I117" i="21"/>
  <c r="M91" i="10"/>
  <c r="M91" i="20" s="1"/>
  <c r="G121" i="21"/>
  <c r="E120" i="21"/>
  <c r="J91" i="21"/>
  <c r="C126" i="11"/>
  <c r="C126" i="24" s="1"/>
  <c r="I105" i="11"/>
  <c r="I105" i="24" s="1"/>
  <c r="H121" i="21"/>
  <c r="D110" i="11"/>
  <c r="D110" i="24" s="1"/>
  <c r="B122" i="21"/>
  <c r="G101" i="21"/>
  <c r="I85" i="21"/>
  <c r="L98" i="21"/>
  <c r="B117" i="21"/>
  <c r="C122" i="21"/>
  <c r="K100" i="11"/>
  <c r="K100" i="24" s="1"/>
  <c r="E106" i="21"/>
  <c r="K122" i="21"/>
  <c r="L96" i="21"/>
  <c r="K91" i="21"/>
  <c r="J117" i="11"/>
  <c r="J117" i="24" s="1"/>
  <c r="J73" i="11"/>
  <c r="J73" i="24" s="1"/>
  <c r="J79" i="21"/>
  <c r="F89" i="11"/>
  <c r="F89" i="24" s="1"/>
  <c r="F113" i="11"/>
  <c r="F113" i="24" s="1"/>
  <c r="D98" i="21"/>
  <c r="D112" i="21"/>
  <c r="J122" i="11"/>
  <c r="J122" i="24" s="1"/>
  <c r="B77" i="21"/>
  <c r="I99" i="21"/>
  <c r="G92" i="21"/>
  <c r="C73" i="21"/>
  <c r="B87" i="21"/>
  <c r="B83" i="21"/>
  <c r="B119" i="11"/>
  <c r="B119" i="24" s="1"/>
  <c r="M106" i="21"/>
  <c r="M123" i="11"/>
  <c r="M123" i="24" s="1"/>
  <c r="C78" i="11"/>
  <c r="C78" i="24" s="1"/>
  <c r="I81" i="11"/>
  <c r="I81" i="24" s="1"/>
  <c r="M88" i="21"/>
  <c r="L83" i="21"/>
  <c r="K93" i="21"/>
  <c r="G119" i="21"/>
  <c r="B114" i="21"/>
  <c r="F120" i="11"/>
  <c r="F120" i="24" s="1"/>
  <c r="D87" i="11"/>
  <c r="D87" i="24" s="1"/>
  <c r="L108" i="21"/>
  <c r="M96" i="21"/>
  <c r="J83" i="21"/>
  <c r="D88" i="21"/>
  <c r="E88" i="11"/>
  <c r="E88" i="24" s="1"/>
  <c r="D90" i="21"/>
  <c r="K104" i="21"/>
  <c r="D106" i="11"/>
  <c r="D106" i="24" s="1"/>
  <c r="B124" i="21"/>
  <c r="I141" i="16"/>
  <c r="I109" i="21"/>
  <c r="F125" i="11"/>
  <c r="F125" i="24" s="1"/>
  <c r="H117" i="11"/>
  <c r="H117" i="24" s="1"/>
  <c r="C108" i="21"/>
  <c r="D100" i="21"/>
  <c r="H99" i="11"/>
  <c r="H99" i="24" s="1"/>
  <c r="K110" i="21"/>
  <c r="H107" i="21"/>
  <c r="B123" i="11"/>
  <c r="B123" i="24" s="1"/>
  <c r="J70" i="11"/>
  <c r="J70" i="24" s="1"/>
  <c r="C82" i="11"/>
  <c r="C82" i="24" s="1"/>
  <c r="H75" i="21"/>
  <c r="L88" i="21"/>
  <c r="F114" i="21"/>
  <c r="H101" i="21"/>
  <c r="F74" i="21"/>
  <c r="H87" i="21"/>
  <c r="B90" i="21"/>
  <c r="H112" i="21"/>
  <c r="L108" i="10"/>
  <c r="L108" i="20" s="1"/>
  <c r="E63" i="10"/>
  <c r="E63" i="20" s="1"/>
  <c r="E86" i="11"/>
  <c r="E86" i="24" s="1"/>
  <c r="K74" i="11"/>
  <c r="K74" i="24" s="1"/>
  <c r="M76" i="11"/>
  <c r="M76" i="24" s="1"/>
  <c r="E82" i="11"/>
  <c r="E82" i="24" s="1"/>
  <c r="M84" i="11"/>
  <c r="M84" i="24" s="1"/>
  <c r="G90" i="11"/>
  <c r="G90" i="24" s="1"/>
  <c r="J76" i="21"/>
  <c r="H62" i="10"/>
  <c r="H62" i="20" s="1"/>
  <c r="H100" i="21"/>
  <c r="E84" i="21"/>
  <c r="L72" i="11"/>
  <c r="L72" i="24" s="1"/>
  <c r="F77" i="21"/>
  <c r="D80" i="21"/>
  <c r="F85" i="21"/>
  <c r="L99" i="11"/>
  <c r="L99" i="24" s="1"/>
  <c r="I114" i="21"/>
  <c r="G123" i="21"/>
  <c r="H104" i="21"/>
  <c r="K63" i="10"/>
  <c r="K63" i="20" s="1"/>
  <c r="L101" i="21"/>
  <c r="I77" i="21"/>
  <c r="C124" i="21"/>
  <c r="I83" i="21"/>
  <c r="N80" i="8"/>
  <c r="N80" i="21" s="1"/>
  <c r="L125" i="21"/>
  <c r="L113" i="21"/>
  <c r="E91" i="21"/>
  <c r="N119" i="8"/>
  <c r="N119" i="21" s="1"/>
  <c r="G81" i="21"/>
  <c r="M74" i="21"/>
  <c r="I60" i="10"/>
  <c r="I60" i="20" s="1"/>
  <c r="K80" i="21"/>
  <c r="J80" i="21"/>
  <c r="F105" i="21"/>
  <c r="J86" i="21"/>
  <c r="L63" i="10"/>
  <c r="L63" i="20" s="1"/>
  <c r="E67" i="10"/>
  <c r="E67" i="20" s="1"/>
  <c r="E115" i="21"/>
  <c r="F88" i="11"/>
  <c r="F88" i="24" s="1"/>
  <c r="N78" i="8"/>
  <c r="N78" i="21" s="1"/>
  <c r="E78" i="21"/>
  <c r="J110" i="11"/>
  <c r="J110" i="24" s="1"/>
  <c r="F97" i="11"/>
  <c r="F97" i="24" s="1"/>
  <c r="E80" i="21"/>
  <c r="B110" i="11"/>
  <c r="B110" i="24" s="1"/>
  <c r="I102" i="21"/>
  <c r="N81" i="8"/>
  <c r="N81" i="21" s="1"/>
  <c r="H58" i="10"/>
  <c r="H58" i="20" s="1"/>
  <c r="D113" i="21"/>
  <c r="G105" i="10"/>
  <c r="G105" i="20" s="1"/>
  <c r="C59" i="10"/>
  <c r="C59" i="20" s="1"/>
  <c r="B112" i="21"/>
  <c r="I88" i="21"/>
  <c r="D78" i="21"/>
  <c r="I124" i="21"/>
  <c r="J88" i="21"/>
  <c r="B106" i="21"/>
  <c r="H102" i="11"/>
  <c r="H102" i="24" s="1"/>
  <c r="F124" i="21"/>
  <c r="C76" i="21"/>
  <c r="G79" i="11"/>
  <c r="G79" i="24" s="1"/>
  <c r="M80" i="11"/>
  <c r="M80" i="24" s="1"/>
  <c r="E87" i="11"/>
  <c r="E87" i="24" s="1"/>
  <c r="G110" i="21"/>
  <c r="K116" i="21"/>
  <c r="L110" i="21"/>
  <c r="L78" i="11"/>
  <c r="L78" i="24" s="1"/>
  <c r="J90" i="21"/>
  <c r="B104" i="21"/>
  <c r="J112" i="21"/>
  <c r="M115" i="21"/>
  <c r="K113" i="21"/>
  <c r="N22" i="14"/>
  <c r="B140" i="14"/>
  <c r="I140" i="14"/>
  <c r="F140" i="14"/>
  <c r="C142" i="14"/>
  <c r="N21" i="13"/>
  <c r="N13" i="13"/>
  <c r="N55" i="13"/>
  <c r="L81" i="10"/>
  <c r="L81" i="20" s="1"/>
  <c r="L102" i="10"/>
  <c r="L102" i="20" s="1"/>
  <c r="K46" i="10"/>
  <c r="K46" i="20" s="1"/>
  <c r="B42" i="10"/>
  <c r="B42" i="20" s="1"/>
  <c r="M87" i="10"/>
  <c r="M87" i="20" s="1"/>
  <c r="D95" i="10"/>
  <c r="D95" i="20" s="1"/>
  <c r="D81" i="10"/>
  <c r="D81" i="20" s="1"/>
  <c r="B7" i="10"/>
  <c r="B7" i="20" s="1"/>
  <c r="K105" i="10"/>
  <c r="K105" i="20" s="1"/>
  <c r="J6" i="10"/>
  <c r="J6" i="20" s="1"/>
  <c r="M20" i="10"/>
  <c r="M20" i="20" s="1"/>
  <c r="J45" i="10"/>
  <c r="J45" i="20" s="1"/>
  <c r="F92" i="10"/>
  <c r="F92" i="20" s="1"/>
  <c r="F17" i="10"/>
  <c r="F17" i="20" s="1"/>
  <c r="B142" i="19"/>
  <c r="J140" i="19"/>
  <c r="I141" i="19"/>
  <c r="F140" i="19"/>
  <c r="D54" i="10"/>
  <c r="D54" i="20" s="1"/>
  <c r="H53" i="10"/>
  <c r="H53" i="20" s="1"/>
  <c r="J141" i="19"/>
  <c r="H142" i="19"/>
  <c r="G142" i="19"/>
  <c r="K64" i="10"/>
  <c r="K64" i="20" s="1"/>
  <c r="J66" i="10"/>
  <c r="J66" i="20" s="1"/>
  <c r="H33" i="10"/>
  <c r="H33" i="20" s="1"/>
  <c r="I63" i="10"/>
  <c r="I63" i="20" s="1"/>
  <c r="L66" i="10"/>
  <c r="L66" i="20" s="1"/>
  <c r="L80" i="10"/>
  <c r="L80" i="20" s="1"/>
  <c r="J42" i="10"/>
  <c r="J42" i="20" s="1"/>
  <c r="M84" i="10"/>
  <c r="M84" i="20" s="1"/>
  <c r="J95" i="10"/>
  <c r="J95" i="20" s="1"/>
  <c r="H10" i="10"/>
  <c r="H10" i="20" s="1"/>
  <c r="H21" i="10"/>
  <c r="H21" i="20" s="1"/>
  <c r="D60" i="10"/>
  <c r="D60" i="20" s="1"/>
  <c r="L61" i="10"/>
  <c r="L61" i="20" s="1"/>
  <c r="M106" i="10"/>
  <c r="M106" i="20" s="1"/>
  <c r="H84" i="10"/>
  <c r="H84" i="20" s="1"/>
  <c r="K65" i="10"/>
  <c r="K65" i="20" s="1"/>
  <c r="L40" i="10"/>
  <c r="L40" i="20" s="1"/>
  <c r="J8" i="10"/>
  <c r="J8" i="20" s="1"/>
  <c r="M22" i="10"/>
  <c r="M22" i="20" s="1"/>
  <c r="J91" i="10"/>
  <c r="J91" i="20" s="1"/>
  <c r="G45" i="10"/>
  <c r="G45" i="20" s="1"/>
  <c r="G30" i="10"/>
  <c r="G30" i="20" s="1"/>
  <c r="C83" i="10"/>
  <c r="C83" i="20" s="1"/>
  <c r="I140" i="19"/>
  <c r="G140" i="19"/>
  <c r="C142" i="19"/>
  <c r="K141" i="18"/>
  <c r="M141" i="18"/>
  <c r="J141" i="18"/>
  <c r="C142" i="18"/>
  <c r="M143" i="18"/>
  <c r="K142" i="18"/>
  <c r="H141" i="18"/>
  <c r="G142" i="18"/>
  <c r="E143" i="18"/>
  <c r="D141" i="18"/>
  <c r="H108" i="10"/>
  <c r="H108" i="20" s="1"/>
  <c r="F123" i="17"/>
  <c r="D123" i="17"/>
  <c r="H127" i="21"/>
  <c r="H127" i="24"/>
  <c r="D126" i="11"/>
  <c r="D126" i="24" s="1"/>
  <c r="D126" i="21"/>
  <c r="G124" i="11"/>
  <c r="G124" i="24" s="1"/>
  <c r="G124" i="21"/>
  <c r="G107" i="10"/>
  <c r="G107" i="20" s="1"/>
  <c r="K123" i="11"/>
  <c r="K123" i="24" s="1"/>
  <c r="K123" i="21"/>
  <c r="K121" i="11"/>
  <c r="K121" i="24" s="1"/>
  <c r="K121" i="21"/>
  <c r="K104" i="10"/>
  <c r="K104" i="20" s="1"/>
  <c r="G120" i="11"/>
  <c r="G120" i="24" s="1"/>
  <c r="G120" i="21"/>
  <c r="K119" i="11"/>
  <c r="K119" i="24" s="1"/>
  <c r="K119" i="21"/>
  <c r="L95" i="11"/>
  <c r="L95" i="24" s="1"/>
  <c r="L95" i="21"/>
  <c r="D93" i="11"/>
  <c r="D93" i="24" s="1"/>
  <c r="D93" i="21"/>
  <c r="F91" i="21"/>
  <c r="F74" i="10"/>
  <c r="F74" i="20" s="1"/>
  <c r="G140" i="16"/>
  <c r="K89" i="11"/>
  <c r="K89" i="24" s="1"/>
  <c r="H70" i="21"/>
  <c r="G122" i="11"/>
  <c r="G122" i="24" s="1"/>
  <c r="L78" i="10"/>
  <c r="L78" i="20" s="1"/>
  <c r="H96" i="21"/>
  <c r="G103" i="10"/>
  <c r="G103" i="20" s="1"/>
  <c r="M140" i="16"/>
  <c r="K141" i="16"/>
  <c r="K140" i="16"/>
  <c r="I142" i="16"/>
  <c r="F140" i="16"/>
  <c r="E141" i="16"/>
  <c r="G91" i="10"/>
  <c r="G91" i="20" s="1"/>
  <c r="C107" i="21"/>
  <c r="C107" i="11"/>
  <c r="C107" i="24" s="1"/>
  <c r="G94" i="11"/>
  <c r="G94" i="24" s="1"/>
  <c r="G94" i="21"/>
  <c r="C88" i="11"/>
  <c r="C88" i="24" s="1"/>
  <c r="C88" i="21"/>
  <c r="C71" i="10"/>
  <c r="C71" i="20" s="1"/>
  <c r="L86" i="11"/>
  <c r="L86" i="24" s="1"/>
  <c r="L86" i="21"/>
  <c r="L69" i="10"/>
  <c r="L69" i="20" s="1"/>
  <c r="L84" i="21"/>
  <c r="L67" i="10"/>
  <c r="L67" i="20" s="1"/>
  <c r="L84" i="11"/>
  <c r="L84" i="24" s="1"/>
  <c r="D67" i="10"/>
  <c r="D67" i="20" s="1"/>
  <c r="L82" i="21"/>
  <c r="L82" i="11"/>
  <c r="L82" i="24" s="1"/>
  <c r="H81" i="11"/>
  <c r="H81" i="24" s="1"/>
  <c r="H81" i="21"/>
  <c r="L74" i="21"/>
  <c r="L57" i="10"/>
  <c r="L57" i="20" s="1"/>
  <c r="C91" i="10"/>
  <c r="C91" i="20" s="1"/>
  <c r="M74" i="10"/>
  <c r="M74" i="20" s="1"/>
  <c r="C89" i="11"/>
  <c r="C89" i="24" s="1"/>
  <c r="D86" i="10"/>
  <c r="D86" i="20" s="1"/>
  <c r="D65" i="10"/>
  <c r="D65" i="20" s="1"/>
  <c r="J65" i="10"/>
  <c r="J65" i="20" s="1"/>
  <c r="K95" i="21"/>
  <c r="L80" i="21"/>
  <c r="D122" i="11"/>
  <c r="D122" i="24" s="1"/>
  <c r="M57" i="10"/>
  <c r="M57" i="20" s="1"/>
  <c r="L84" i="10"/>
  <c r="L84" i="20" s="1"/>
  <c r="K83" i="10"/>
  <c r="K83" i="20" s="1"/>
  <c r="J70" i="10"/>
  <c r="J70" i="20" s="1"/>
  <c r="I53" i="10"/>
  <c r="I53" i="20" s="1"/>
  <c r="B21" i="10"/>
  <c r="B21" i="20" s="1"/>
  <c r="M6" i="10"/>
  <c r="M6" i="20" s="1"/>
  <c r="L5" i="10"/>
  <c r="L5" i="20" s="1"/>
  <c r="J47" i="10"/>
  <c r="J47" i="20" s="1"/>
  <c r="H47" i="10"/>
  <c r="H47" i="20" s="1"/>
  <c r="G47" i="10"/>
  <c r="G47" i="20" s="1"/>
  <c r="E39" i="10"/>
  <c r="E39" i="20" s="1"/>
  <c r="H7" i="10"/>
  <c r="H7" i="20" s="1"/>
  <c r="E52" i="10"/>
  <c r="E52" i="20" s="1"/>
  <c r="B140" i="16"/>
  <c r="H119" i="21"/>
  <c r="E105" i="10"/>
  <c r="E105" i="20" s="1"/>
  <c r="E118" i="11"/>
  <c r="E118" i="24" s="1"/>
  <c r="E118" i="21"/>
  <c r="E101" i="10"/>
  <c r="E101" i="20" s="1"/>
  <c r="M114" i="11"/>
  <c r="M114" i="24" s="1"/>
  <c r="M114" i="21"/>
  <c r="M97" i="10"/>
  <c r="M97" i="20" s="1"/>
  <c r="E114" i="11"/>
  <c r="E114" i="24" s="1"/>
  <c r="E114" i="21"/>
  <c r="J109" i="21"/>
  <c r="J92" i="10"/>
  <c r="J92" i="20" s="1"/>
  <c r="F85" i="10"/>
  <c r="F85" i="20" s="1"/>
  <c r="F100" i="11"/>
  <c r="F100" i="24" s="1"/>
  <c r="F100" i="21"/>
  <c r="J99" i="21"/>
  <c r="J99" i="11"/>
  <c r="J99" i="24" s="1"/>
  <c r="J82" i="10"/>
  <c r="J82" i="20" s="1"/>
  <c r="B82" i="10"/>
  <c r="B82" i="20" s="1"/>
  <c r="C69" i="10"/>
  <c r="C69" i="20" s="1"/>
  <c r="K67" i="10"/>
  <c r="K67" i="20" s="1"/>
  <c r="C84" i="11"/>
  <c r="C84" i="24" s="1"/>
  <c r="C84" i="21"/>
  <c r="K82" i="11"/>
  <c r="K82" i="24" s="1"/>
  <c r="K82" i="21"/>
  <c r="C63" i="10"/>
  <c r="C63" i="20" s="1"/>
  <c r="K76" i="11"/>
  <c r="K76" i="24" s="1"/>
  <c r="K76" i="21"/>
  <c r="B126" i="11"/>
  <c r="B126" i="24" s="1"/>
  <c r="B126" i="21"/>
  <c r="L122" i="11"/>
  <c r="L122" i="24" s="1"/>
  <c r="L122" i="21"/>
  <c r="D118" i="11"/>
  <c r="D118" i="24" s="1"/>
  <c r="D118" i="21"/>
  <c r="D116" i="21"/>
  <c r="D116" i="11"/>
  <c r="D116" i="24" s="1"/>
  <c r="G118" i="21"/>
  <c r="D30" i="10"/>
  <c r="D30" i="20" s="1"/>
  <c r="B66" i="10"/>
  <c r="B66" i="20" s="1"/>
  <c r="E12" i="10"/>
  <c r="E12" i="20" s="1"/>
  <c r="F21" i="10"/>
  <c r="F21" i="20" s="1"/>
  <c r="G44" i="10"/>
  <c r="G44" i="20" s="1"/>
  <c r="C6" i="10"/>
  <c r="C6" i="20" s="1"/>
  <c r="E7" i="10"/>
  <c r="E7" i="20" s="1"/>
  <c r="F22" i="10"/>
  <c r="F22" i="20" s="1"/>
  <c r="G21" i="10"/>
  <c r="G21" i="20" s="1"/>
  <c r="H12" i="10"/>
  <c r="H12" i="20" s="1"/>
  <c r="I5" i="10"/>
  <c r="I5" i="20" s="1"/>
  <c r="I32" i="10"/>
  <c r="I32" i="20" s="1"/>
  <c r="J31" i="10"/>
  <c r="J31" i="20" s="1"/>
  <c r="K14" i="10"/>
  <c r="K14" i="20" s="1"/>
  <c r="K48" i="10"/>
  <c r="K48" i="20" s="1"/>
  <c r="L25" i="10"/>
  <c r="L25" i="20" s="1"/>
  <c r="M26" i="10"/>
  <c r="M26" i="20" s="1"/>
  <c r="B41" i="10"/>
  <c r="B41" i="20" s="1"/>
  <c r="I33" i="10"/>
  <c r="I33" i="20" s="1"/>
  <c r="J10" i="10"/>
  <c r="J10" i="20" s="1"/>
  <c r="J46" i="10"/>
  <c r="J46" i="20" s="1"/>
  <c r="K7" i="10"/>
  <c r="K7" i="20" s="1"/>
  <c r="K41" i="10"/>
  <c r="K41" i="20" s="1"/>
  <c r="L16" i="10"/>
  <c r="L16" i="20" s="1"/>
  <c r="L44" i="10"/>
  <c r="L44" i="20" s="1"/>
  <c r="M5" i="10"/>
  <c r="M5" i="20" s="1"/>
  <c r="M37" i="10"/>
  <c r="M37" i="20" s="1"/>
  <c r="B23" i="10"/>
  <c r="B23" i="20" s="1"/>
  <c r="I105" i="10"/>
  <c r="I105" i="20" s="1"/>
  <c r="J61" i="10"/>
  <c r="J61" i="20" s="1"/>
  <c r="F58" i="10"/>
  <c r="F58" i="20" s="1"/>
  <c r="C107" i="10"/>
  <c r="C107" i="20" s="1"/>
  <c r="C103" i="10"/>
  <c r="C103" i="20" s="1"/>
  <c r="M79" i="10"/>
  <c r="M79" i="20" s="1"/>
  <c r="K57" i="10"/>
  <c r="K57" i="20" s="1"/>
  <c r="C62" i="10"/>
  <c r="C62" i="20" s="1"/>
  <c r="D32" i="10"/>
  <c r="D32" i="20" s="1"/>
  <c r="C8" i="10"/>
  <c r="C8" i="20" s="1"/>
  <c r="E28" i="10"/>
  <c r="E28" i="20" s="1"/>
  <c r="F37" i="10"/>
  <c r="F37" i="20" s="1"/>
  <c r="G46" i="10"/>
  <c r="G46" i="20" s="1"/>
  <c r="C10" i="10"/>
  <c r="C10" i="20" s="1"/>
  <c r="E9" i="10"/>
  <c r="E9" i="20" s="1"/>
  <c r="F24" i="10"/>
  <c r="F24" i="20" s="1"/>
  <c r="G29" i="10"/>
  <c r="G29" i="20" s="1"/>
  <c r="H14" i="10"/>
  <c r="H14" i="20" s="1"/>
  <c r="I13" i="10"/>
  <c r="I13" i="20" s="1"/>
  <c r="I34" i="10"/>
  <c r="I34" i="20" s="1"/>
  <c r="J35" i="10"/>
  <c r="J35" i="20" s="1"/>
  <c r="K16" i="10"/>
  <c r="K16" i="20" s="1"/>
  <c r="K50" i="10"/>
  <c r="K50" i="20" s="1"/>
  <c r="L27" i="10"/>
  <c r="L27" i="20" s="1"/>
  <c r="M30" i="10"/>
  <c r="M30" i="20" s="1"/>
  <c r="M98" i="10"/>
  <c r="M98" i="20" s="1"/>
  <c r="B73" i="10"/>
  <c r="B73" i="20" s="1"/>
  <c r="I39" i="10"/>
  <c r="I39" i="20" s="1"/>
  <c r="J12" i="10"/>
  <c r="J12" i="20" s="1"/>
  <c r="J48" i="10"/>
  <c r="J48" i="20" s="1"/>
  <c r="K11" i="10"/>
  <c r="K11" i="20" s="1"/>
  <c r="K43" i="10"/>
  <c r="K43" i="20" s="1"/>
  <c r="L18" i="10"/>
  <c r="L18" i="20" s="1"/>
  <c r="L48" i="10"/>
  <c r="L48" i="20" s="1"/>
  <c r="M7" i="10"/>
  <c r="M7" i="20" s="1"/>
  <c r="M39" i="10"/>
  <c r="M39" i="20" s="1"/>
  <c r="B27" i="10"/>
  <c r="B27" i="20" s="1"/>
  <c r="I97" i="10"/>
  <c r="I97" i="20" s="1"/>
  <c r="C87" i="10"/>
  <c r="C87" i="20" s="1"/>
  <c r="E74" i="10"/>
  <c r="E74" i="20" s="1"/>
  <c r="B100" i="10"/>
  <c r="B100" i="20" s="1"/>
  <c r="D96" i="10"/>
  <c r="D96" i="20" s="1"/>
  <c r="L91" i="10"/>
  <c r="L91" i="20" s="1"/>
  <c r="M71" i="10"/>
  <c r="M71" i="20" s="1"/>
  <c r="I66" i="10"/>
  <c r="I66" i="20" s="1"/>
  <c r="D38" i="10"/>
  <c r="D38" i="20" s="1"/>
  <c r="C12" i="10"/>
  <c r="C12" i="20" s="1"/>
  <c r="E46" i="10"/>
  <c r="E46" i="20" s="1"/>
  <c r="F39" i="10"/>
  <c r="F39" i="20" s="1"/>
  <c r="H5" i="10"/>
  <c r="H5" i="20" s="1"/>
  <c r="C14" i="10"/>
  <c r="C14" i="20" s="1"/>
  <c r="E11" i="10"/>
  <c r="E11" i="20" s="1"/>
  <c r="F26" i="10"/>
  <c r="F26" i="20" s="1"/>
  <c r="G31" i="10"/>
  <c r="G31" i="20" s="1"/>
  <c r="H32" i="10"/>
  <c r="H32" i="20" s="1"/>
  <c r="I21" i="10"/>
  <c r="I21" i="20" s="1"/>
  <c r="I52" i="10"/>
  <c r="I52" i="20" s="1"/>
  <c r="J39" i="10"/>
  <c r="J39" i="20" s="1"/>
  <c r="K18" i="10"/>
  <c r="K18" i="20" s="1"/>
  <c r="K96" i="10"/>
  <c r="K96" i="20" s="1"/>
  <c r="L31" i="10"/>
  <c r="L31" i="20" s="1"/>
  <c r="M38" i="10"/>
  <c r="M38" i="20" s="1"/>
  <c r="M102" i="10"/>
  <c r="M102" i="20" s="1"/>
  <c r="B105" i="10"/>
  <c r="B105" i="20" s="1"/>
  <c r="I47" i="10"/>
  <c r="I47" i="20" s="1"/>
  <c r="J22" i="10"/>
  <c r="J22" i="20" s="1"/>
  <c r="J62" i="10"/>
  <c r="J62" i="20" s="1"/>
  <c r="K17" i="10"/>
  <c r="K17" i="20" s="1"/>
  <c r="K45" i="10"/>
  <c r="K45" i="20" s="1"/>
  <c r="L20" i="10"/>
  <c r="L20" i="20" s="1"/>
  <c r="L74" i="10"/>
  <c r="L74" i="20" s="1"/>
  <c r="M17" i="10"/>
  <c r="M17" i="20" s="1"/>
  <c r="M43" i="10"/>
  <c r="M43" i="20" s="1"/>
  <c r="B31" i="10"/>
  <c r="B31" i="20" s="1"/>
  <c r="B60" i="10"/>
  <c r="B60" i="20" s="1"/>
  <c r="H83" i="10"/>
  <c r="H83" i="20" s="1"/>
  <c r="G106" i="10"/>
  <c r="G106" i="20" s="1"/>
  <c r="C93" i="10"/>
  <c r="C93" i="20" s="1"/>
  <c r="K60" i="10"/>
  <c r="K60" i="20" s="1"/>
  <c r="H82" i="10"/>
  <c r="H82" i="20" s="1"/>
  <c r="M67" i="10"/>
  <c r="M67" i="20" s="1"/>
  <c r="C49" i="10"/>
  <c r="C49" i="20" s="1"/>
  <c r="B36" i="10"/>
  <c r="B36" i="20" s="1"/>
  <c r="D45" i="10"/>
  <c r="D45" i="20" s="1"/>
  <c r="E54" i="10"/>
  <c r="E54" i="20" s="1"/>
  <c r="F103" i="10"/>
  <c r="F103" i="20" s="1"/>
  <c r="H9" i="10"/>
  <c r="H9" i="20" s="1"/>
  <c r="D35" i="10"/>
  <c r="D35" i="20" s="1"/>
  <c r="E41" i="10"/>
  <c r="E41" i="20" s="1"/>
  <c r="H52" i="10"/>
  <c r="H52" i="20" s="1"/>
  <c r="J7" i="10"/>
  <c r="J7" i="20" s="1"/>
  <c r="K38" i="10"/>
  <c r="K38" i="20" s="1"/>
  <c r="L7" i="10"/>
  <c r="L7" i="20" s="1"/>
  <c r="L47" i="10"/>
  <c r="L47" i="20" s="1"/>
  <c r="M18" i="10"/>
  <c r="M18" i="20" s="1"/>
  <c r="M48" i="10"/>
  <c r="M48" i="20" s="1"/>
  <c r="B25" i="10"/>
  <c r="B25" i="20" s="1"/>
  <c r="I10" i="10"/>
  <c r="I10" i="20" s="1"/>
  <c r="J28" i="10"/>
  <c r="J28" i="20" s="1"/>
  <c r="K27" i="10"/>
  <c r="K27" i="20" s="1"/>
  <c r="K93" i="10"/>
  <c r="K93" i="20" s="1"/>
  <c r="L36" i="10"/>
  <c r="L36" i="20" s="1"/>
  <c r="L86" i="10"/>
  <c r="L86" i="20" s="1"/>
  <c r="M23" i="10"/>
  <c r="M23" i="20" s="1"/>
  <c r="B107" i="10"/>
  <c r="B107" i="20" s="1"/>
  <c r="F55" i="10"/>
  <c r="F55" i="20" s="1"/>
  <c r="C60" i="10"/>
  <c r="C60" i="20" s="1"/>
  <c r="J53" i="10"/>
  <c r="J53" i="20" s="1"/>
  <c r="G59" i="10"/>
  <c r="G59" i="20" s="1"/>
  <c r="L92" i="11"/>
  <c r="L92" i="24" s="1"/>
  <c r="L92" i="21"/>
  <c r="B91" i="11"/>
  <c r="B91" i="24" s="1"/>
  <c r="B91" i="21"/>
  <c r="E64" i="10"/>
  <c r="E64" i="20" s="1"/>
  <c r="I61" i="10"/>
  <c r="I61" i="20" s="1"/>
  <c r="I78" i="11"/>
  <c r="I78" i="24" s="1"/>
  <c r="I78" i="21"/>
  <c r="N77" i="8"/>
  <c r="N77" i="21" s="1"/>
  <c r="E75" i="11"/>
  <c r="E75" i="24" s="1"/>
  <c r="E58" i="10"/>
  <c r="E58" i="20" s="1"/>
  <c r="I74" i="21"/>
  <c r="I57" i="10"/>
  <c r="I57" i="20" s="1"/>
  <c r="D141" i="8"/>
  <c r="D70" i="21"/>
  <c r="B95" i="10"/>
  <c r="B95" i="20" s="1"/>
  <c r="E75" i="21"/>
  <c r="E89" i="10"/>
  <c r="E89" i="20" s="1"/>
  <c r="K73" i="10"/>
  <c r="K73" i="20" s="1"/>
  <c r="L124" i="21"/>
  <c r="J98" i="10"/>
  <c r="J98" i="20" s="1"/>
  <c r="G118" i="11"/>
  <c r="G118" i="24" s="1"/>
  <c r="E66" i="10"/>
  <c r="E66" i="20" s="1"/>
  <c r="I91" i="21"/>
  <c r="K80" i="10"/>
  <c r="K80" i="20" s="1"/>
  <c r="G86" i="10"/>
  <c r="G86" i="20" s="1"/>
  <c r="L65" i="10"/>
  <c r="L65" i="20" s="1"/>
  <c r="D76" i="11"/>
  <c r="D76" i="24" s="1"/>
  <c r="D82" i="21"/>
  <c r="D120" i="21"/>
  <c r="D114" i="21"/>
  <c r="M27" i="10"/>
  <c r="M27" i="20" s="1"/>
  <c r="L38" i="10"/>
  <c r="L38" i="20" s="1"/>
  <c r="K29" i="10"/>
  <c r="K29" i="20" s="1"/>
  <c r="J32" i="10"/>
  <c r="J32" i="20" s="1"/>
  <c r="I14" i="10"/>
  <c r="I14" i="20" s="1"/>
  <c r="M50" i="10"/>
  <c r="M50" i="20" s="1"/>
  <c r="L51" i="10"/>
  <c r="L51" i="20" s="1"/>
  <c r="K42" i="10"/>
  <c r="K42" i="20" s="1"/>
  <c r="J15" i="10"/>
  <c r="J15" i="20" s="1"/>
  <c r="H78" i="10"/>
  <c r="H78" i="20" s="1"/>
  <c r="F90" i="10"/>
  <c r="F90" i="20" s="1"/>
  <c r="D39" i="10"/>
  <c r="D39" i="20" s="1"/>
  <c r="G28" i="10"/>
  <c r="G28" i="20" s="1"/>
  <c r="C51" i="10"/>
  <c r="C51" i="20" s="1"/>
  <c r="G95" i="11"/>
  <c r="G95" i="24" s="1"/>
  <c r="G95" i="21"/>
  <c r="K94" i="11"/>
  <c r="K94" i="24" s="1"/>
  <c r="K94" i="21"/>
  <c r="K77" i="10"/>
  <c r="K77" i="20" s="1"/>
  <c r="K87" i="21"/>
  <c r="K87" i="11"/>
  <c r="K87" i="24" s="1"/>
  <c r="D85" i="11"/>
  <c r="D85" i="24" s="1"/>
  <c r="D85" i="21"/>
  <c r="L64" i="10"/>
  <c r="L64" i="20" s="1"/>
  <c r="D64" i="10"/>
  <c r="D64" i="20" s="1"/>
  <c r="D77" i="11"/>
  <c r="D77" i="24" s="1"/>
  <c r="D77" i="21"/>
  <c r="L75" i="11"/>
  <c r="L75" i="24" s="1"/>
  <c r="L75" i="21"/>
  <c r="H115" i="21"/>
  <c r="H115" i="11"/>
  <c r="H115" i="24" s="1"/>
  <c r="J74" i="11"/>
  <c r="J74" i="24" s="1"/>
  <c r="J57" i="10"/>
  <c r="J57" i="20" s="1"/>
  <c r="K107" i="10"/>
  <c r="K107" i="20" s="1"/>
  <c r="D92" i="11"/>
  <c r="D92" i="24" s="1"/>
  <c r="D92" i="21"/>
  <c r="G75" i="10"/>
  <c r="G75" i="20" s="1"/>
  <c r="M59" i="10"/>
  <c r="M59" i="20" s="1"/>
  <c r="K97" i="11"/>
  <c r="K97" i="24" s="1"/>
  <c r="G88" i="10"/>
  <c r="G88" i="20" s="1"/>
  <c r="F62" i="10"/>
  <c r="F62" i="20" s="1"/>
  <c r="J80" i="10"/>
  <c r="J80" i="20" s="1"/>
  <c r="C71" i="21"/>
  <c r="H94" i="21"/>
  <c r="B39" i="10"/>
  <c r="B39" i="20" s="1"/>
  <c r="M21" i="10"/>
  <c r="M21" i="20" s="1"/>
  <c r="L24" i="10"/>
  <c r="L24" i="20" s="1"/>
  <c r="K25" i="10"/>
  <c r="K25" i="20" s="1"/>
  <c r="J24" i="10"/>
  <c r="J24" i="20" s="1"/>
  <c r="I6" i="10"/>
  <c r="I6" i="20" s="1"/>
  <c r="M46" i="10"/>
  <c r="M46" i="20" s="1"/>
  <c r="L43" i="10"/>
  <c r="L43" i="20" s="1"/>
  <c r="K28" i="10"/>
  <c r="K28" i="20" s="1"/>
  <c r="J5" i="10"/>
  <c r="J5" i="20" s="1"/>
  <c r="H44" i="10"/>
  <c r="H44" i="20" s="1"/>
  <c r="F60" i="10"/>
  <c r="F60" i="20" s="1"/>
  <c r="D7" i="10"/>
  <c r="D7" i="20" s="1"/>
  <c r="F97" i="10"/>
  <c r="F97" i="20" s="1"/>
  <c r="C56" i="10"/>
  <c r="C56" i="20" s="1"/>
  <c r="C43" i="10"/>
  <c r="C43" i="20" s="1"/>
  <c r="F111" i="11"/>
  <c r="F111" i="24" s="1"/>
  <c r="F111" i="21"/>
  <c r="F88" i="10"/>
  <c r="F88" i="20" s="1"/>
  <c r="B85" i="10"/>
  <c r="B85" i="20" s="1"/>
  <c r="F101" i="21"/>
  <c r="F101" i="11"/>
  <c r="F101" i="24" s="1"/>
  <c r="F99" i="11"/>
  <c r="F99" i="24" s="1"/>
  <c r="F99" i="21"/>
  <c r="J98" i="11"/>
  <c r="J98" i="24" s="1"/>
  <c r="J81" i="10"/>
  <c r="J81" i="20" s="1"/>
  <c r="J96" i="11"/>
  <c r="J96" i="24" s="1"/>
  <c r="J96" i="21"/>
  <c r="J79" i="10"/>
  <c r="J79" i="20" s="1"/>
  <c r="H89" i="11"/>
  <c r="H89" i="24" s="1"/>
  <c r="H89" i="21"/>
  <c r="K102" i="10"/>
  <c r="K102" i="20" s="1"/>
  <c r="M127" i="21"/>
  <c r="M127" i="24"/>
  <c r="L120" i="21"/>
  <c r="L103" i="10"/>
  <c r="L103" i="20" s="1"/>
  <c r="L118" i="11"/>
  <c r="L118" i="24" s="1"/>
  <c r="L101" i="10"/>
  <c r="L101" i="20" s="1"/>
  <c r="L118" i="21"/>
  <c r="H98" i="10"/>
  <c r="H98" i="20" s="1"/>
  <c r="C123" i="21"/>
  <c r="L116" i="11"/>
  <c r="L116" i="24" s="1"/>
  <c r="I74" i="10"/>
  <c r="I74" i="20" s="1"/>
  <c r="J72" i="10"/>
  <c r="J72" i="20" s="1"/>
  <c r="M83" i="11"/>
  <c r="M83" i="24" s="1"/>
  <c r="M66" i="10"/>
  <c r="M66" i="20" s="1"/>
  <c r="E83" i="21"/>
  <c r="M91" i="21"/>
  <c r="G93" i="10"/>
  <c r="G93" i="20" s="1"/>
  <c r="M63" i="10"/>
  <c r="M63" i="20" s="1"/>
  <c r="C93" i="11"/>
  <c r="C93" i="24" s="1"/>
  <c r="L82" i="10"/>
  <c r="L82" i="20" s="1"/>
  <c r="F93" i="10"/>
  <c r="F93" i="20" s="1"/>
  <c r="F66" i="10"/>
  <c r="F66" i="20" s="1"/>
  <c r="J84" i="10"/>
  <c r="J84" i="20" s="1"/>
  <c r="J125" i="21"/>
  <c r="B35" i="10"/>
  <c r="B35" i="20" s="1"/>
  <c r="M19" i="10"/>
  <c r="M19" i="20" s="1"/>
  <c r="L22" i="10"/>
  <c r="L22" i="20" s="1"/>
  <c r="K21" i="10"/>
  <c r="K21" i="20" s="1"/>
  <c r="H49" i="10"/>
  <c r="H49" i="20" s="1"/>
  <c r="M42" i="10"/>
  <c r="M42" i="20" s="1"/>
  <c r="L35" i="10"/>
  <c r="L35" i="20" s="1"/>
  <c r="K24" i="10"/>
  <c r="K24" i="20" s="1"/>
  <c r="I82" i="10"/>
  <c r="I82" i="20" s="1"/>
  <c r="H38" i="10"/>
  <c r="H38" i="20" s="1"/>
  <c r="F40" i="10"/>
  <c r="F40" i="20" s="1"/>
  <c r="C18" i="10"/>
  <c r="C18" i="20" s="1"/>
  <c r="F91" i="10"/>
  <c r="F91" i="20" s="1"/>
  <c r="C48" i="10"/>
  <c r="C48" i="20" s="1"/>
  <c r="C23" i="10"/>
  <c r="C23" i="20" s="1"/>
  <c r="L93" i="21"/>
  <c r="J74" i="21"/>
  <c r="H103" i="10"/>
  <c r="H103" i="20" s="1"/>
  <c r="L119" i="11"/>
  <c r="L119" i="24" s="1"/>
  <c r="L119" i="21"/>
  <c r="D100" i="10"/>
  <c r="D100" i="20" s="1"/>
  <c r="D117" i="11"/>
  <c r="D117" i="24" s="1"/>
  <c r="L115" i="21"/>
  <c r="L115" i="11"/>
  <c r="L115" i="24" s="1"/>
  <c r="M111" i="11"/>
  <c r="M111" i="24" s="1"/>
  <c r="M94" i="10"/>
  <c r="M94" i="20" s="1"/>
  <c r="M111" i="21"/>
  <c r="I110" i="11"/>
  <c r="I110" i="24" s="1"/>
  <c r="I110" i="21"/>
  <c r="E107" i="11"/>
  <c r="E107" i="24" s="1"/>
  <c r="E107" i="21"/>
  <c r="M88" i="10"/>
  <c r="M88" i="20" s="1"/>
  <c r="M105" i="11"/>
  <c r="M105" i="24" s="1"/>
  <c r="I100" i="11"/>
  <c r="I100" i="24" s="1"/>
  <c r="I100" i="21"/>
  <c r="I83" i="10"/>
  <c r="I83" i="20" s="1"/>
  <c r="I98" i="11"/>
  <c r="I98" i="24" s="1"/>
  <c r="I98" i="21"/>
  <c r="I92" i="11"/>
  <c r="I92" i="24" s="1"/>
  <c r="I92" i="21"/>
  <c r="I75" i="10"/>
  <c r="I75" i="20" s="1"/>
  <c r="F91" i="11"/>
  <c r="F91" i="24" s="1"/>
  <c r="C90" i="11"/>
  <c r="C90" i="24" s="1"/>
  <c r="N90" i="8"/>
  <c r="N90" i="21" s="1"/>
  <c r="K71" i="10"/>
  <c r="K71" i="20" s="1"/>
  <c r="C66" i="10"/>
  <c r="C66" i="20" s="1"/>
  <c r="H57" i="10"/>
  <c r="H57" i="20" s="1"/>
  <c r="H140" i="16"/>
  <c r="J101" i="10"/>
  <c r="J101" i="20" s="1"/>
  <c r="N116" i="8"/>
  <c r="N116" i="21" s="1"/>
  <c r="L95" i="10"/>
  <c r="L95" i="20" s="1"/>
  <c r="D93" i="10"/>
  <c r="D93" i="20" s="1"/>
  <c r="H80" i="10"/>
  <c r="H80" i="20" s="1"/>
  <c r="B75" i="11"/>
  <c r="B75" i="24" s="1"/>
  <c r="H76" i="10"/>
  <c r="H76" i="20" s="1"/>
  <c r="E61" i="10"/>
  <c r="E61" i="20" s="1"/>
  <c r="I106" i="10"/>
  <c r="I106" i="20" s="1"/>
  <c r="I123" i="21"/>
  <c r="M122" i="11"/>
  <c r="M122" i="24" s="1"/>
  <c r="M105" i="10"/>
  <c r="M105" i="20" s="1"/>
  <c r="L111" i="11"/>
  <c r="L111" i="24" s="1"/>
  <c r="L111" i="21"/>
  <c r="D99" i="21"/>
  <c r="D99" i="11"/>
  <c r="D99" i="24" s="1"/>
  <c r="L97" i="11"/>
  <c r="L97" i="24" s="1"/>
  <c r="L97" i="21"/>
  <c r="D97" i="11"/>
  <c r="D97" i="24" s="1"/>
  <c r="D97" i="21"/>
  <c r="E95" i="21"/>
  <c r="E95" i="11"/>
  <c r="E95" i="24" s="1"/>
  <c r="E78" i="10"/>
  <c r="E78" i="20" s="1"/>
  <c r="E90" i="21"/>
  <c r="E90" i="11"/>
  <c r="E90" i="24" s="1"/>
  <c r="F87" i="11"/>
  <c r="F87" i="24" s="1"/>
  <c r="F87" i="21"/>
  <c r="K86" i="11"/>
  <c r="K86" i="24" s="1"/>
  <c r="K86" i="21"/>
  <c r="G85" i="21"/>
  <c r="G85" i="11"/>
  <c r="G85" i="24" s="1"/>
  <c r="E74" i="11"/>
  <c r="E74" i="24" s="1"/>
  <c r="E74" i="21"/>
  <c r="E57" i="10"/>
  <c r="E57" i="20" s="1"/>
  <c r="N66" i="11"/>
  <c r="N66" i="24" s="1"/>
  <c r="N83" i="8"/>
  <c r="N83" i="21" s="1"/>
  <c r="N126" i="8"/>
  <c r="N126" i="21" s="1"/>
  <c r="N93" i="8"/>
  <c r="N93" i="21" s="1"/>
  <c r="H70" i="11"/>
  <c r="H70" i="24" s="1"/>
  <c r="L71" i="11"/>
  <c r="L71" i="24" s="1"/>
  <c r="K84" i="21"/>
  <c r="I72" i="10"/>
  <c r="I72" i="20" s="1"/>
  <c r="D66" i="10"/>
  <c r="D66" i="20" s="1"/>
  <c r="I94" i="21"/>
  <c r="E108" i="21"/>
  <c r="H88" i="21"/>
  <c r="I59" i="10"/>
  <c r="I59" i="20" s="1"/>
  <c r="J96" i="10"/>
  <c r="J96" i="20" s="1"/>
  <c r="J113" i="21"/>
  <c r="C111" i="11"/>
  <c r="C111" i="24" s="1"/>
  <c r="C111" i="21"/>
  <c r="G104" i="11"/>
  <c r="G104" i="24" s="1"/>
  <c r="G104" i="21"/>
  <c r="G87" i="10"/>
  <c r="G87" i="20" s="1"/>
  <c r="C101" i="21"/>
  <c r="C84" i="10"/>
  <c r="C84" i="20" s="1"/>
  <c r="K99" i="11"/>
  <c r="K99" i="24" s="1"/>
  <c r="K99" i="21"/>
  <c r="G75" i="21"/>
  <c r="G58" i="10"/>
  <c r="G58" i="20" s="1"/>
  <c r="D74" i="11"/>
  <c r="D74" i="24" s="1"/>
  <c r="D74" i="21"/>
  <c r="M72" i="11"/>
  <c r="M72" i="24" s="1"/>
  <c r="M72" i="21"/>
  <c r="N89" i="8"/>
  <c r="N89" i="21" s="1"/>
  <c r="N113" i="8"/>
  <c r="N113" i="21" s="1"/>
  <c r="N127" i="21"/>
  <c r="N96" i="8"/>
  <c r="N96" i="21" s="1"/>
  <c r="N84" i="8"/>
  <c r="N84" i="21" s="1"/>
  <c r="E110" i="21"/>
  <c r="L126" i="21"/>
  <c r="H81" i="10"/>
  <c r="H81" i="20" s="1"/>
  <c r="B73" i="21"/>
  <c r="K84" i="11"/>
  <c r="K84" i="24" s="1"/>
  <c r="I89" i="11"/>
  <c r="I89" i="24" s="1"/>
  <c r="M122" i="21"/>
  <c r="C99" i="21"/>
  <c r="L127" i="24"/>
  <c r="K103" i="21"/>
  <c r="G102" i="21"/>
  <c r="G117" i="11"/>
  <c r="G117" i="24" s="1"/>
  <c r="G117" i="21"/>
  <c r="C116" i="11"/>
  <c r="C116" i="24" s="1"/>
  <c r="C116" i="21"/>
  <c r="C99" i="10"/>
  <c r="C99" i="20" s="1"/>
  <c r="G115" i="21"/>
  <c r="G98" i="10"/>
  <c r="G98" i="20" s="1"/>
  <c r="K114" i="11"/>
  <c r="K114" i="24" s="1"/>
  <c r="B96" i="10"/>
  <c r="B96" i="20" s="1"/>
  <c r="B113" i="11"/>
  <c r="B113" i="24" s="1"/>
  <c r="F112" i="21"/>
  <c r="F112" i="11"/>
  <c r="F112" i="24" s="1"/>
  <c r="J107" i="21"/>
  <c r="J107" i="11"/>
  <c r="J107" i="24" s="1"/>
  <c r="F89" i="10"/>
  <c r="F89" i="20" s="1"/>
  <c r="F106" i="21"/>
  <c r="J105" i="11"/>
  <c r="J105" i="24" s="1"/>
  <c r="J105" i="21"/>
  <c r="J103" i="21"/>
  <c r="J103" i="11"/>
  <c r="J103" i="24" s="1"/>
  <c r="J86" i="10"/>
  <c r="J86" i="20" s="1"/>
  <c r="M81" i="21"/>
  <c r="M64" i="10"/>
  <c r="M64" i="20" s="1"/>
  <c r="I80" i="11"/>
  <c r="I80" i="24" s="1"/>
  <c r="I80" i="21"/>
  <c r="M77" i="21"/>
  <c r="M77" i="11"/>
  <c r="M77" i="24" s="1"/>
  <c r="E77" i="11"/>
  <c r="E77" i="24" s="1"/>
  <c r="B76" i="11"/>
  <c r="B76" i="24" s="1"/>
  <c r="B59" i="10"/>
  <c r="B59" i="20" s="1"/>
  <c r="H126" i="21"/>
  <c r="D124" i="21"/>
  <c r="I96" i="11"/>
  <c r="I96" i="24" s="1"/>
  <c r="B88" i="21"/>
  <c r="D79" i="11"/>
  <c r="D79" i="24" s="1"/>
  <c r="D62" i="10"/>
  <c r="D62" i="20" s="1"/>
  <c r="H61" i="10"/>
  <c r="H61" i="20" s="1"/>
  <c r="H78" i="11"/>
  <c r="H78" i="24" s="1"/>
  <c r="E70" i="21"/>
  <c r="E70" i="11"/>
  <c r="E70" i="24" s="1"/>
  <c r="N94" i="8"/>
  <c r="N94" i="21" s="1"/>
  <c r="D127" i="24"/>
  <c r="I73" i="11"/>
  <c r="I73" i="24" s="1"/>
  <c r="D83" i="21"/>
  <c r="E96" i="11"/>
  <c r="E96" i="24" s="1"/>
  <c r="E79" i="10"/>
  <c r="E79" i="20" s="1"/>
  <c r="M77" i="10"/>
  <c r="M77" i="20" s="1"/>
  <c r="M94" i="11"/>
  <c r="M94" i="24" s="1"/>
  <c r="M89" i="21"/>
  <c r="M72" i="10"/>
  <c r="M72" i="20" s="1"/>
  <c r="E89" i="11"/>
  <c r="E89" i="24" s="1"/>
  <c r="E89" i="21"/>
  <c r="M73" i="21"/>
  <c r="M73" i="11"/>
  <c r="M73" i="24" s="1"/>
  <c r="F56" i="10"/>
  <c r="F56" i="20" s="1"/>
  <c r="F73" i="21"/>
  <c r="D82" i="10"/>
  <c r="D82" i="20" s="1"/>
  <c r="D71" i="21"/>
  <c r="K88" i="21"/>
  <c r="M92" i="21"/>
  <c r="I95" i="21"/>
  <c r="D111" i="11"/>
  <c r="D111" i="24" s="1"/>
  <c r="B92" i="21"/>
  <c r="J118" i="21"/>
  <c r="I78" i="10"/>
  <c r="I78" i="20" s="1"/>
  <c r="G72" i="21"/>
  <c r="E122" i="21"/>
  <c r="C114" i="21"/>
  <c r="H122" i="11"/>
  <c r="H122" i="24" s="1"/>
  <c r="H105" i="10"/>
  <c r="H105" i="20" s="1"/>
  <c r="H122" i="21"/>
  <c r="L121" i="11"/>
  <c r="L121" i="24" s="1"/>
  <c r="L104" i="10"/>
  <c r="L104" i="20" s="1"/>
  <c r="L121" i="21"/>
  <c r="H120" i="11"/>
  <c r="H120" i="24" s="1"/>
  <c r="H120" i="21"/>
  <c r="L117" i="11"/>
  <c r="L117" i="24" s="1"/>
  <c r="L117" i="21"/>
  <c r="H116" i="11"/>
  <c r="H116" i="24" s="1"/>
  <c r="H116" i="21"/>
  <c r="K112" i="11"/>
  <c r="K112" i="24" s="1"/>
  <c r="K112" i="21"/>
  <c r="G99" i="21"/>
  <c r="G99" i="11"/>
  <c r="G99" i="24" s="1"/>
  <c r="D96" i="11"/>
  <c r="D96" i="24" s="1"/>
  <c r="D96" i="21"/>
  <c r="L94" i="11"/>
  <c r="L94" i="24" s="1"/>
  <c r="L94" i="21"/>
  <c r="D94" i="11"/>
  <c r="D94" i="24" s="1"/>
  <c r="D94" i="21"/>
  <c r="E92" i="11"/>
  <c r="E92" i="24" s="1"/>
  <c r="E75" i="10"/>
  <c r="E75" i="20" s="1"/>
  <c r="E92" i="21"/>
  <c r="H90" i="11"/>
  <c r="H90" i="24" s="1"/>
  <c r="H73" i="10"/>
  <c r="H73" i="20" s="1"/>
  <c r="H90" i="21"/>
  <c r="I70" i="10"/>
  <c r="I70" i="20" s="1"/>
  <c r="I87" i="11"/>
  <c r="I87" i="24" s="1"/>
  <c r="I87" i="21"/>
  <c r="J85" i="11"/>
  <c r="J85" i="24" s="1"/>
  <c r="J68" i="10"/>
  <c r="J68" i="20" s="1"/>
  <c r="F80" i="11"/>
  <c r="F80" i="24" s="1"/>
  <c r="F80" i="21"/>
  <c r="F78" i="11"/>
  <c r="F78" i="24" s="1"/>
  <c r="F78" i="21"/>
  <c r="J77" i="11"/>
  <c r="J77" i="24" s="1"/>
  <c r="J77" i="21"/>
  <c r="C75" i="11"/>
  <c r="C58" i="10"/>
  <c r="C58" i="20" s="1"/>
  <c r="J92" i="11"/>
  <c r="J92" i="24" s="1"/>
  <c r="J92" i="21"/>
  <c r="N95" i="8"/>
  <c r="N95" i="21" s="1"/>
  <c r="N99" i="8"/>
  <c r="N99" i="21" s="1"/>
  <c r="G91" i="11"/>
  <c r="G91" i="24" s="1"/>
  <c r="I107" i="11"/>
  <c r="I107" i="24" s="1"/>
  <c r="I107" i="21"/>
  <c r="H63" i="10"/>
  <c r="H63" i="20" s="1"/>
  <c r="H80" i="11"/>
  <c r="H80" i="24" s="1"/>
  <c r="M70" i="11"/>
  <c r="M70" i="24" s="1"/>
  <c r="M70" i="21"/>
  <c r="I90" i="10"/>
  <c r="I90" i="20" s="1"/>
  <c r="B118" i="21"/>
  <c r="M103" i="10"/>
  <c r="M103" i="20" s="1"/>
  <c r="M108" i="21"/>
  <c r="E119" i="11"/>
  <c r="E119" i="24" s="1"/>
  <c r="E119" i="21"/>
  <c r="D108" i="11"/>
  <c r="D108" i="24" s="1"/>
  <c r="D108" i="21"/>
  <c r="H97" i="11"/>
  <c r="H97" i="24" s="1"/>
  <c r="H97" i="21"/>
  <c r="I93" i="11"/>
  <c r="I93" i="24" s="1"/>
  <c r="I76" i="10"/>
  <c r="I76" i="20" s="1"/>
  <c r="D91" i="11"/>
  <c r="D91" i="24" s="1"/>
  <c r="D91" i="21"/>
  <c r="G84" i="11"/>
  <c r="G84" i="24" s="1"/>
  <c r="G84" i="21"/>
  <c r="D55" i="10"/>
  <c r="D55" i="20" s="1"/>
  <c r="D72" i="11"/>
  <c r="D72" i="24" s="1"/>
  <c r="N101" i="8"/>
  <c r="N101" i="21" s="1"/>
  <c r="N70" i="8"/>
  <c r="N70" i="21" s="1"/>
  <c r="I90" i="11"/>
  <c r="I90" i="24" s="1"/>
  <c r="C85" i="11"/>
  <c r="C85" i="24" s="1"/>
  <c r="H92" i="10"/>
  <c r="H92" i="20" s="1"/>
  <c r="M56" i="10"/>
  <c r="M56" i="20" s="1"/>
  <c r="N111" i="8"/>
  <c r="N111" i="21" s="1"/>
  <c r="N79" i="8"/>
  <c r="N79" i="21" s="1"/>
  <c r="M75" i="21"/>
  <c r="G67" i="10"/>
  <c r="G67" i="20" s="1"/>
  <c r="M75" i="10"/>
  <c r="M75" i="20" s="1"/>
  <c r="G83" i="11"/>
  <c r="G83" i="24" s="1"/>
  <c r="D71" i="11"/>
  <c r="D71" i="24" s="1"/>
  <c r="H109" i="21"/>
  <c r="E102" i="10"/>
  <c r="E102" i="20" s="1"/>
  <c r="I76" i="11"/>
  <c r="I76" i="24" s="1"/>
  <c r="K88" i="11"/>
  <c r="K88" i="24" s="1"/>
  <c r="E93" i="21"/>
  <c r="D109" i="21"/>
  <c r="J72" i="21"/>
  <c r="L79" i="21"/>
  <c r="C86" i="10"/>
  <c r="C86" i="20" s="1"/>
  <c r="K71" i="11"/>
  <c r="K71" i="24" s="1"/>
  <c r="D72" i="21"/>
  <c r="C103" i="11"/>
  <c r="C103" i="24" s="1"/>
  <c r="H111" i="21"/>
  <c r="B56" i="10"/>
  <c r="B56" i="20" s="1"/>
  <c r="F92" i="21"/>
  <c r="J118" i="11"/>
  <c r="J118" i="24" s="1"/>
  <c r="C94" i="10"/>
  <c r="C94" i="20" s="1"/>
  <c r="C113" i="21"/>
  <c r="C119" i="21"/>
  <c r="C119" i="11"/>
  <c r="C119" i="24" s="1"/>
  <c r="G116" i="11"/>
  <c r="G116" i="24" s="1"/>
  <c r="G99" i="10"/>
  <c r="G99" i="20" s="1"/>
  <c r="K98" i="10"/>
  <c r="K98" i="20" s="1"/>
  <c r="K115" i="11"/>
  <c r="K115" i="24" s="1"/>
  <c r="C115" i="11"/>
  <c r="C115" i="24" s="1"/>
  <c r="C115" i="21"/>
  <c r="C98" i="10"/>
  <c r="C98" i="20" s="1"/>
  <c r="J104" i="21"/>
  <c r="J87" i="10"/>
  <c r="J87" i="20" s="1"/>
  <c r="J104" i="11"/>
  <c r="J104" i="24" s="1"/>
  <c r="J102" i="11"/>
  <c r="J102" i="24" s="1"/>
  <c r="J102" i="21"/>
  <c r="B102" i="11"/>
  <c r="B102" i="24" s="1"/>
  <c r="B102" i="21"/>
  <c r="I79" i="11"/>
  <c r="I79" i="24" s="1"/>
  <c r="I62" i="10"/>
  <c r="I62" i="20" s="1"/>
  <c r="M61" i="10"/>
  <c r="M61" i="20" s="1"/>
  <c r="M78" i="21"/>
  <c r="F76" i="11"/>
  <c r="F76" i="24" s="1"/>
  <c r="F76" i="21"/>
  <c r="J58" i="10"/>
  <c r="J58" i="20" s="1"/>
  <c r="J75" i="11"/>
  <c r="J75" i="24" s="1"/>
  <c r="J75" i="21"/>
  <c r="M76" i="10"/>
  <c r="M76" i="20" s="1"/>
  <c r="M93" i="21"/>
  <c r="N91" i="8"/>
  <c r="N91" i="21" s="1"/>
  <c r="M95" i="21"/>
  <c r="J141" i="8"/>
  <c r="B75" i="10"/>
  <c r="B75" i="20" s="1"/>
  <c r="B89" i="21"/>
  <c r="F119" i="11"/>
  <c r="F119" i="24" s="1"/>
  <c r="F119" i="21"/>
  <c r="H82" i="11"/>
  <c r="H82" i="24" s="1"/>
  <c r="H65" i="10"/>
  <c r="H65" i="20" s="1"/>
  <c r="H82" i="21"/>
  <c r="L77" i="21"/>
  <c r="L60" i="10"/>
  <c r="L60" i="20" s="1"/>
  <c r="M120" i="11"/>
  <c r="M120" i="24" s="1"/>
  <c r="B71" i="10"/>
  <c r="B71" i="20" s="1"/>
  <c r="N110" i="8"/>
  <c r="N110" i="21" s="1"/>
  <c r="N114" i="8"/>
  <c r="N114" i="21" s="1"/>
  <c r="N88" i="8"/>
  <c r="N88" i="21" s="1"/>
  <c r="M58" i="10"/>
  <c r="M58" i="20" s="1"/>
  <c r="K69" i="10"/>
  <c r="K69" i="20" s="1"/>
  <c r="H98" i="21"/>
  <c r="E94" i="11"/>
  <c r="E94" i="24" s="1"/>
  <c r="I104" i="10"/>
  <c r="I104" i="20" s="1"/>
  <c r="E122" i="11"/>
  <c r="E122" i="24" s="1"/>
  <c r="G75" i="11"/>
  <c r="G75" i="24" s="1"/>
  <c r="G69" i="10"/>
  <c r="G69" i="20" s="1"/>
  <c r="C105" i="21"/>
  <c r="D57" i="10"/>
  <c r="D57" i="20" s="1"/>
  <c r="L94" i="10"/>
  <c r="L94" i="20" s="1"/>
  <c r="M55" i="10"/>
  <c r="M55" i="20" s="1"/>
  <c r="K97" i="10"/>
  <c r="K97" i="20" s="1"/>
  <c r="G125" i="21"/>
  <c r="E124" i="21"/>
  <c r="E107" i="10"/>
  <c r="E107" i="20" s="1"/>
  <c r="I123" i="11"/>
  <c r="I123" i="24" s="1"/>
  <c r="F122" i="11"/>
  <c r="F122" i="24" s="1"/>
  <c r="F105" i="10"/>
  <c r="F105" i="20" s="1"/>
  <c r="J104" i="10"/>
  <c r="J104" i="20" s="1"/>
  <c r="J121" i="21"/>
  <c r="J119" i="11"/>
  <c r="J119" i="24" s="1"/>
  <c r="J102" i="10"/>
  <c r="J102" i="20" s="1"/>
  <c r="E103" i="11"/>
  <c r="E103" i="24" s="1"/>
  <c r="E103" i="21"/>
  <c r="M101" i="11"/>
  <c r="M101" i="24" s="1"/>
  <c r="M101" i="21"/>
  <c r="B96" i="21"/>
  <c r="B79" i="10"/>
  <c r="B79" i="20" s="1"/>
  <c r="F93" i="11"/>
  <c r="F93" i="24" s="1"/>
  <c r="F93" i="21"/>
  <c r="K92" i="21"/>
  <c r="K75" i="10"/>
  <c r="K75" i="20" s="1"/>
  <c r="C92" i="11"/>
  <c r="C92" i="24" s="1"/>
  <c r="C92" i="21"/>
  <c r="M90" i="21"/>
  <c r="M73" i="10"/>
  <c r="M73" i="20" s="1"/>
  <c r="J89" i="11"/>
  <c r="J89" i="24" s="1"/>
  <c r="J89" i="21"/>
  <c r="D86" i="11"/>
  <c r="D86" i="24" s="1"/>
  <c r="D69" i="10"/>
  <c r="D69" i="20" s="1"/>
  <c r="H85" i="11"/>
  <c r="H85" i="24" s="1"/>
  <c r="H85" i="21"/>
  <c r="D84" i="11"/>
  <c r="D84" i="24" s="1"/>
  <c r="D84" i="21"/>
  <c r="H83" i="11"/>
  <c r="H83" i="24" s="1"/>
  <c r="H83" i="21"/>
  <c r="K140" i="15"/>
  <c r="C140" i="15"/>
  <c r="M45" i="24"/>
  <c r="N45" i="11"/>
  <c r="N45" i="24" s="1"/>
  <c r="B97" i="10"/>
  <c r="B97" i="20" s="1"/>
  <c r="G76" i="10"/>
  <c r="G76" i="20" s="1"/>
  <c r="M140" i="14"/>
  <c r="E141" i="14"/>
  <c r="D142" i="14"/>
  <c r="D46" i="24"/>
  <c r="N46" i="11"/>
  <c r="N46" i="24" s="1"/>
  <c r="C21" i="10"/>
  <c r="C21" i="20" s="1"/>
  <c r="C5" i="10"/>
  <c r="C5" i="20" s="1"/>
  <c r="C31" i="10"/>
  <c r="C31" i="20" s="1"/>
  <c r="C53" i="10"/>
  <c r="C53" i="20" s="1"/>
  <c r="D10" i="10"/>
  <c r="D10" i="20" s="1"/>
  <c r="D42" i="10"/>
  <c r="D42" i="20" s="1"/>
  <c r="D68" i="10"/>
  <c r="D68" i="20" s="1"/>
  <c r="B18" i="10"/>
  <c r="B18" i="20" s="1"/>
  <c r="B46" i="10"/>
  <c r="B46" i="20" s="1"/>
  <c r="B88" i="10"/>
  <c r="B88" i="20" s="1"/>
  <c r="C24" i="10"/>
  <c r="C24" i="20" s="1"/>
  <c r="C88" i="10"/>
  <c r="C88" i="20" s="1"/>
  <c r="D29" i="10"/>
  <c r="D29" i="20" s="1"/>
  <c r="D73" i="10"/>
  <c r="D73" i="20" s="1"/>
  <c r="E16" i="10"/>
  <c r="E16" i="20" s="1"/>
  <c r="E36" i="10"/>
  <c r="E36" i="20" s="1"/>
  <c r="E76" i="10"/>
  <c r="E76" i="20" s="1"/>
  <c r="F7" i="10"/>
  <c r="F7" i="20" s="1"/>
  <c r="F25" i="10"/>
  <c r="F25" i="20" s="1"/>
  <c r="F43" i="10"/>
  <c r="F43" i="20" s="1"/>
  <c r="F77" i="10"/>
  <c r="F77" i="20" s="1"/>
  <c r="G6" i="10"/>
  <c r="G6" i="20" s="1"/>
  <c r="G20" i="10"/>
  <c r="G20" i="20" s="1"/>
  <c r="G36" i="10"/>
  <c r="G36" i="20" s="1"/>
  <c r="G48" i="10"/>
  <c r="G48" i="20" s="1"/>
  <c r="G100" i="10"/>
  <c r="G100" i="20" s="1"/>
  <c r="H13" i="10"/>
  <c r="H13" i="20" s="1"/>
  <c r="H25" i="10"/>
  <c r="H25" i="20" s="1"/>
  <c r="H39" i="10"/>
  <c r="H39" i="20" s="1"/>
  <c r="C50" i="10"/>
  <c r="C50" i="20" s="1"/>
  <c r="D19" i="10"/>
  <c r="D19" i="20" s="1"/>
  <c r="D51" i="10"/>
  <c r="D51" i="20" s="1"/>
  <c r="D104" i="10"/>
  <c r="D104" i="20" s="1"/>
  <c r="E17" i="10"/>
  <c r="E17" i="20" s="1"/>
  <c r="E33" i="10"/>
  <c r="E33" i="20" s="1"/>
  <c r="E49" i="10"/>
  <c r="E49" i="20" s="1"/>
  <c r="E93" i="10"/>
  <c r="E93" i="20" s="1"/>
  <c r="F16" i="10"/>
  <c r="F16" i="20" s="1"/>
  <c r="F32" i="10"/>
  <c r="F32" i="20" s="1"/>
  <c r="F48" i="10"/>
  <c r="F48" i="20" s="1"/>
  <c r="F76" i="10"/>
  <c r="F76" i="20" s="1"/>
  <c r="G7" i="10"/>
  <c r="G7" i="20" s="1"/>
  <c r="G23" i="10"/>
  <c r="G23" i="20" s="1"/>
  <c r="G39" i="10"/>
  <c r="G39" i="20" s="1"/>
  <c r="G55" i="10"/>
  <c r="G55" i="20" s="1"/>
  <c r="H6" i="10"/>
  <c r="H6" i="20" s="1"/>
  <c r="H20" i="10"/>
  <c r="H20" i="20" s="1"/>
  <c r="H46" i="10"/>
  <c r="H46" i="20" s="1"/>
  <c r="C7" i="10"/>
  <c r="C7" i="20" s="1"/>
  <c r="C33" i="10"/>
  <c r="C33" i="20" s="1"/>
  <c r="C55" i="10"/>
  <c r="C55" i="20" s="1"/>
  <c r="D14" i="10"/>
  <c r="D14" i="20" s="1"/>
  <c r="D46" i="10"/>
  <c r="D46" i="20" s="1"/>
  <c r="D76" i="10"/>
  <c r="D76" i="20" s="1"/>
  <c r="B24" i="10"/>
  <c r="B24" i="20" s="1"/>
  <c r="B50" i="10"/>
  <c r="B50" i="20" s="1"/>
  <c r="B90" i="10"/>
  <c r="B90" i="20" s="1"/>
  <c r="C28" i="10"/>
  <c r="C28" i="20" s="1"/>
  <c r="C96" i="10"/>
  <c r="C96" i="20" s="1"/>
  <c r="D33" i="10"/>
  <c r="D33" i="20" s="1"/>
  <c r="D77" i="10"/>
  <c r="D77" i="20" s="1"/>
  <c r="E18" i="10"/>
  <c r="E18" i="20" s="1"/>
  <c r="E38" i="10"/>
  <c r="E38" i="20" s="1"/>
  <c r="E80" i="10"/>
  <c r="E80" i="20" s="1"/>
  <c r="F9" i="10"/>
  <c r="F9" i="20" s="1"/>
  <c r="F27" i="10"/>
  <c r="F27" i="20" s="1"/>
  <c r="F45" i="10"/>
  <c r="F45" i="20" s="1"/>
  <c r="F81" i="10"/>
  <c r="F81" i="20" s="1"/>
  <c r="G8" i="10"/>
  <c r="G8" i="20" s="1"/>
  <c r="G22" i="10"/>
  <c r="G22" i="20" s="1"/>
  <c r="G38" i="10"/>
  <c r="G38" i="20" s="1"/>
  <c r="G50" i="10"/>
  <c r="G50" i="20" s="1"/>
  <c r="G104" i="10"/>
  <c r="G104" i="20" s="1"/>
  <c r="H27" i="10"/>
  <c r="H27" i="20" s="1"/>
  <c r="H41" i="10"/>
  <c r="H41" i="20" s="1"/>
  <c r="C26" i="10"/>
  <c r="C26" i="20" s="1"/>
  <c r="C54" i="10"/>
  <c r="C54" i="20" s="1"/>
  <c r="D23" i="10"/>
  <c r="D23" i="20" s="1"/>
  <c r="D63" i="10"/>
  <c r="D63" i="20" s="1"/>
  <c r="D106" i="10"/>
  <c r="D106" i="20" s="1"/>
  <c r="E19" i="10"/>
  <c r="E19" i="20" s="1"/>
  <c r="E35" i="10"/>
  <c r="E35" i="20" s="1"/>
  <c r="E51" i="10"/>
  <c r="E51" i="20" s="1"/>
  <c r="E97" i="10"/>
  <c r="E97" i="20" s="1"/>
  <c r="F18" i="10"/>
  <c r="F18" i="20" s="1"/>
  <c r="F34" i="10"/>
  <c r="F34" i="20" s="1"/>
  <c r="F50" i="10"/>
  <c r="F50" i="20" s="1"/>
  <c r="F80" i="10"/>
  <c r="F80" i="20" s="1"/>
  <c r="G9" i="10"/>
  <c r="G9" i="20" s="1"/>
  <c r="G25" i="10"/>
  <c r="G25" i="20" s="1"/>
  <c r="G41" i="10"/>
  <c r="G41" i="20" s="1"/>
  <c r="G63" i="10"/>
  <c r="G63" i="20" s="1"/>
  <c r="H8" i="10"/>
  <c r="H8" i="20" s="1"/>
  <c r="H22" i="10"/>
  <c r="H22" i="20" s="1"/>
  <c r="H34" i="10"/>
  <c r="H34" i="20" s="1"/>
  <c r="H48" i="10"/>
  <c r="H48" i="20" s="1"/>
  <c r="H90" i="10"/>
  <c r="H90" i="20" s="1"/>
  <c r="I9" i="10"/>
  <c r="I9" i="20" s="1"/>
  <c r="I23" i="10"/>
  <c r="I23" i="20" s="1"/>
  <c r="H71" i="10"/>
  <c r="H71" i="20" s="1"/>
  <c r="I16" i="10"/>
  <c r="I16" i="20" s="1"/>
  <c r="I38" i="10"/>
  <c r="I38" i="20" s="1"/>
  <c r="I50" i="10"/>
  <c r="I50" i="20" s="1"/>
  <c r="I86" i="10"/>
  <c r="I86" i="20" s="1"/>
  <c r="J9" i="10"/>
  <c r="J9" i="20" s="1"/>
  <c r="J25" i="10"/>
  <c r="J25" i="20" s="1"/>
  <c r="J41" i="10"/>
  <c r="J41" i="20" s="1"/>
  <c r="J63" i="10"/>
  <c r="J63" i="20" s="1"/>
  <c r="K78" i="10"/>
  <c r="K78" i="20" s="1"/>
  <c r="C11" i="10"/>
  <c r="C11" i="20" s="1"/>
  <c r="C35" i="10"/>
  <c r="C35" i="20" s="1"/>
  <c r="C65" i="10"/>
  <c r="C65" i="20" s="1"/>
  <c r="D18" i="10"/>
  <c r="D18" i="20" s="1"/>
  <c r="D88" i="10"/>
  <c r="D88" i="20" s="1"/>
  <c r="B28" i="10"/>
  <c r="B28" i="20" s="1"/>
  <c r="B52" i="10"/>
  <c r="B52" i="20" s="1"/>
  <c r="B92" i="10"/>
  <c r="B92" i="20" s="1"/>
  <c r="C36" i="10"/>
  <c r="C36" i="20" s="1"/>
  <c r="D37" i="10"/>
  <c r="D37" i="20" s="1"/>
  <c r="D99" i="10"/>
  <c r="D99" i="20" s="1"/>
  <c r="E20" i="10"/>
  <c r="E20" i="20" s="1"/>
  <c r="E42" i="10"/>
  <c r="E42" i="20" s="1"/>
  <c r="E82" i="10"/>
  <c r="E82" i="20" s="1"/>
  <c r="F11" i="10"/>
  <c r="F11" i="20" s="1"/>
  <c r="F29" i="10"/>
  <c r="F29" i="20" s="1"/>
  <c r="F47" i="10"/>
  <c r="F47" i="20" s="1"/>
  <c r="F87" i="10"/>
  <c r="F87" i="20" s="1"/>
  <c r="G24" i="10"/>
  <c r="G24" i="20" s="1"/>
  <c r="G40" i="10"/>
  <c r="G40" i="20" s="1"/>
  <c r="G52" i="10"/>
  <c r="G52" i="20" s="1"/>
  <c r="G108" i="10"/>
  <c r="G108" i="20" s="1"/>
  <c r="H15" i="10"/>
  <c r="H15" i="20" s="1"/>
  <c r="H29" i="10"/>
  <c r="H29" i="20" s="1"/>
  <c r="H43" i="10"/>
  <c r="H43" i="20" s="1"/>
  <c r="C30" i="10"/>
  <c r="C30" i="20" s="1"/>
  <c r="C82" i="10"/>
  <c r="C82" i="20" s="1"/>
  <c r="D27" i="10"/>
  <c r="D27" i="20" s="1"/>
  <c r="D71" i="10"/>
  <c r="D71" i="20" s="1"/>
  <c r="E5" i="10"/>
  <c r="E5" i="20" s="1"/>
  <c r="E21" i="10"/>
  <c r="E21" i="20" s="1"/>
  <c r="E37" i="10"/>
  <c r="E37" i="20" s="1"/>
  <c r="E53" i="10"/>
  <c r="E53" i="20" s="1"/>
  <c r="E103" i="10"/>
  <c r="E103" i="20" s="1"/>
  <c r="F20" i="10"/>
  <c r="F20" i="20" s="1"/>
  <c r="F36" i="10"/>
  <c r="F36" i="20" s="1"/>
  <c r="F52" i="10"/>
  <c r="F52" i="20" s="1"/>
  <c r="F86" i="10"/>
  <c r="F86" i="20" s="1"/>
  <c r="G11" i="10"/>
  <c r="G11" i="20" s="1"/>
  <c r="G27" i="10"/>
  <c r="G27" i="20" s="1"/>
  <c r="G43" i="10"/>
  <c r="G43" i="20" s="1"/>
  <c r="G71" i="10"/>
  <c r="G71" i="20" s="1"/>
  <c r="H24" i="10"/>
  <c r="H24" i="20" s="1"/>
  <c r="H36" i="10"/>
  <c r="H36" i="20" s="1"/>
  <c r="H50" i="10"/>
  <c r="H50" i="20" s="1"/>
  <c r="H72" i="10"/>
  <c r="H72" i="20" s="1"/>
  <c r="H100" i="10"/>
  <c r="H100" i="20" s="1"/>
  <c r="I11" i="10"/>
  <c r="I11" i="20" s="1"/>
  <c r="I25" i="10"/>
  <c r="I25" i="20" s="1"/>
  <c r="H75" i="10"/>
  <c r="H75" i="20" s="1"/>
  <c r="I20" i="10"/>
  <c r="I20" i="20" s="1"/>
  <c r="I40" i="10"/>
  <c r="I40" i="20" s="1"/>
  <c r="I96" i="10"/>
  <c r="I96" i="20" s="1"/>
  <c r="J11" i="10"/>
  <c r="J11" i="20" s="1"/>
  <c r="J27" i="10"/>
  <c r="J27" i="20" s="1"/>
  <c r="J43" i="10"/>
  <c r="J43" i="20" s="1"/>
  <c r="J71" i="10"/>
  <c r="J71" i="20" s="1"/>
  <c r="J107" i="10"/>
  <c r="J107" i="20" s="1"/>
  <c r="K20" i="10"/>
  <c r="K20" i="20" s="1"/>
  <c r="K36" i="10"/>
  <c r="K36" i="20" s="1"/>
  <c r="K52" i="10"/>
  <c r="K52" i="20" s="1"/>
  <c r="K108" i="10"/>
  <c r="K108" i="20" s="1"/>
  <c r="L19" i="10"/>
  <c r="L19" i="20" s="1"/>
  <c r="C37" i="10"/>
  <c r="C37" i="20" s="1"/>
  <c r="D6" i="10"/>
  <c r="D6" i="20" s="1"/>
  <c r="D50" i="10"/>
  <c r="D50" i="20" s="1"/>
  <c r="B14" i="10"/>
  <c r="B14" i="20" s="1"/>
  <c r="B72" i="10"/>
  <c r="B72" i="20" s="1"/>
  <c r="C40" i="10"/>
  <c r="C40" i="20" s="1"/>
  <c r="D17" i="10"/>
  <c r="D17" i="20" s="1"/>
  <c r="E8" i="10"/>
  <c r="E8" i="20" s="1"/>
  <c r="E32" i="10"/>
  <c r="E32" i="20" s="1"/>
  <c r="E98" i="10"/>
  <c r="E98" i="20" s="1"/>
  <c r="F31" i="10"/>
  <c r="F31" i="20" s="1"/>
  <c r="F67" i="10"/>
  <c r="F67" i="20" s="1"/>
  <c r="G12" i="10"/>
  <c r="G12" i="20" s="1"/>
  <c r="G34" i="10"/>
  <c r="G34" i="20" s="1"/>
  <c r="G84" i="10"/>
  <c r="G84" i="20" s="1"/>
  <c r="H17" i="10"/>
  <c r="H17" i="20" s="1"/>
  <c r="H37" i="10"/>
  <c r="H37" i="20" s="1"/>
  <c r="C38" i="10"/>
  <c r="C38" i="20" s="1"/>
  <c r="D15" i="10"/>
  <c r="D15" i="20" s="1"/>
  <c r="D91" i="10"/>
  <c r="D91" i="20" s="1"/>
  <c r="E23" i="10"/>
  <c r="E23" i="20" s="1"/>
  <c r="E45" i="10"/>
  <c r="E45" i="20" s="1"/>
  <c r="F8" i="10"/>
  <c r="F8" i="20" s="1"/>
  <c r="F30" i="10"/>
  <c r="F30" i="20" s="1"/>
  <c r="F68" i="10"/>
  <c r="F68" i="20" s="1"/>
  <c r="G13" i="10"/>
  <c r="G13" i="20" s="1"/>
  <c r="G35" i="10"/>
  <c r="G35" i="20" s="1"/>
  <c r="G85" i="10"/>
  <c r="G85" i="20" s="1"/>
  <c r="H18" i="10"/>
  <c r="H18" i="20" s="1"/>
  <c r="H40" i="10"/>
  <c r="H40" i="20" s="1"/>
  <c r="H70" i="10"/>
  <c r="H70" i="20" s="1"/>
  <c r="H104" i="10"/>
  <c r="H104" i="20" s="1"/>
  <c r="I17" i="10"/>
  <c r="I17" i="20" s="1"/>
  <c r="I28" i="10"/>
  <c r="I28" i="20" s="1"/>
  <c r="I46" i="10"/>
  <c r="I46" i="20" s="1"/>
  <c r="C41" i="10"/>
  <c r="C41" i="20" s="1"/>
  <c r="D8" i="10"/>
  <c r="D8" i="20" s="1"/>
  <c r="B30" i="10"/>
  <c r="B30" i="20" s="1"/>
  <c r="B74" i="10"/>
  <c r="B74" i="20" s="1"/>
  <c r="C44" i="10"/>
  <c r="C44" i="20" s="1"/>
  <c r="D21" i="10"/>
  <c r="D21" i="20" s="1"/>
  <c r="E10" i="10"/>
  <c r="E10" i="20" s="1"/>
  <c r="E44" i="10"/>
  <c r="E44" i="20" s="1"/>
  <c r="E100" i="10"/>
  <c r="E100" i="20" s="1"/>
  <c r="F33" i="10"/>
  <c r="F33" i="20" s="1"/>
  <c r="F75" i="10"/>
  <c r="F75" i="20" s="1"/>
  <c r="G14" i="10"/>
  <c r="G14" i="20" s="1"/>
  <c r="G42" i="10"/>
  <c r="G42" i="20" s="1"/>
  <c r="G92" i="10"/>
  <c r="G92" i="20" s="1"/>
  <c r="H19" i="10"/>
  <c r="H19" i="20" s="1"/>
  <c r="D31" i="10"/>
  <c r="D31" i="20" s="1"/>
  <c r="D98" i="10"/>
  <c r="D98" i="20" s="1"/>
  <c r="E25" i="10"/>
  <c r="E25" i="20" s="1"/>
  <c r="E47" i="10"/>
  <c r="E47" i="20" s="1"/>
  <c r="F10" i="10"/>
  <c r="F10" i="20" s="1"/>
  <c r="F38" i="10"/>
  <c r="F38" i="20" s="1"/>
  <c r="F70" i="10"/>
  <c r="F70" i="20" s="1"/>
  <c r="G15" i="10"/>
  <c r="G15" i="20" s="1"/>
  <c r="G37" i="10"/>
  <c r="G37" i="20" s="1"/>
  <c r="G95" i="10"/>
  <c r="G95" i="20" s="1"/>
  <c r="H26" i="10"/>
  <c r="H26" i="20" s="1"/>
  <c r="H42" i="10"/>
  <c r="H42" i="20" s="1"/>
  <c r="H74" i="10"/>
  <c r="H74" i="20" s="1"/>
  <c r="H106" i="10"/>
  <c r="H106" i="20" s="1"/>
  <c r="I19" i="10"/>
  <c r="I19" i="20" s="1"/>
  <c r="H79" i="10"/>
  <c r="H79" i="20" s="1"/>
  <c r="I30" i="10"/>
  <c r="I30" i="20" s="1"/>
  <c r="I48" i="10"/>
  <c r="I48" i="20" s="1"/>
  <c r="J17" i="10"/>
  <c r="J17" i="20" s="1"/>
  <c r="J37" i="10"/>
  <c r="J37" i="20" s="1"/>
  <c r="J75" i="10"/>
  <c r="J75" i="20" s="1"/>
  <c r="K8" i="10"/>
  <c r="K8" i="20" s="1"/>
  <c r="K26" i="10"/>
  <c r="K26" i="20" s="1"/>
  <c r="K44" i="10"/>
  <c r="K44" i="20" s="1"/>
  <c r="K86" i="10"/>
  <c r="K86" i="20" s="1"/>
  <c r="L15" i="10"/>
  <c r="L15" i="20" s="1"/>
  <c r="L33" i="10"/>
  <c r="L33" i="20" s="1"/>
  <c r="L49" i="10"/>
  <c r="L49" i="20" s="1"/>
  <c r="L79" i="10"/>
  <c r="L79" i="20" s="1"/>
  <c r="M12" i="10"/>
  <c r="M12" i="20" s="1"/>
  <c r="M28" i="10"/>
  <c r="M28" i="20" s="1"/>
  <c r="M44" i="10"/>
  <c r="M44" i="20" s="1"/>
  <c r="M80" i="10"/>
  <c r="M80" i="20" s="1"/>
  <c r="B9" i="10"/>
  <c r="B9" i="20" s="1"/>
  <c r="H45" i="10"/>
  <c r="H45" i="20" s="1"/>
  <c r="H101" i="10"/>
  <c r="H101" i="20" s="1"/>
  <c r="I37" i="10"/>
  <c r="I37" i="20" s="1"/>
  <c r="I107" i="10"/>
  <c r="I107" i="20" s="1"/>
  <c r="J30" i="10"/>
  <c r="J30" i="20" s="1"/>
  <c r="J44" i="10"/>
  <c r="J44" i="20" s="1"/>
  <c r="J54" i="10"/>
  <c r="J54" i="20" s="1"/>
  <c r="J78" i="10"/>
  <c r="J78" i="20" s="1"/>
  <c r="K9" i="10"/>
  <c r="K9" i="20" s="1"/>
  <c r="K23" i="10"/>
  <c r="K23" i="20" s="1"/>
  <c r="K37" i="10"/>
  <c r="K37" i="20" s="1"/>
  <c r="K51" i="10"/>
  <c r="K51" i="20" s="1"/>
  <c r="K81" i="10"/>
  <c r="K81" i="20" s="1"/>
  <c r="K101" i="10"/>
  <c r="K101" i="20" s="1"/>
  <c r="L14" i="10"/>
  <c r="L14" i="20" s="1"/>
  <c r="L30" i="10"/>
  <c r="L30" i="20" s="1"/>
  <c r="L46" i="10"/>
  <c r="L46" i="20" s="1"/>
  <c r="L76" i="10"/>
  <c r="L76" i="20" s="1"/>
  <c r="L100" i="10"/>
  <c r="L100" i="20" s="1"/>
  <c r="C25" i="10"/>
  <c r="C25" i="20" s="1"/>
  <c r="C97" i="10"/>
  <c r="C97" i="20" s="1"/>
  <c r="D48" i="10"/>
  <c r="D48" i="20" s="1"/>
  <c r="B12" i="10"/>
  <c r="B12" i="20" s="1"/>
  <c r="B70" i="10"/>
  <c r="B70" i="20" s="1"/>
  <c r="C16" i="10"/>
  <c r="C16" i="20" s="1"/>
  <c r="D13" i="10"/>
  <c r="D13" i="20" s="1"/>
  <c r="D101" i="10"/>
  <c r="D101" i="20" s="1"/>
  <c r="E30" i="10"/>
  <c r="E30" i="20" s="1"/>
  <c r="E96" i="10"/>
  <c r="E96" i="20" s="1"/>
  <c r="F23" i="10"/>
  <c r="F23" i="20" s="1"/>
  <c r="F61" i="10"/>
  <c r="F61" i="20" s="1"/>
  <c r="G10" i="10"/>
  <c r="G10" i="20" s="1"/>
  <c r="G32" i="10"/>
  <c r="G32" i="20" s="1"/>
  <c r="G82" i="10"/>
  <c r="G82" i="20" s="1"/>
  <c r="H11" i="10"/>
  <c r="H11" i="20" s="1"/>
  <c r="H35" i="10"/>
  <c r="H35" i="20" s="1"/>
  <c r="C34" i="10"/>
  <c r="C34" i="20" s="1"/>
  <c r="D11" i="10"/>
  <c r="D11" i="20" s="1"/>
  <c r="D79" i="10"/>
  <c r="D79" i="20" s="1"/>
  <c r="E15" i="10"/>
  <c r="E15" i="20" s="1"/>
  <c r="E43" i="10"/>
  <c r="E43" i="20" s="1"/>
  <c r="F6" i="10"/>
  <c r="F6" i="20" s="1"/>
  <c r="F28" i="10"/>
  <c r="F28" i="20" s="1"/>
  <c r="F64" i="10"/>
  <c r="F64" i="20" s="1"/>
  <c r="G5" i="10"/>
  <c r="G5" i="20" s="1"/>
  <c r="G33" i="10"/>
  <c r="G33" i="20" s="1"/>
  <c r="G81" i="10"/>
  <c r="G81" i="20" s="1"/>
  <c r="H16" i="10"/>
  <c r="H16" i="20" s="1"/>
  <c r="H68" i="10"/>
  <c r="H68" i="20" s="1"/>
  <c r="H102" i="10"/>
  <c r="H102" i="20" s="1"/>
  <c r="I15" i="10"/>
  <c r="I15" i="20" s="1"/>
  <c r="H55" i="10"/>
  <c r="H55" i="20" s="1"/>
  <c r="I24" i="10"/>
  <c r="I24" i="20" s="1"/>
  <c r="I44" i="10"/>
  <c r="I44" i="20" s="1"/>
  <c r="J13" i="10"/>
  <c r="J13" i="20" s="1"/>
  <c r="J33" i="10"/>
  <c r="J33" i="20" s="1"/>
  <c r="J55" i="10"/>
  <c r="J55" i="20" s="1"/>
  <c r="J105" i="10"/>
  <c r="J105" i="20" s="1"/>
  <c r="K22" i="10"/>
  <c r="K22" i="20" s="1"/>
  <c r="K40" i="10"/>
  <c r="K40" i="20" s="1"/>
  <c r="K74" i="10"/>
  <c r="K74" i="20" s="1"/>
  <c r="L11" i="10"/>
  <c r="L11" i="20" s="1"/>
  <c r="L29" i="10"/>
  <c r="L29" i="20" s="1"/>
  <c r="L45" i="10"/>
  <c r="L45" i="20" s="1"/>
  <c r="L75" i="10"/>
  <c r="L75" i="20" s="1"/>
  <c r="M8" i="10"/>
  <c r="M8" i="20" s="1"/>
  <c r="M24" i="10"/>
  <c r="M24" i="20" s="1"/>
  <c r="M40" i="10"/>
  <c r="M40" i="20" s="1"/>
  <c r="M70" i="10"/>
  <c r="M70" i="20" s="1"/>
  <c r="M108" i="10"/>
  <c r="M108" i="20" s="1"/>
  <c r="B33" i="10"/>
  <c r="B33" i="20" s="1"/>
  <c r="B89" i="10"/>
  <c r="B89" i="20" s="1"/>
  <c r="H85" i="10"/>
  <c r="H85" i="20" s="1"/>
  <c r="I18" i="10"/>
  <c r="I18" i="20" s="1"/>
  <c r="I35" i="10"/>
  <c r="I35" i="20" s="1"/>
  <c r="I49" i="10"/>
  <c r="I49" i="20" s="1"/>
  <c r="I93" i="10"/>
  <c r="I93" i="20" s="1"/>
  <c r="J14" i="10"/>
  <c r="J14" i="20" s="1"/>
  <c r="J26" i="10"/>
  <c r="J26" i="20" s="1"/>
  <c r="J40" i="10"/>
  <c r="J40" i="20" s="1"/>
  <c r="J52" i="10"/>
  <c r="J52" i="20" s="1"/>
  <c r="J74" i="10"/>
  <c r="J74" i="20" s="1"/>
  <c r="K5" i="10"/>
  <c r="K5" i="20" s="1"/>
  <c r="K19" i="10"/>
  <c r="K19" i="20" s="1"/>
  <c r="K35" i="10"/>
  <c r="K35" i="20" s="1"/>
  <c r="K47" i="10"/>
  <c r="K47" i="20" s="1"/>
  <c r="K79" i="10"/>
  <c r="K79" i="20" s="1"/>
  <c r="K95" i="10"/>
  <c r="K95" i="20" s="1"/>
  <c r="L10" i="10"/>
  <c r="L10" i="20" s="1"/>
  <c r="L26" i="10"/>
  <c r="L26" i="20" s="1"/>
  <c r="L42" i="10"/>
  <c r="L42" i="20" s="1"/>
  <c r="L72" i="10"/>
  <c r="L72" i="20" s="1"/>
  <c r="L96" i="10"/>
  <c r="L96" i="20" s="1"/>
  <c r="M9" i="10"/>
  <c r="M9" i="20" s="1"/>
  <c r="M25" i="10"/>
  <c r="M25" i="20" s="1"/>
  <c r="M41" i="10"/>
  <c r="M41" i="20" s="1"/>
  <c r="C17" i="10"/>
  <c r="C17" i="20" s="1"/>
  <c r="D24" i="10"/>
  <c r="D24" i="20" s="1"/>
  <c r="D92" i="10"/>
  <c r="D92" i="20" s="1"/>
  <c r="B98" i="10"/>
  <c r="B98" i="20" s="1"/>
  <c r="D5" i="10"/>
  <c r="D5" i="20" s="1"/>
  <c r="E22" i="10"/>
  <c r="E22" i="20" s="1"/>
  <c r="F5" i="10"/>
  <c r="F5" i="20" s="1"/>
  <c r="F49" i="10"/>
  <c r="F49" i="20" s="1"/>
  <c r="G18" i="10"/>
  <c r="G18" i="20" s="1"/>
  <c r="G64" i="10"/>
  <c r="G64" i="20" s="1"/>
  <c r="H23" i="10"/>
  <c r="H23" i="20" s="1"/>
  <c r="C42" i="10"/>
  <c r="C42" i="20" s="1"/>
  <c r="D47" i="10"/>
  <c r="D47" i="20" s="1"/>
  <c r="E29" i="10"/>
  <c r="E29" i="20" s="1"/>
  <c r="E83" i="10"/>
  <c r="E83" i="20" s="1"/>
  <c r="F44" i="10"/>
  <c r="F44" i="20" s="1"/>
  <c r="G17" i="10"/>
  <c r="G17" i="20" s="1"/>
  <c r="G51" i="10"/>
  <c r="G51" i="20" s="1"/>
  <c r="H28" i="10"/>
  <c r="H28" i="20" s="1"/>
  <c r="H64" i="10"/>
  <c r="H64" i="20" s="1"/>
  <c r="I7" i="10"/>
  <c r="I7" i="20" s="1"/>
  <c r="H87" i="10"/>
  <c r="H87" i="20" s="1"/>
  <c r="I42" i="10"/>
  <c r="I42" i="20" s="1"/>
  <c r="I98" i="10"/>
  <c r="I98" i="20" s="1"/>
  <c r="J23" i="10"/>
  <c r="J23" i="20" s="1"/>
  <c r="J51" i="10"/>
  <c r="J51" i="20" s="1"/>
  <c r="K10" i="10"/>
  <c r="K10" i="20" s="1"/>
  <c r="K32" i="10"/>
  <c r="K32" i="20" s="1"/>
  <c r="K66" i="10"/>
  <c r="K66" i="20" s="1"/>
  <c r="L17" i="10"/>
  <c r="L17" i="20" s="1"/>
  <c r="L39" i="10"/>
  <c r="L39" i="20" s="1"/>
  <c r="L73" i="10"/>
  <c r="L73" i="20" s="1"/>
  <c r="M14" i="10"/>
  <c r="M14" i="20" s="1"/>
  <c r="M34" i="10"/>
  <c r="M34" i="20" s="1"/>
  <c r="M54" i="10"/>
  <c r="M54" i="20" s="1"/>
  <c r="B13" i="10"/>
  <c r="B13" i="20" s="1"/>
  <c r="B49" i="10"/>
  <c r="B49" i="20" s="1"/>
  <c r="I26" i="10"/>
  <c r="I26" i="20" s="1"/>
  <c r="I43" i="10"/>
  <c r="I43" i="20" s="1"/>
  <c r="I85" i="10"/>
  <c r="I85" i="20" s="1"/>
  <c r="J18" i="10"/>
  <c r="J18" i="20" s="1"/>
  <c r="J36" i="10"/>
  <c r="J36" i="20" s="1"/>
  <c r="J50" i="10"/>
  <c r="J50" i="20" s="1"/>
  <c r="J88" i="10"/>
  <c r="J88" i="20" s="1"/>
  <c r="K13" i="10"/>
  <c r="K13" i="20" s="1"/>
  <c r="K33" i="10"/>
  <c r="K33" i="20" s="1"/>
  <c r="K87" i="10"/>
  <c r="K87" i="20" s="1"/>
  <c r="L8" i="10"/>
  <c r="L8" i="20" s="1"/>
  <c r="L32" i="10"/>
  <c r="L32" i="20" s="1"/>
  <c r="L52" i="10"/>
  <c r="L52" i="20" s="1"/>
  <c r="L92" i="10"/>
  <c r="L92" i="20" s="1"/>
  <c r="M13" i="10"/>
  <c r="M13" i="20" s="1"/>
  <c r="M31" i="10"/>
  <c r="M31" i="20" s="1"/>
  <c r="M49" i="10"/>
  <c r="M49" i="20" s="1"/>
  <c r="M89" i="10"/>
  <c r="M89" i="20" s="1"/>
  <c r="B15" i="10"/>
  <c r="B15" i="20" s="1"/>
  <c r="B47" i="10"/>
  <c r="B47" i="20" s="1"/>
  <c r="B68" i="10"/>
  <c r="B68" i="20" s="1"/>
  <c r="L58" i="10"/>
  <c r="L58" i="20" s="1"/>
  <c r="B61" i="10"/>
  <c r="B61" i="20" s="1"/>
  <c r="J69" i="10"/>
  <c r="J69" i="20" s="1"/>
  <c r="H94" i="10"/>
  <c r="H94" i="20" s="1"/>
  <c r="E87" i="10"/>
  <c r="E87" i="20" s="1"/>
  <c r="F79" i="10"/>
  <c r="F79" i="20" s="1"/>
  <c r="B62" i="10"/>
  <c r="B62" i="20" s="1"/>
  <c r="D108" i="10"/>
  <c r="D108" i="20" s="1"/>
  <c r="E90" i="10"/>
  <c r="E90" i="20" s="1"/>
  <c r="B86" i="10"/>
  <c r="B86" i="20" s="1"/>
  <c r="C79" i="10"/>
  <c r="C79" i="20" s="1"/>
  <c r="G73" i="10"/>
  <c r="G73" i="20" s="1"/>
  <c r="M60" i="10"/>
  <c r="M60" i="20" s="1"/>
  <c r="I56" i="10"/>
  <c r="I56" i="20" s="1"/>
  <c r="C19" i="10"/>
  <c r="C19" i="20" s="1"/>
  <c r="D26" i="10"/>
  <c r="D26" i="20" s="1"/>
  <c r="B6" i="10"/>
  <c r="B6" i="20" s="1"/>
  <c r="B106" i="10"/>
  <c r="B106" i="20" s="1"/>
  <c r="E26" i="10"/>
  <c r="E26" i="20" s="1"/>
  <c r="F13" i="10"/>
  <c r="F13" i="20" s="1"/>
  <c r="F57" i="10"/>
  <c r="F57" i="20" s="1"/>
  <c r="G26" i="10"/>
  <c r="G26" i="20" s="1"/>
  <c r="G94" i="10"/>
  <c r="G94" i="20" s="1"/>
  <c r="H31" i="10"/>
  <c r="H31" i="20" s="1"/>
  <c r="C46" i="10"/>
  <c r="C46" i="20" s="1"/>
  <c r="D75" i="10"/>
  <c r="D75" i="20" s="1"/>
  <c r="E31" i="10"/>
  <c r="E31" i="20" s="1"/>
  <c r="F12" i="10"/>
  <c r="F12" i="20" s="1"/>
  <c r="F46" i="10"/>
  <c r="F46" i="20" s="1"/>
  <c r="G19" i="10"/>
  <c r="G19" i="20" s="1"/>
  <c r="G53" i="10"/>
  <c r="G53" i="20" s="1"/>
  <c r="H30" i="10"/>
  <c r="H30" i="20" s="1"/>
  <c r="H95" i="10"/>
  <c r="H95" i="20" s="1"/>
  <c r="I100" i="10"/>
  <c r="I100" i="20" s="1"/>
  <c r="J29" i="10"/>
  <c r="J29" i="20" s="1"/>
  <c r="J59" i="10"/>
  <c r="J59" i="20" s="1"/>
  <c r="K12" i="10"/>
  <c r="K12" i="20" s="1"/>
  <c r="K34" i="10"/>
  <c r="K34" i="20" s="1"/>
  <c r="K82" i="10"/>
  <c r="K82" i="20" s="1"/>
  <c r="L21" i="10"/>
  <c r="L21" i="20" s="1"/>
  <c r="L41" i="10"/>
  <c r="L41" i="20" s="1"/>
  <c r="L77" i="10"/>
  <c r="L77" i="20" s="1"/>
  <c r="M16" i="10"/>
  <c r="M16" i="20" s="1"/>
  <c r="M36" i="10"/>
  <c r="M36" i="20" s="1"/>
  <c r="M78" i="10"/>
  <c r="M78" i="20" s="1"/>
  <c r="B17" i="10"/>
  <c r="B17" i="20" s="1"/>
  <c r="B65" i="10"/>
  <c r="B65" i="20" s="1"/>
  <c r="H89" i="10"/>
  <c r="H89" i="20" s="1"/>
  <c r="I29" i="10"/>
  <c r="I29" i="20" s="1"/>
  <c r="I45" i="10"/>
  <c r="I45" i="20" s="1"/>
  <c r="I99" i="10"/>
  <c r="I99" i="20" s="1"/>
  <c r="J20" i="10"/>
  <c r="J20" i="20" s="1"/>
  <c r="J38" i="10"/>
  <c r="J38" i="20" s="1"/>
  <c r="J90" i="10"/>
  <c r="J90" i="20" s="1"/>
  <c r="K15" i="10"/>
  <c r="K15" i="20" s="1"/>
  <c r="K59" i="10"/>
  <c r="K59" i="20" s="1"/>
  <c r="K91" i="10"/>
  <c r="K91" i="20" s="1"/>
  <c r="L12" i="10"/>
  <c r="L12" i="20" s="1"/>
  <c r="L34" i="10"/>
  <c r="L34" i="20" s="1"/>
  <c r="L54" i="10"/>
  <c r="L54" i="20" s="1"/>
  <c r="L98" i="10"/>
  <c r="L98" i="20" s="1"/>
  <c r="M15" i="10"/>
  <c r="M15" i="20" s="1"/>
  <c r="M33" i="10"/>
  <c r="M33" i="20" s="1"/>
  <c r="M51" i="10"/>
  <c r="M51" i="20" s="1"/>
  <c r="M93" i="10"/>
  <c r="M93" i="20" s="1"/>
  <c r="B19" i="10"/>
  <c r="B19" i="20" s="1"/>
  <c r="B51" i="10"/>
  <c r="B51" i="20" s="1"/>
  <c r="B64" i="10"/>
  <c r="B64" i="20" s="1"/>
  <c r="D58" i="10"/>
  <c r="D58" i="20" s="1"/>
  <c r="K99" i="10"/>
  <c r="K99" i="20" s="1"/>
  <c r="J56" i="10"/>
  <c r="J56" i="20" s="1"/>
  <c r="B53" i="10"/>
  <c r="B53" i="20" s="1"/>
  <c r="H66" i="10"/>
  <c r="H66" i="20" s="1"/>
  <c r="F82" i="10"/>
  <c r="F82" i="20" s="1"/>
  <c r="D83" i="10"/>
  <c r="D83" i="20" s="1"/>
  <c r="F63" i="10"/>
  <c r="F63" i="20" s="1"/>
  <c r="D94" i="10"/>
  <c r="D94" i="20" s="1"/>
  <c r="I88" i="10"/>
  <c r="I88" i="20" s="1"/>
  <c r="E70" i="10"/>
  <c r="E70" i="20" s="1"/>
  <c r="E62" i="10"/>
  <c r="E62" i="20" s="1"/>
  <c r="G61" i="10"/>
  <c r="G61" i="20" s="1"/>
  <c r="C15" i="10"/>
  <c r="C15" i="20" s="1"/>
  <c r="C95" i="10"/>
  <c r="C95" i="20" s="1"/>
  <c r="D90" i="10"/>
  <c r="D90" i="20" s="1"/>
  <c r="B78" i="10"/>
  <c r="B78" i="20" s="1"/>
  <c r="C108" i="10"/>
  <c r="C108" i="20" s="1"/>
  <c r="E86" i="10"/>
  <c r="E86" i="20" s="1"/>
  <c r="F41" i="10"/>
  <c r="F41" i="20" s="1"/>
  <c r="G16" i="10"/>
  <c r="G16" i="20" s="1"/>
  <c r="C22" i="10"/>
  <c r="C22" i="20" s="1"/>
  <c r="D43" i="10"/>
  <c r="D43" i="20" s="1"/>
  <c r="E27" i="10"/>
  <c r="E27" i="20" s="1"/>
  <c r="E81" i="10"/>
  <c r="E81" i="20" s="1"/>
  <c r="F42" i="10"/>
  <c r="F42" i="20" s="1"/>
  <c r="F102" i="10"/>
  <c r="F102" i="20" s="1"/>
  <c r="G49" i="10"/>
  <c r="G49" i="20" s="1"/>
  <c r="H56" i="10"/>
  <c r="H56" i="20" s="1"/>
  <c r="H51" i="10"/>
  <c r="H51" i="20" s="1"/>
  <c r="I36" i="10"/>
  <c r="I36" i="20" s="1"/>
  <c r="I84" i="10"/>
  <c r="I84" i="20" s="1"/>
  <c r="J21" i="10"/>
  <c r="J21" i="20" s="1"/>
  <c r="J49" i="10"/>
  <c r="J49" i="20" s="1"/>
  <c r="K6" i="10"/>
  <c r="K6" i="20" s="1"/>
  <c r="K30" i="10"/>
  <c r="K30" i="20" s="1"/>
  <c r="K54" i="10"/>
  <c r="K54" i="20" s="1"/>
  <c r="L13" i="10"/>
  <c r="L13" i="20" s="1"/>
  <c r="L37" i="10"/>
  <c r="L37" i="20" s="1"/>
  <c r="L71" i="10"/>
  <c r="L71" i="20" s="1"/>
  <c r="M10" i="10"/>
  <c r="M10" i="20" s="1"/>
  <c r="M32" i="10"/>
  <c r="M32" i="20" s="1"/>
  <c r="M52" i="10"/>
  <c r="M52" i="20" s="1"/>
  <c r="B5" i="10"/>
  <c r="B5" i="20" s="1"/>
  <c r="B45" i="10"/>
  <c r="B45" i="20" s="1"/>
  <c r="H77" i="10"/>
  <c r="H77" i="20" s="1"/>
  <c r="I22" i="10"/>
  <c r="I22" i="20" s="1"/>
  <c r="I41" i="10"/>
  <c r="I41" i="20" s="1"/>
  <c r="I81" i="10"/>
  <c r="I81" i="20" s="1"/>
  <c r="J16" i="10"/>
  <c r="J16" i="20" s="1"/>
  <c r="J34" i="10"/>
  <c r="J34" i="20" s="1"/>
  <c r="J76" i="10"/>
  <c r="J76" i="20" s="1"/>
  <c r="K31" i="10"/>
  <c r="K31" i="20" s="1"/>
  <c r="K49" i="10"/>
  <c r="K49" i="20" s="1"/>
  <c r="K85" i="10"/>
  <c r="K85" i="20" s="1"/>
  <c r="L6" i="10"/>
  <c r="L6" i="20" s="1"/>
  <c r="L28" i="10"/>
  <c r="L28" i="20" s="1"/>
  <c r="L50" i="10"/>
  <c r="L50" i="20" s="1"/>
  <c r="L88" i="10"/>
  <c r="L88" i="20" s="1"/>
  <c r="M11" i="10"/>
  <c r="M11" i="20" s="1"/>
  <c r="M29" i="10"/>
  <c r="M29" i="20" s="1"/>
  <c r="M47" i="10"/>
  <c r="M47" i="20" s="1"/>
  <c r="M83" i="10"/>
  <c r="M83" i="20" s="1"/>
  <c r="B11" i="10"/>
  <c r="B11" i="20" s="1"/>
  <c r="B43" i="10"/>
  <c r="B43" i="20" s="1"/>
  <c r="L62" i="10"/>
  <c r="L62" i="20" s="1"/>
  <c r="J60" i="10"/>
  <c r="J60" i="20" s="1"/>
  <c r="B69" i="10"/>
  <c r="B69" i="20" s="1"/>
  <c r="J73" i="10"/>
  <c r="J73" i="20" s="1"/>
  <c r="H59" i="10"/>
  <c r="H59" i="20" s="1"/>
  <c r="F94" i="10"/>
  <c r="F94" i="20" s="1"/>
  <c r="E99" i="10"/>
  <c r="E99" i="20" s="1"/>
  <c r="F83" i="10"/>
  <c r="F83" i="20" s="1"/>
  <c r="B94" i="10"/>
  <c r="B94" i="20" s="1"/>
  <c r="I92" i="10"/>
  <c r="I92" i="20" s="1"/>
  <c r="C75" i="10"/>
  <c r="C75" i="20" s="1"/>
  <c r="I68" i="10"/>
  <c r="I68" i="20" s="1"/>
  <c r="C67" i="10"/>
  <c r="C67" i="20" s="1"/>
  <c r="E65" i="10"/>
  <c r="E65" i="20" s="1"/>
  <c r="I64" i="10"/>
  <c r="I64" i="20" s="1"/>
  <c r="G62" i="10"/>
  <c r="G62" i="20" s="1"/>
  <c r="D15" i="24"/>
  <c r="N15" i="11"/>
  <c r="N15" i="24" s="1"/>
  <c r="C41" i="24"/>
  <c r="N41" i="11"/>
  <c r="N41" i="24" s="1"/>
  <c r="N24" i="11"/>
  <c r="N24" i="24" s="1"/>
  <c r="E85" i="10"/>
  <c r="E85" i="20" s="1"/>
  <c r="I65" i="10"/>
  <c r="I65" i="20" s="1"/>
  <c r="I142" i="14"/>
  <c r="F141" i="14"/>
  <c r="K140" i="14"/>
  <c r="C141" i="14"/>
  <c r="I94" i="10"/>
  <c r="I94" i="20" s="1"/>
  <c r="M53" i="10"/>
  <c r="M53" i="20" s="1"/>
  <c r="J112" i="10"/>
  <c r="J112" i="20" s="1"/>
  <c r="B112" i="10"/>
  <c r="B112" i="20" s="1"/>
  <c r="H142" i="14"/>
  <c r="D103" i="10"/>
  <c r="D103" i="20" s="1"/>
  <c r="J93" i="10"/>
  <c r="J93" i="20" s="1"/>
  <c r="B93" i="10"/>
  <c r="B93" i="20" s="1"/>
  <c r="H88" i="10"/>
  <c r="H88" i="20" s="1"/>
  <c r="D87" i="10"/>
  <c r="D87" i="20" s="1"/>
  <c r="H86" i="10"/>
  <c r="H86" i="20" s="1"/>
  <c r="M81" i="10"/>
  <c r="M81" i="20" s="1"/>
  <c r="G79" i="10"/>
  <c r="G79" i="20" s="1"/>
  <c r="J141" i="14"/>
  <c r="B141" i="14"/>
  <c r="F104" i="10"/>
  <c r="F104" i="20" s="1"/>
  <c r="L99" i="10"/>
  <c r="L99" i="20" s="1"/>
  <c r="M141" i="13"/>
  <c r="G142" i="13"/>
  <c r="L141" i="13"/>
  <c r="J142" i="13"/>
  <c r="B140" i="13"/>
  <c r="K110" i="10"/>
  <c r="K110" i="20" s="1"/>
  <c r="M101" i="10"/>
  <c r="M101" i="20" s="1"/>
  <c r="L93" i="10"/>
  <c r="L93" i="20" s="1"/>
  <c r="I141" i="13"/>
  <c r="D109" i="10"/>
  <c r="D109" i="20" s="1"/>
  <c r="J108" i="10"/>
  <c r="J108" i="20" s="1"/>
  <c r="D97" i="10"/>
  <c r="D97" i="20" s="1"/>
  <c r="M92" i="10"/>
  <c r="M92" i="20" s="1"/>
  <c r="I80" i="10"/>
  <c r="I80" i="20" s="1"/>
  <c r="L70" i="10"/>
  <c r="L70" i="20" s="1"/>
  <c r="L56" i="10"/>
  <c r="L56" i="20" s="1"/>
  <c r="E56" i="10"/>
  <c r="E56" i="20" s="1"/>
  <c r="G54" i="10"/>
  <c r="G54" i="20" s="1"/>
  <c r="K106" i="10"/>
  <c r="K106" i="20" s="1"/>
  <c r="J89" i="10"/>
  <c r="J89" i="20" s="1"/>
  <c r="B87" i="10"/>
  <c r="B87" i="20" s="1"/>
  <c r="F72" i="10"/>
  <c r="F72" i="20" s="1"/>
  <c r="F71" i="10"/>
  <c r="F71" i="20" s="1"/>
  <c r="C106" i="10"/>
  <c r="C106" i="20" s="1"/>
  <c r="C104" i="10"/>
  <c r="C104" i="20" s="1"/>
  <c r="J97" i="10"/>
  <c r="J97" i="20" s="1"/>
  <c r="F95" i="10"/>
  <c r="F95" i="20" s="1"/>
  <c r="K94" i="10"/>
  <c r="K94" i="20" s="1"/>
  <c r="C92" i="10"/>
  <c r="C92" i="20" s="1"/>
  <c r="C68" i="10"/>
  <c r="C68" i="20" s="1"/>
  <c r="B103" i="10"/>
  <c r="B103" i="20" s="1"/>
  <c r="B120" i="21"/>
  <c r="F53" i="10"/>
  <c r="F53" i="20" s="1"/>
  <c r="F70" i="11"/>
  <c r="F70" i="24" s="1"/>
  <c r="F141" i="8"/>
  <c r="M141" i="14"/>
  <c r="N120" i="8"/>
  <c r="N120" i="21" s="1"/>
  <c r="M90" i="10"/>
  <c r="M90" i="20" s="1"/>
  <c r="D102" i="11"/>
  <c r="D102" i="24" s="1"/>
  <c r="E106" i="10"/>
  <c r="E106" i="20" s="1"/>
  <c r="M107" i="21"/>
  <c r="N17" i="11"/>
  <c r="N17" i="24" s="1"/>
  <c r="C143" i="18"/>
  <c r="N42" i="11"/>
  <c r="N42" i="24" s="1"/>
  <c r="N22" i="11"/>
  <c r="N22" i="24" s="1"/>
  <c r="C140" i="14"/>
  <c r="D142" i="8"/>
  <c r="B120" i="11"/>
  <c r="B120" i="24" s="1"/>
  <c r="B29" i="24"/>
  <c r="N29" i="11"/>
  <c r="N29" i="24" s="1"/>
  <c r="B5" i="24"/>
  <c r="N5" i="11"/>
  <c r="N5" i="24" s="1"/>
  <c r="J25" i="24"/>
  <c r="N25" i="11"/>
  <c r="N25" i="24" s="1"/>
  <c r="M65" i="10"/>
  <c r="M65" i="20" s="1"/>
  <c r="M82" i="21"/>
  <c r="F82" i="11"/>
  <c r="F82" i="24" s="1"/>
  <c r="F65" i="10"/>
  <c r="F65" i="20" s="1"/>
  <c r="F82" i="21"/>
  <c r="N82" i="8"/>
  <c r="N82" i="21" s="1"/>
  <c r="J81" i="11"/>
  <c r="J81" i="24" s="1"/>
  <c r="J64" i="10"/>
  <c r="J64" i="20" s="1"/>
  <c r="K75" i="11"/>
  <c r="K75" i="24" s="1"/>
  <c r="K58" i="10"/>
  <c r="K58" i="20" s="1"/>
  <c r="B57" i="10"/>
  <c r="B57" i="20" s="1"/>
  <c r="N74" i="8"/>
  <c r="N74" i="21" s="1"/>
  <c r="G73" i="11"/>
  <c r="G73" i="24" s="1"/>
  <c r="G56" i="10"/>
  <c r="G56" i="20" s="1"/>
  <c r="K72" i="21"/>
  <c r="K55" i="10"/>
  <c r="K55" i="20" s="1"/>
  <c r="E55" i="10"/>
  <c r="E55" i="20" s="1"/>
  <c r="E72" i="21"/>
  <c r="I71" i="11"/>
  <c r="I71" i="24" s="1"/>
  <c r="I71" i="21"/>
  <c r="M140" i="13"/>
  <c r="B142" i="13"/>
  <c r="K142" i="14"/>
  <c r="B74" i="11"/>
  <c r="B74" i="24" s="1"/>
  <c r="N76" i="8"/>
  <c r="N76" i="21" s="1"/>
  <c r="I142" i="19"/>
  <c r="H141" i="16"/>
  <c r="C61" i="10"/>
  <c r="C61" i="20" s="1"/>
  <c r="K89" i="10"/>
  <c r="K89" i="20" s="1"/>
  <c r="I86" i="11"/>
  <c r="I86" i="24" s="1"/>
  <c r="E123" i="21"/>
  <c r="I74" i="11"/>
  <c r="I74" i="24" s="1"/>
  <c r="N21" i="11"/>
  <c r="N21" i="24" s="1"/>
  <c r="N53" i="11"/>
  <c r="N53" i="24" s="1"/>
  <c r="N40" i="11"/>
  <c r="N40" i="24" s="1"/>
  <c r="N14" i="11"/>
  <c r="N14" i="24" s="1"/>
  <c r="K141" i="14"/>
  <c r="D75" i="21"/>
  <c r="D59" i="10"/>
  <c r="D59" i="20" s="1"/>
  <c r="B67" i="10"/>
  <c r="B67" i="20" s="1"/>
  <c r="F142" i="19"/>
  <c r="H54" i="10"/>
  <c r="H54" i="20" s="1"/>
  <c r="H71" i="11"/>
  <c r="H71" i="24" s="1"/>
  <c r="L53" i="10"/>
  <c r="L53" i="20" s="1"/>
  <c r="L70" i="11"/>
  <c r="L70" i="24" s="1"/>
  <c r="L70" i="21"/>
  <c r="D53" i="10"/>
  <c r="D53" i="20" s="1"/>
  <c r="D70" i="11"/>
  <c r="D70" i="24" s="1"/>
  <c r="K142" i="15"/>
  <c r="C142" i="15"/>
  <c r="G142" i="14"/>
  <c r="G141" i="14"/>
  <c r="H107" i="10"/>
  <c r="H107" i="20" s="1"/>
  <c r="H124" i="21"/>
  <c r="C106" i="21"/>
  <c r="C89" i="10"/>
  <c r="C89" i="20" s="1"/>
  <c r="L87" i="10"/>
  <c r="L87" i="20" s="1"/>
  <c r="L104" i="21"/>
  <c r="L104" i="11"/>
  <c r="L104" i="24" s="1"/>
  <c r="L85" i="10"/>
  <c r="L85" i="20" s="1"/>
  <c r="L102" i="11"/>
  <c r="L102" i="24" s="1"/>
  <c r="I143" i="18"/>
  <c r="B54" i="24"/>
  <c r="N54" i="11"/>
  <c r="N54" i="24" s="1"/>
  <c r="H20" i="24"/>
  <c r="N20" i="11"/>
  <c r="N20" i="24" s="1"/>
  <c r="L123" i="11"/>
  <c r="L123" i="24" s="1"/>
  <c r="L106" i="10"/>
  <c r="L106" i="20" s="1"/>
  <c r="L123" i="21"/>
  <c r="M121" i="21"/>
  <c r="M104" i="10"/>
  <c r="M104" i="20" s="1"/>
  <c r="I120" i="11"/>
  <c r="I120" i="24" s="1"/>
  <c r="I120" i="21"/>
  <c r="E109" i="11"/>
  <c r="E109" i="24" s="1"/>
  <c r="E92" i="10"/>
  <c r="E92" i="20" s="1"/>
  <c r="N109" i="8"/>
  <c r="N109" i="21" s="1"/>
  <c r="B71" i="21"/>
  <c r="B54" i="10"/>
  <c r="B54" i="20" s="1"/>
  <c r="L140" i="13"/>
  <c r="N122" i="8"/>
  <c r="N122" i="21" s="1"/>
  <c r="K106" i="21"/>
  <c r="N55" i="11"/>
  <c r="N55" i="24" s="1"/>
  <c r="H124" i="11"/>
  <c r="H124" i="24" s="1"/>
  <c r="K142" i="19"/>
  <c r="K140" i="19"/>
  <c r="L141" i="18"/>
  <c r="E141" i="18"/>
  <c r="M124" i="17"/>
  <c r="M125" i="17"/>
  <c r="K123" i="17"/>
  <c r="J124" i="17"/>
  <c r="H123" i="17"/>
  <c r="E125" i="17"/>
  <c r="C124" i="17"/>
  <c r="L87" i="11"/>
  <c r="L87" i="24" s="1"/>
  <c r="L87" i="21"/>
  <c r="N87" i="8"/>
  <c r="N87" i="21" s="1"/>
  <c r="J84" i="11"/>
  <c r="J84" i="24" s="1"/>
  <c r="J67" i="10"/>
  <c r="J67" i="20" s="1"/>
  <c r="H77" i="11"/>
  <c r="H77" i="24" s="1"/>
  <c r="H77" i="21"/>
  <c r="H60" i="10"/>
  <c r="H60" i="20" s="1"/>
  <c r="I75" i="11"/>
  <c r="I75" i="24" s="1"/>
  <c r="I58" i="10"/>
  <c r="I58" i="20" s="1"/>
  <c r="I75" i="21"/>
  <c r="K70" i="11"/>
  <c r="K70" i="24" s="1"/>
  <c r="K53" i="10"/>
  <c r="K53" i="20" s="1"/>
  <c r="K70" i="21"/>
  <c r="E123" i="17"/>
  <c r="N123" i="8"/>
  <c r="N123" i="21" s="1"/>
  <c r="N57" i="11"/>
  <c r="N57" i="24" s="1"/>
  <c r="I122" i="11"/>
  <c r="I122" i="24" s="1"/>
  <c r="E124" i="17"/>
  <c r="D67" i="24"/>
  <c r="N67" i="11"/>
  <c r="N67" i="24" s="1"/>
  <c r="D51" i="24"/>
  <c r="N51" i="11"/>
  <c r="N51" i="24" s="1"/>
  <c r="D43" i="24"/>
  <c r="N43" i="11"/>
  <c r="N43" i="24" s="1"/>
  <c r="C68" i="24"/>
  <c r="N68" i="11"/>
  <c r="N68" i="24" s="1"/>
  <c r="C52" i="24"/>
  <c r="N52" i="11"/>
  <c r="N52" i="24" s="1"/>
  <c r="M140" i="19"/>
  <c r="M142" i="19"/>
  <c r="M141" i="19"/>
  <c r="L140" i="19"/>
  <c r="H140" i="19"/>
  <c r="E141" i="19"/>
  <c r="E140" i="19"/>
  <c r="E142" i="19"/>
  <c r="D141" i="19"/>
  <c r="D140" i="19"/>
  <c r="D142" i="19"/>
  <c r="B141" i="18"/>
  <c r="B142" i="18"/>
  <c r="J100" i="11"/>
  <c r="J100" i="24" s="1"/>
  <c r="J100" i="21"/>
  <c r="J83" i="10"/>
  <c r="J83" i="20" s="1"/>
  <c r="B100" i="21"/>
  <c r="B83" i="10"/>
  <c r="B83" i="20" s="1"/>
  <c r="K78" i="21"/>
  <c r="K61" i="10"/>
  <c r="K61" i="20" s="1"/>
  <c r="G77" i="11"/>
  <c r="G77" i="24" s="1"/>
  <c r="G60" i="10"/>
  <c r="G60" i="20" s="1"/>
  <c r="L59" i="10"/>
  <c r="L59" i="20" s="1"/>
  <c r="L76" i="11"/>
  <c r="L76" i="24" s="1"/>
  <c r="D73" i="11"/>
  <c r="D73" i="24" s="1"/>
  <c r="D73" i="21"/>
  <c r="I72" i="21"/>
  <c r="I55" i="10"/>
  <c r="I55" i="20" s="1"/>
  <c r="B72" i="11"/>
  <c r="B72" i="24" s="1"/>
  <c r="B72" i="21"/>
  <c r="B55" i="10"/>
  <c r="B55" i="20" s="1"/>
  <c r="N60" i="11"/>
  <c r="N60" i="24" s="1"/>
  <c r="N124" i="8"/>
  <c r="N124" i="21" s="1"/>
  <c r="G143" i="18"/>
  <c r="L142" i="19"/>
  <c r="K72" i="11"/>
  <c r="K72" i="24" s="1"/>
  <c r="N35" i="11"/>
  <c r="N35" i="24" s="1"/>
  <c r="N59" i="11"/>
  <c r="N59" i="24" s="1"/>
  <c r="N32" i="11"/>
  <c r="N32" i="24" s="1"/>
  <c r="N10" i="11"/>
  <c r="N10" i="24" s="1"/>
  <c r="B84" i="21"/>
  <c r="G71" i="21"/>
  <c r="K124" i="17"/>
  <c r="I54" i="10"/>
  <c r="I54" i="20" s="1"/>
  <c r="B140" i="19"/>
  <c r="G142" i="16"/>
  <c r="E140" i="16"/>
  <c r="H92" i="11"/>
  <c r="H92" i="24" s="1"/>
  <c r="N92" i="8"/>
  <c r="N92" i="21" s="1"/>
  <c r="G89" i="11"/>
  <c r="G89" i="24" s="1"/>
  <c r="G72" i="10"/>
  <c r="G72" i="20" s="1"/>
  <c r="E68" i="10"/>
  <c r="E68" i="20" s="1"/>
  <c r="E85" i="11"/>
  <c r="E85" i="24" s="1"/>
  <c r="E59" i="10"/>
  <c r="E59" i="20" s="1"/>
  <c r="E76" i="21"/>
  <c r="C70" i="11"/>
  <c r="C70" i="24" s="1"/>
  <c r="C141" i="8"/>
  <c r="C70" i="21"/>
  <c r="C142" i="8"/>
  <c r="N85" i="8"/>
  <c r="N85" i="21" s="1"/>
  <c r="E142" i="18"/>
  <c r="N12" i="11"/>
  <c r="N12" i="24" s="1"/>
  <c r="N62" i="11"/>
  <c r="N62" i="24" s="1"/>
  <c r="E140" i="14"/>
  <c r="N73" i="8"/>
  <c r="N73" i="21" s="1"/>
  <c r="B125" i="11"/>
  <c r="B125" i="24" s="1"/>
  <c r="N107" i="8"/>
  <c r="N107" i="21" s="1"/>
  <c r="N125" i="8"/>
  <c r="N125" i="21" s="1"/>
  <c r="N71" i="8"/>
  <c r="N71" i="21" s="1"/>
  <c r="I142" i="18"/>
  <c r="G141" i="16"/>
  <c r="G73" i="21"/>
  <c r="K75" i="21"/>
  <c r="M68" i="10"/>
  <c r="M68" i="20" s="1"/>
  <c r="D85" i="10"/>
  <c r="D85" i="20" s="1"/>
  <c r="B108" i="10"/>
  <c r="B108" i="20" s="1"/>
  <c r="N7" i="11"/>
  <c r="N7" i="24" s="1"/>
  <c r="N37" i="11"/>
  <c r="N37" i="24" s="1"/>
  <c r="N61" i="11"/>
  <c r="N61" i="24" s="1"/>
  <c r="N56" i="11"/>
  <c r="N56" i="24" s="1"/>
  <c r="N30" i="11"/>
  <c r="N30" i="24" s="1"/>
  <c r="N6" i="11"/>
  <c r="N6" i="24" s="1"/>
  <c r="I141" i="14"/>
  <c r="G71" i="11"/>
  <c r="G71" i="24" s="1"/>
  <c r="D104" i="21"/>
  <c r="B48" i="24"/>
  <c r="N48" i="11"/>
  <c r="N48" i="24" s="1"/>
  <c r="B16" i="24"/>
  <c r="N16" i="11"/>
  <c r="N16" i="24" s="1"/>
  <c r="J101" i="21"/>
  <c r="C101" i="11"/>
  <c r="C101" i="24" s="1"/>
  <c r="H36" i="24"/>
  <c r="N36" i="11"/>
  <c r="N36" i="24" s="1"/>
  <c r="E104" i="10"/>
  <c r="E104" i="20" s="1"/>
  <c r="E121" i="11"/>
  <c r="E121" i="24" s="1"/>
  <c r="I108" i="11"/>
  <c r="I108" i="24" s="1"/>
  <c r="I91" i="10"/>
  <c r="I91" i="20" s="1"/>
  <c r="I108" i="21"/>
  <c r="N121" i="8"/>
  <c r="N121" i="21" s="1"/>
  <c r="B71" i="11"/>
  <c r="B71" i="24" s="1"/>
  <c r="N27" i="11"/>
  <c r="N27" i="24" s="1"/>
  <c r="G141" i="19"/>
  <c r="H143" i="18"/>
  <c r="G141" i="18"/>
  <c r="B123" i="17"/>
  <c r="L123" i="17"/>
  <c r="D125" i="17"/>
  <c r="B142" i="16"/>
  <c r="B141" i="16"/>
  <c r="J140" i="16"/>
  <c r="H141" i="14"/>
  <c r="H140" i="14"/>
  <c r="N102" i="8"/>
  <c r="N102" i="21" s="1"/>
  <c r="N86" i="8"/>
  <c r="N86" i="21" s="1"/>
  <c r="K141" i="19"/>
  <c r="N33" i="11"/>
  <c r="N33" i="24" s="1"/>
  <c r="M123" i="17"/>
  <c r="N38" i="11"/>
  <c r="N38" i="24" s="1"/>
  <c r="N64" i="11"/>
  <c r="N64" i="24" s="1"/>
  <c r="N75" i="8"/>
  <c r="N75" i="21" s="1"/>
  <c r="N108" i="8"/>
  <c r="N108" i="21" s="1"/>
  <c r="N72" i="8"/>
  <c r="N72" i="21" s="1"/>
  <c r="I140" i="16"/>
  <c r="K143" i="18"/>
  <c r="D124" i="17"/>
  <c r="M141" i="16"/>
  <c r="G77" i="21"/>
  <c r="C143" i="8"/>
  <c r="M121" i="11"/>
  <c r="M121" i="24" s="1"/>
  <c r="G57" i="10"/>
  <c r="G57" i="20" s="1"/>
  <c r="K78" i="11"/>
  <c r="K78" i="24" s="1"/>
  <c r="M85" i="11"/>
  <c r="M85" i="24" s="1"/>
  <c r="N11" i="11"/>
  <c r="N11" i="24" s="1"/>
  <c r="N39" i="11"/>
  <c r="N39" i="24" s="1"/>
  <c r="N28" i="11"/>
  <c r="N28" i="24" s="1"/>
  <c r="F70" i="21"/>
  <c r="D56" i="10"/>
  <c r="D56" i="20" s="1"/>
  <c r="D104" i="11"/>
  <c r="D104" i="24" s="1"/>
  <c r="F18" i="24"/>
  <c r="N18" i="11"/>
  <c r="N18" i="24" s="1"/>
  <c r="N65" i="11"/>
  <c r="N65" i="24" s="1"/>
  <c r="J108" i="11"/>
  <c r="J108" i="24" s="1"/>
  <c r="J108" i="21"/>
  <c r="B108" i="21"/>
  <c r="B91" i="10"/>
  <c r="B91" i="20" s="1"/>
  <c r="L106" i="21"/>
  <c r="L89" i="10"/>
  <c r="L89" i="20" s="1"/>
  <c r="L106" i="11"/>
  <c r="L106" i="24" s="1"/>
  <c r="H105" i="11"/>
  <c r="H105" i="24" s="1"/>
  <c r="M104" i="11"/>
  <c r="M104" i="24" s="1"/>
  <c r="M104" i="21"/>
  <c r="E104" i="21"/>
  <c r="E104" i="11"/>
  <c r="E104" i="24" s="1"/>
  <c r="I103" i="11"/>
  <c r="I103" i="24" s="1"/>
  <c r="I103" i="21"/>
  <c r="M102" i="11"/>
  <c r="M102" i="24" s="1"/>
  <c r="M102" i="21"/>
  <c r="M85" i="10"/>
  <c r="M85" i="20" s="1"/>
  <c r="G100" i="11"/>
  <c r="G100" i="24" s="1"/>
  <c r="G83" i="10"/>
  <c r="G83" i="20" s="1"/>
  <c r="G100" i="21"/>
  <c r="K118" i="11"/>
  <c r="K118" i="24" s="1"/>
  <c r="K118" i="21"/>
  <c r="C118" i="11"/>
  <c r="C118" i="24" s="1"/>
  <c r="C118" i="21"/>
  <c r="L114" i="21"/>
  <c r="L114" i="11"/>
  <c r="L114" i="24" s="1"/>
  <c r="M99" i="21"/>
  <c r="M99" i="11"/>
  <c r="M99" i="24" s="1"/>
  <c r="I140" i="13"/>
  <c r="M82" i="10"/>
  <c r="M82" i="20" s="1"/>
  <c r="D49" i="24"/>
  <c r="N49" i="11"/>
  <c r="N49" i="24" s="1"/>
  <c r="D9" i="24"/>
  <c r="N9" i="11"/>
  <c r="N9" i="24" s="1"/>
  <c r="H110" i="21"/>
  <c r="H93" i="10"/>
  <c r="H93" i="20" s="1"/>
  <c r="L109" i="11"/>
  <c r="L109" i="24" s="1"/>
  <c r="L109" i="21"/>
  <c r="H108" i="11"/>
  <c r="H108" i="24" s="1"/>
  <c r="H91" i="10"/>
  <c r="H91" i="20" s="1"/>
  <c r="C104" i="11"/>
  <c r="C104" i="24" s="1"/>
  <c r="C104" i="21"/>
  <c r="B101" i="11"/>
  <c r="B101" i="24" s="1"/>
  <c r="B101" i="21"/>
  <c r="J94" i="11"/>
  <c r="J94" i="24" s="1"/>
  <c r="J94" i="21"/>
  <c r="B94" i="11"/>
  <c r="B94" i="24" s="1"/>
  <c r="B77" i="10"/>
  <c r="B77" i="20" s="1"/>
  <c r="L89" i="11"/>
  <c r="L89" i="24" s="1"/>
  <c r="J87" i="11"/>
  <c r="J87" i="24" s="1"/>
  <c r="J87" i="21"/>
  <c r="C87" i="11"/>
  <c r="C87" i="24" s="1"/>
  <c r="C70" i="10"/>
  <c r="C70" i="20" s="1"/>
  <c r="B80" i="11"/>
  <c r="B63" i="10"/>
  <c r="B102" i="10"/>
  <c r="B102" i="20" s="1"/>
  <c r="B141" i="13"/>
  <c r="I126" i="21"/>
  <c r="I126" i="11"/>
  <c r="I126" i="24" s="1"/>
  <c r="H113" i="11"/>
  <c r="H113" i="24" s="1"/>
  <c r="H96" i="10"/>
  <c r="H96" i="20" s="1"/>
  <c r="K109" i="11"/>
  <c r="K109" i="24" s="1"/>
  <c r="K92" i="10"/>
  <c r="K92" i="20" s="1"/>
  <c r="K109" i="21"/>
  <c r="C85" i="10"/>
  <c r="C85" i="20" s="1"/>
  <c r="C102" i="21"/>
  <c r="D89" i="11"/>
  <c r="D89" i="24" s="1"/>
  <c r="D89" i="21"/>
  <c r="F34" i="24"/>
  <c r="N34" i="11"/>
  <c r="N34" i="24" s="1"/>
  <c r="E31" i="24"/>
  <c r="N31" i="11"/>
  <c r="N31" i="24" s="1"/>
  <c r="F118" i="21"/>
  <c r="F118" i="11"/>
  <c r="F118" i="24" s="1"/>
  <c r="M95" i="10"/>
  <c r="M95" i="20" s="1"/>
  <c r="M112" i="21"/>
  <c r="E112" i="11"/>
  <c r="E112" i="24" s="1"/>
  <c r="E95" i="10"/>
  <c r="E95" i="20" s="1"/>
  <c r="J111" i="11"/>
  <c r="J111" i="24" s="1"/>
  <c r="J94" i="10"/>
  <c r="J94" i="20" s="1"/>
  <c r="M142" i="14"/>
  <c r="J142" i="14"/>
  <c r="G140" i="13"/>
  <c r="E141" i="13"/>
  <c r="I119" i="11"/>
  <c r="I119" i="24" s="1"/>
  <c r="I102" i="10"/>
  <c r="I102" i="20" s="1"/>
  <c r="C81" i="21"/>
  <c r="C64" i="10"/>
  <c r="C64" i="20" s="1"/>
  <c r="C81" i="11"/>
  <c r="C81" i="24" s="1"/>
  <c r="M142" i="16"/>
  <c r="K120" i="11"/>
  <c r="K120" i="24" s="1"/>
  <c r="K120" i="21"/>
  <c r="K103" i="10"/>
  <c r="K103" i="20" s="1"/>
  <c r="F99" i="10"/>
  <c r="F99" i="20" s="1"/>
  <c r="F116" i="21"/>
  <c r="M113" i="21"/>
  <c r="M96" i="10"/>
  <c r="M96" i="20" s="1"/>
  <c r="L112" i="11"/>
  <c r="L112" i="24" s="1"/>
  <c r="L112" i="21"/>
  <c r="I111" i="11"/>
  <c r="I111" i="24" s="1"/>
  <c r="C86" i="11"/>
  <c r="C86" i="24" s="1"/>
  <c r="C86" i="21"/>
  <c r="M79" i="11"/>
  <c r="M79" i="24" s="1"/>
  <c r="M62" i="10"/>
  <c r="M62" i="20" s="1"/>
  <c r="F123" i="11"/>
  <c r="F123" i="24" s="1"/>
  <c r="F123" i="21"/>
  <c r="F106" i="10"/>
  <c r="F106" i="20" s="1"/>
  <c r="M116" i="11"/>
  <c r="M116" i="24" s="1"/>
  <c r="M99" i="10"/>
  <c r="M99" i="20" s="1"/>
  <c r="M110" i="11"/>
  <c r="M110" i="24" s="1"/>
  <c r="M110" i="21"/>
  <c r="C100" i="11"/>
  <c r="C100" i="24" s="1"/>
  <c r="C100" i="21"/>
  <c r="B97" i="21"/>
  <c r="B80" i="10"/>
  <c r="B80" i="20" s="1"/>
  <c r="F95" i="11"/>
  <c r="F95" i="24" s="1"/>
  <c r="F78" i="10"/>
  <c r="F78" i="20" s="1"/>
  <c r="L91" i="11"/>
  <c r="L91" i="24" s="1"/>
  <c r="L91" i="21"/>
  <c r="L141" i="19"/>
  <c r="I142" i="13"/>
  <c r="I125" i="21"/>
  <c r="I108" i="10"/>
  <c r="I108" i="20" s="1"/>
  <c r="K101" i="11"/>
  <c r="K101" i="24" s="1"/>
  <c r="K84" i="10"/>
  <c r="K84" i="20" s="1"/>
  <c r="K101" i="21"/>
  <c r="D101" i="11"/>
  <c r="D101" i="24" s="1"/>
  <c r="D84" i="10"/>
  <c r="D84" i="20" s="1"/>
  <c r="D95" i="11"/>
  <c r="D95" i="24" s="1"/>
  <c r="D78" i="10"/>
  <c r="D78" i="20" s="1"/>
  <c r="H86" i="11"/>
  <c r="H86" i="24" s="1"/>
  <c r="H69" i="10"/>
  <c r="H69" i="20" s="1"/>
  <c r="L85" i="11"/>
  <c r="L85" i="24" s="1"/>
  <c r="L68" i="10"/>
  <c r="L68" i="20" s="1"/>
  <c r="I84" i="11"/>
  <c r="I84" i="24" s="1"/>
  <c r="I67" i="10"/>
  <c r="I67" i="20" s="1"/>
  <c r="N104" i="8"/>
  <c r="N104" i="21" s="1"/>
  <c r="G141" i="8"/>
  <c r="H143" i="8"/>
  <c r="G142" i="15"/>
  <c r="G124" i="17"/>
  <c r="L142" i="16"/>
  <c r="H140" i="13"/>
  <c r="N63" i="11"/>
  <c r="N63" i="24" s="1"/>
  <c r="J143" i="8"/>
  <c r="F143" i="8"/>
  <c r="E140" i="15"/>
  <c r="F140" i="15"/>
  <c r="J141" i="15"/>
  <c r="B142" i="15"/>
  <c r="I123" i="17"/>
  <c r="J141" i="13"/>
  <c r="G141" i="13"/>
  <c r="D143" i="18"/>
  <c r="K125" i="17"/>
  <c r="C125" i="17"/>
  <c r="G87" i="24"/>
  <c r="E58" i="24"/>
  <c r="N58" i="11"/>
  <c r="N58" i="24" s="1"/>
  <c r="M103" i="11"/>
  <c r="M103" i="24" s="1"/>
  <c r="M103" i="21"/>
  <c r="M86" i="10"/>
  <c r="M86" i="20" s="1"/>
  <c r="N103" i="8"/>
  <c r="N103" i="21" s="1"/>
  <c r="L142" i="15"/>
  <c r="L140" i="15"/>
  <c r="M143" i="8"/>
  <c r="K92" i="24"/>
  <c r="G125" i="17"/>
  <c r="G142" i="8"/>
  <c r="J142" i="8"/>
  <c r="L141" i="15"/>
  <c r="N22" i="19"/>
  <c r="N142" i="2"/>
  <c r="E105" i="21"/>
  <c r="E105" i="11"/>
  <c r="E105" i="24" s="1"/>
  <c r="E143" i="8"/>
  <c r="E141" i="8"/>
  <c r="N105" i="8"/>
  <c r="N105" i="21" s="1"/>
  <c r="E142" i="8"/>
  <c r="H141" i="15"/>
  <c r="H142" i="15"/>
  <c r="C141" i="13"/>
  <c r="C142" i="13"/>
  <c r="G44" i="24"/>
  <c r="N44" i="11"/>
  <c r="N44" i="24" s="1"/>
  <c r="D141" i="15"/>
  <c r="D142" i="15"/>
  <c r="M117" i="11"/>
  <c r="M117" i="24" s="1"/>
  <c r="M117" i="21"/>
  <c r="M100" i="10"/>
  <c r="M100" i="20" s="1"/>
  <c r="I112" i="11"/>
  <c r="I112" i="24" s="1"/>
  <c r="I112" i="21"/>
  <c r="N112" i="8"/>
  <c r="N112" i="21" s="1"/>
  <c r="L100" i="11"/>
  <c r="L100" i="24" s="1"/>
  <c r="L143" i="8"/>
  <c r="L100" i="21"/>
  <c r="L83" i="10"/>
  <c r="L83" i="20" s="1"/>
  <c r="L141" i="8"/>
  <c r="L142" i="8"/>
  <c r="M69" i="10"/>
  <c r="M69" i="20" s="1"/>
  <c r="M141" i="8"/>
  <c r="M142" i="8"/>
  <c r="M142" i="15"/>
  <c r="J125" i="17"/>
  <c r="J123" i="17"/>
  <c r="I124" i="17"/>
  <c r="I125" i="17"/>
  <c r="C120" i="24"/>
  <c r="E142" i="15"/>
  <c r="J140" i="15"/>
  <c r="E88" i="10"/>
  <c r="F142" i="8"/>
  <c r="B140" i="15"/>
  <c r="I95" i="10"/>
  <c r="I95" i="20" s="1"/>
  <c r="N6" i="13"/>
  <c r="N143" i="9"/>
  <c r="N144" i="9"/>
  <c r="L140" i="14"/>
  <c r="L141" i="14"/>
  <c r="L142" i="14"/>
  <c r="L140" i="16"/>
  <c r="H140" i="15"/>
  <c r="N143" i="2"/>
  <c r="I87" i="10"/>
  <c r="I141" i="8"/>
  <c r="I104" i="11"/>
  <c r="I104" i="24" s="1"/>
  <c r="I143" i="8"/>
  <c r="G80" i="10"/>
  <c r="G80" i="20" s="1"/>
  <c r="G97" i="11"/>
  <c r="G97" i="24" s="1"/>
  <c r="N97" i="8"/>
  <c r="N97" i="21" s="1"/>
  <c r="H84" i="11"/>
  <c r="H84" i="24" s="1"/>
  <c r="H84" i="21"/>
  <c r="H67" i="10"/>
  <c r="H141" i="8"/>
  <c r="D142" i="16"/>
  <c r="D140" i="16"/>
  <c r="D141" i="16"/>
  <c r="K141" i="13"/>
  <c r="K142" i="13"/>
  <c r="I101" i="10"/>
  <c r="I101" i="20" s="1"/>
  <c r="I118" i="11"/>
  <c r="I118" i="24" s="1"/>
  <c r="N118" i="8"/>
  <c r="N118" i="21" s="1"/>
  <c r="J99" i="10"/>
  <c r="J99" i="20" s="1"/>
  <c r="J116" i="21"/>
  <c r="B116" i="11"/>
  <c r="B99" i="10"/>
  <c r="B116" i="21"/>
  <c r="G106" i="11"/>
  <c r="G106" i="24" s="1"/>
  <c r="G89" i="10"/>
  <c r="G89" i="20" s="1"/>
  <c r="N106" i="8"/>
  <c r="N106" i="21" s="1"/>
  <c r="F86" i="11"/>
  <c r="F86" i="21"/>
  <c r="F69" i="10"/>
  <c r="F69" i="20" s="1"/>
  <c r="B125" i="17"/>
  <c r="B124" i="17"/>
  <c r="B100" i="24"/>
  <c r="N87" i="15"/>
  <c r="N70" i="17"/>
  <c r="N88" i="13"/>
  <c r="N87" i="16"/>
  <c r="N87" i="19"/>
  <c r="N87" i="14"/>
  <c r="N88" i="18"/>
  <c r="G106" i="21"/>
  <c r="N50" i="11"/>
  <c r="N50" i="24" s="1"/>
  <c r="F50" i="24"/>
  <c r="E47" i="24"/>
  <c r="N47" i="11"/>
  <c r="N47" i="24" s="1"/>
  <c r="B98" i="11"/>
  <c r="B81" i="10"/>
  <c r="B142" i="8"/>
  <c r="B141" i="8"/>
  <c r="B143" i="8"/>
  <c r="N98" i="8"/>
  <c r="N98" i="21" s="1"/>
  <c r="F142" i="13"/>
  <c r="F141" i="13"/>
  <c r="I142" i="8"/>
  <c r="C142" i="16"/>
  <c r="C141" i="16"/>
  <c r="F100" i="10"/>
  <c r="F100" i="20" s="1"/>
  <c r="F117" i="11"/>
  <c r="F117" i="24" s="1"/>
  <c r="F117" i="21"/>
  <c r="N117" i="8"/>
  <c r="N117" i="21" s="1"/>
  <c r="F98" i="10"/>
  <c r="F115" i="21"/>
  <c r="F115" i="11"/>
  <c r="F115" i="24" s="1"/>
  <c r="N115" i="8"/>
  <c r="N115" i="21" s="1"/>
  <c r="K105" i="21"/>
  <c r="K88" i="10"/>
  <c r="K88" i="20" s="1"/>
  <c r="K141" i="8"/>
  <c r="K142" i="8"/>
  <c r="G70" i="10"/>
  <c r="G70" i="20" s="1"/>
  <c r="G87" i="21"/>
  <c r="I142" i="15"/>
  <c r="I140" i="15"/>
  <c r="F142" i="15"/>
  <c r="M140" i="15"/>
  <c r="N100" i="8"/>
  <c r="N100" i="21" s="1"/>
  <c r="K143" i="8"/>
  <c r="N19" i="11"/>
  <c r="N19" i="24" s="1"/>
  <c r="F140" i="13"/>
  <c r="H142" i="8"/>
  <c r="D140" i="15"/>
  <c r="I118" i="21"/>
  <c r="M86" i="21"/>
  <c r="G97" i="21"/>
  <c r="J142" i="15"/>
  <c r="G143" i="8"/>
  <c r="N114" i="15"/>
  <c r="N115" i="18"/>
  <c r="N97" i="17"/>
  <c r="N114" i="19"/>
  <c r="N114" i="16"/>
  <c r="N115" i="13"/>
  <c r="N114" i="14"/>
  <c r="N100" i="15"/>
  <c r="N101" i="13"/>
  <c r="N100" i="14"/>
  <c r="N83" i="17"/>
  <c r="N101" i="18"/>
  <c r="N100" i="19"/>
  <c r="G13" i="24"/>
  <c r="N13" i="11"/>
  <c r="N13" i="24" s="1"/>
  <c r="G8" i="24"/>
  <c r="N8" i="11"/>
  <c r="N8" i="24" s="1"/>
  <c r="N94" i="15"/>
  <c r="N94" i="16"/>
  <c r="N95" i="13"/>
  <c r="N95" i="18"/>
  <c r="N94" i="19"/>
  <c r="N94" i="14"/>
  <c r="N77" i="17"/>
  <c r="N126" i="3"/>
  <c r="N125" i="3"/>
  <c r="N124" i="3"/>
  <c r="N143" i="6"/>
  <c r="N141" i="6"/>
  <c r="F26" i="24"/>
  <c r="N26" i="11"/>
  <c r="N26" i="24" s="1"/>
  <c r="C23" i="24"/>
  <c r="N23" i="11"/>
  <c r="N23" i="24" s="1"/>
  <c r="G140" i="15"/>
  <c r="G141" i="15"/>
  <c r="N141" i="2"/>
  <c r="N126" i="15"/>
  <c r="N127" i="13"/>
  <c r="N126" i="16"/>
  <c r="N119" i="18"/>
  <c r="N118" i="16"/>
  <c r="N119" i="13"/>
  <c r="N111" i="18"/>
  <c r="N110" i="15"/>
  <c r="N110" i="16"/>
  <c r="N111" i="13"/>
  <c r="N103" i="15"/>
  <c r="N103" i="14"/>
  <c r="N103" i="19"/>
  <c r="N97" i="15"/>
  <c r="N97" i="16"/>
  <c r="N98" i="18"/>
  <c r="N98" i="13"/>
  <c r="N80" i="17"/>
  <c r="N83" i="14"/>
  <c r="N84" i="18"/>
  <c r="N66" i="17"/>
  <c r="N83" i="15"/>
  <c r="N83" i="16"/>
  <c r="N77" i="15"/>
  <c r="N78" i="13"/>
  <c r="N77" i="14"/>
  <c r="N77" i="16"/>
  <c r="N60" i="17"/>
  <c r="N71" i="15"/>
  <c r="N71" i="14"/>
  <c r="N71" i="19"/>
  <c r="N46" i="17"/>
  <c r="N63" i="14"/>
  <c r="N38" i="17"/>
  <c r="N55" i="21"/>
  <c r="N47" i="21"/>
  <c r="N48" i="18"/>
  <c r="N47" i="14"/>
  <c r="N14" i="17"/>
  <c r="N31" i="14"/>
  <c r="I141" i="15"/>
  <c r="B141" i="15"/>
  <c r="H125" i="17"/>
  <c r="N109" i="17"/>
  <c r="M142" i="13"/>
  <c r="E142" i="13"/>
  <c r="N109" i="15"/>
  <c r="N110" i="13"/>
  <c r="N109" i="14"/>
  <c r="N92" i="17"/>
  <c r="N96" i="15"/>
  <c r="N97" i="13"/>
  <c r="N96" i="16"/>
  <c r="N96" i="14"/>
  <c r="N90" i="15"/>
  <c r="N73" i="17"/>
  <c r="N90" i="19"/>
  <c r="N90" i="16"/>
  <c r="N76" i="15"/>
  <c r="N77" i="13"/>
  <c r="N76" i="16"/>
  <c r="N76" i="19"/>
  <c r="N76" i="14"/>
  <c r="N59" i="17"/>
  <c r="N53" i="17"/>
  <c r="N70" i="16"/>
  <c r="N70" i="14"/>
  <c r="N63" i="13"/>
  <c r="N62" i="19"/>
  <c r="N62" i="14"/>
  <c r="N45" i="17"/>
  <c r="N38" i="14"/>
  <c r="N39" i="13"/>
  <c r="N30" i="19"/>
  <c r="N13" i="17"/>
  <c r="N22" i="18"/>
  <c r="N21" i="19"/>
  <c r="G69" i="24"/>
  <c r="N69" i="11"/>
  <c r="N69" i="24" s="1"/>
  <c r="J140" i="14"/>
  <c r="F142" i="14"/>
  <c r="D140" i="14"/>
  <c r="J120" i="21"/>
  <c r="J103" i="10"/>
  <c r="J103" i="20" s="1"/>
  <c r="H97" i="10"/>
  <c r="H97" i="20" s="1"/>
  <c r="H114" i="11"/>
  <c r="H114" i="24" s="1"/>
  <c r="G113" i="11"/>
  <c r="G113" i="24" s="1"/>
  <c r="G113" i="21"/>
  <c r="G96" i="10"/>
  <c r="G96" i="20" s="1"/>
  <c r="H103" i="11"/>
  <c r="H103" i="24" s="1"/>
  <c r="H103" i="21"/>
  <c r="B93" i="21"/>
  <c r="B93" i="11"/>
  <c r="B76" i="10"/>
  <c r="N97" i="14"/>
  <c r="N71" i="13"/>
  <c r="N32" i="13"/>
  <c r="N12" i="19"/>
  <c r="N47" i="18"/>
  <c r="N142" i="6"/>
  <c r="L141" i="16"/>
  <c r="K142" i="16"/>
  <c r="J141" i="16"/>
  <c r="J142" i="16"/>
  <c r="H142" i="16"/>
  <c r="F141" i="16"/>
  <c r="F142" i="16"/>
  <c r="E142" i="16"/>
  <c r="C109" i="21"/>
  <c r="C109" i="11"/>
  <c r="C109" i="24" s="1"/>
  <c r="L107" i="11"/>
  <c r="L107" i="24" s="1"/>
  <c r="L107" i="21"/>
  <c r="L90" i="10"/>
  <c r="L90" i="20" s="1"/>
  <c r="K102" i="21"/>
  <c r="K102" i="11"/>
  <c r="K102" i="24" s="1"/>
  <c r="C94" i="21"/>
  <c r="C94" i="11"/>
  <c r="N70" i="15"/>
  <c r="N46" i="21"/>
  <c r="N31" i="18"/>
  <c r="N5" i="18"/>
  <c r="N144" i="7"/>
  <c r="N143" i="7"/>
  <c r="N142" i="7"/>
  <c r="N123" i="15"/>
  <c r="N124" i="13"/>
  <c r="N123" i="16"/>
  <c r="N116" i="18"/>
  <c r="N98" i="17"/>
  <c r="N116" i="13"/>
  <c r="N107" i="15"/>
  <c r="N107" i="14"/>
  <c r="N101" i="15"/>
  <c r="N102" i="13"/>
  <c r="N101" i="14"/>
  <c r="N101" i="16"/>
  <c r="N101" i="19"/>
  <c r="N88" i="15"/>
  <c r="N88" i="14"/>
  <c r="N71" i="17"/>
  <c r="N89" i="18"/>
  <c r="N88" i="19"/>
  <c r="N81" i="15"/>
  <c r="N64" i="17"/>
  <c r="N82" i="18"/>
  <c r="N82" i="13"/>
  <c r="N60" i="21"/>
  <c r="N61" i="13"/>
  <c r="N44" i="14"/>
  <c r="N45" i="13"/>
  <c r="N28" i="21"/>
  <c r="N29" i="13"/>
  <c r="N16" i="18"/>
  <c r="N16" i="13"/>
  <c r="N15" i="21"/>
  <c r="N15" i="14"/>
  <c r="N8" i="18"/>
  <c r="N8" i="13"/>
  <c r="N7" i="21"/>
  <c r="N142" i="9"/>
  <c r="N44" i="19"/>
  <c r="N33" i="19"/>
  <c r="N23" i="19"/>
  <c r="N42" i="18"/>
  <c r="N124" i="15"/>
  <c r="N125" i="18"/>
  <c r="N116" i="15"/>
  <c r="N117" i="13"/>
  <c r="N99" i="17"/>
  <c r="N48" i="17"/>
  <c r="N16" i="17"/>
  <c r="E140" i="13"/>
  <c r="C98" i="11"/>
  <c r="C98" i="24" s="1"/>
  <c r="C98" i="21"/>
  <c r="C81" i="10"/>
  <c r="C81" i="20" s="1"/>
  <c r="B81" i="11"/>
  <c r="B81" i="21"/>
  <c r="N111" i="15"/>
  <c r="N116" i="16"/>
  <c r="N22" i="13"/>
  <c r="N52" i="19"/>
  <c r="N20" i="21"/>
  <c r="N45" i="18"/>
  <c r="N13" i="18"/>
  <c r="N121" i="15"/>
  <c r="N121" i="16"/>
  <c r="N113" i="15"/>
  <c r="N113" i="14"/>
  <c r="N73" i="15"/>
  <c r="N73" i="14"/>
  <c r="M109" i="10"/>
  <c r="M109" i="20" s="1"/>
  <c r="M126" i="21"/>
  <c r="M126" i="11"/>
  <c r="M126" i="24" s="1"/>
  <c r="D119" i="11"/>
  <c r="D119" i="24" s="1"/>
  <c r="D119" i="21"/>
  <c r="E117" i="11"/>
  <c r="E117" i="24" s="1"/>
  <c r="E117" i="21"/>
  <c r="G109" i="11"/>
  <c r="G109" i="24" s="1"/>
  <c r="G109" i="21"/>
  <c r="D143" i="8"/>
  <c r="N62" i="21"/>
  <c r="N40" i="13"/>
  <c r="N36" i="19"/>
  <c r="N128" i="16"/>
  <c r="N120" i="15"/>
  <c r="N103" i="17"/>
  <c r="N105" i="15"/>
  <c r="N105" i="14"/>
  <c r="N106" i="13"/>
  <c r="N92" i="15"/>
  <c r="N93" i="13"/>
  <c r="N75" i="17"/>
  <c r="N85" i="15"/>
  <c r="N86" i="13"/>
  <c r="N85" i="14"/>
  <c r="K140" i="13"/>
  <c r="G110" i="10"/>
  <c r="G110" i="20" s="1"/>
  <c r="G127" i="21"/>
  <c r="E111" i="21"/>
  <c r="E94" i="10"/>
  <c r="E94" i="20" s="1"/>
  <c r="E111" i="11"/>
  <c r="H91" i="11"/>
  <c r="H91" i="24" s="1"/>
  <c r="H91" i="21"/>
  <c r="E81" i="11"/>
  <c r="E81" i="24" s="1"/>
  <c r="E81" i="21"/>
  <c r="N79" i="15"/>
  <c r="N5" i="13"/>
  <c r="N121" i="13"/>
  <c r="N46" i="19"/>
  <c r="N20" i="19"/>
  <c r="N18" i="21"/>
  <c r="N53" i="18"/>
  <c r="N21" i="18"/>
  <c r="N127" i="19"/>
  <c r="N127" i="14"/>
  <c r="N24" i="17"/>
  <c r="N6" i="17"/>
  <c r="N12" i="14"/>
  <c r="C125" i="11"/>
  <c r="C125" i="21"/>
  <c r="K117" i="11"/>
  <c r="K117" i="24" s="1"/>
  <c r="K117" i="21"/>
  <c r="C117" i="11"/>
  <c r="C117" i="21"/>
  <c r="C100" i="10"/>
  <c r="K111" i="21"/>
  <c r="K111" i="11"/>
  <c r="K111" i="24" s="1"/>
  <c r="M98" i="21"/>
  <c r="M98" i="11"/>
  <c r="M98" i="24" s="1"/>
  <c r="F101" i="10"/>
  <c r="F101" i="20" s="1"/>
  <c r="F73" i="10"/>
  <c r="F73" i="20" s="1"/>
  <c r="F51" i="10"/>
  <c r="F35" i="10"/>
  <c r="F19" i="10"/>
  <c r="E108" i="10"/>
  <c r="E84" i="10"/>
  <c r="E84" i="20" s="1"/>
  <c r="E50" i="10"/>
  <c r="E34" i="10"/>
  <c r="E34" i="20" s="1"/>
  <c r="C52" i="10"/>
  <c r="C20" i="10"/>
  <c r="C20" i="20" s="1"/>
  <c r="B48" i="10"/>
  <c r="B22" i="10"/>
  <c r="B10" i="10"/>
  <c r="D70" i="10"/>
  <c r="D40" i="10"/>
  <c r="D40" i="20" s="1"/>
  <c r="D22" i="10"/>
  <c r="D22" i="20" s="1"/>
  <c r="C101" i="10"/>
  <c r="C101" i="20" s="1"/>
  <c r="C57" i="10"/>
  <c r="C39" i="10"/>
  <c r="N60" i="19"/>
  <c r="N28" i="19"/>
  <c r="N122" i="15"/>
  <c r="N123" i="13"/>
  <c r="N108" i="15"/>
  <c r="N109" i="13"/>
  <c r="G123" i="17"/>
  <c r="E142" i="14"/>
  <c r="L105" i="21"/>
  <c r="L105" i="11"/>
  <c r="L105" i="24" s="1"/>
  <c r="F103" i="11"/>
  <c r="F103" i="21"/>
  <c r="I101" i="11"/>
  <c r="I101" i="24" s="1"/>
  <c r="I101" i="21"/>
  <c r="C76" i="10"/>
  <c r="C76" i="20" s="1"/>
  <c r="E71" i="11"/>
  <c r="E71" i="24" s="1"/>
  <c r="E71" i="21"/>
  <c r="F124" i="17"/>
  <c r="K141" i="15"/>
  <c r="C141" i="15"/>
  <c r="J140" i="13"/>
  <c r="D142" i="13"/>
  <c r="D123" i="21"/>
  <c r="D123" i="11"/>
  <c r="D121" i="11"/>
  <c r="D121" i="24" s="1"/>
  <c r="D121" i="21"/>
  <c r="I103" i="10"/>
  <c r="I103" i="20" s="1"/>
  <c r="F84" i="10"/>
  <c r="F84" i="20" s="1"/>
  <c r="E100" i="11"/>
  <c r="E100" i="24" s="1"/>
  <c r="E100" i="21"/>
  <c r="B95" i="11"/>
  <c r="B95" i="24" s="1"/>
  <c r="L81" i="11"/>
  <c r="L81" i="24" s="1"/>
  <c r="L81" i="21"/>
  <c r="D81" i="11"/>
  <c r="D81" i="24" s="1"/>
  <c r="D81" i="21"/>
  <c r="K68" i="10"/>
  <c r="K68" i="20" s="1"/>
  <c r="E69" i="10"/>
  <c r="C78" i="10"/>
  <c r="F108" i="10"/>
  <c r="F108" i="20" s="1"/>
  <c r="G68" i="10"/>
  <c r="G68" i="20" s="1"/>
  <c r="K70" i="10"/>
  <c r="K70" i="20" s="1"/>
  <c r="G78" i="10"/>
  <c r="G78" i="20" s="1"/>
  <c r="G102" i="10"/>
  <c r="G102" i="20" s="1"/>
  <c r="C13" i="10"/>
  <c r="C29" i="10"/>
  <c r="C45" i="10"/>
  <c r="C45" i="20" s="1"/>
  <c r="C73" i="10"/>
  <c r="C105" i="10"/>
  <c r="C105" i="20" s="1"/>
  <c r="D12" i="10"/>
  <c r="D20" i="10"/>
  <c r="D20" i="20" s="1"/>
  <c r="D28" i="10"/>
  <c r="D36" i="10"/>
  <c r="D44" i="10"/>
  <c r="D52" i="10"/>
  <c r="D52" i="20" s="1"/>
  <c r="D72" i="10"/>
  <c r="D72" i="20" s="1"/>
  <c r="D80" i="10"/>
  <c r="D80" i="20" s="1"/>
  <c r="B8" i="10"/>
  <c r="B20" i="10"/>
  <c r="B32" i="10"/>
  <c r="B40" i="10"/>
  <c r="C141" i="19"/>
  <c r="H125" i="11"/>
  <c r="H125" i="24" s="1"/>
  <c r="H125" i="21"/>
  <c r="L107" i="10"/>
  <c r="L107" i="20" s="1"/>
  <c r="F107" i="10"/>
  <c r="F107" i="20" s="1"/>
  <c r="J123" i="11"/>
  <c r="J123" i="24" s="1"/>
  <c r="J123" i="21"/>
  <c r="C121" i="11"/>
  <c r="C121" i="21"/>
  <c r="E101" i="11"/>
  <c r="E101" i="21"/>
  <c r="G98" i="21"/>
  <c r="G98" i="11"/>
  <c r="G98" i="24" s="1"/>
  <c r="E97" i="11"/>
  <c r="E97" i="24" s="1"/>
  <c r="E97" i="21"/>
  <c r="I69" i="10"/>
  <c r="I69" i="20" s="1"/>
  <c r="H112" i="10"/>
  <c r="H112" i="20" s="1"/>
  <c r="E60" i="10"/>
  <c r="E40" i="10"/>
  <c r="E40" i="20" s="1"/>
  <c r="E24" i="10"/>
  <c r="E14" i="10"/>
  <c r="E14" i="20" s="1"/>
  <c r="E6" i="10"/>
  <c r="D89" i="10"/>
  <c r="D61" i="10"/>
  <c r="D61" i="20" s="1"/>
  <c r="D41" i="10"/>
  <c r="D25" i="10"/>
  <c r="D9" i="10"/>
  <c r="D9" i="20" s="1"/>
  <c r="C80" i="10"/>
  <c r="C32" i="10"/>
  <c r="C32" i="20" s="1"/>
  <c r="B104" i="10"/>
  <c r="B84" i="10"/>
  <c r="B58" i="10"/>
  <c r="B38" i="10"/>
  <c r="B26" i="10"/>
  <c r="B16" i="10"/>
  <c r="D74" i="10"/>
  <c r="D74" i="20" s="1"/>
  <c r="D34" i="10"/>
  <c r="D34" i="20" s="1"/>
  <c r="D16" i="10"/>
  <c r="D16" i="20" s="1"/>
  <c r="C47" i="10"/>
  <c r="C27" i="10"/>
  <c r="C9" i="10"/>
  <c r="N56" i="13"/>
  <c r="N117" i="15"/>
  <c r="N118" i="13"/>
  <c r="N84" i="15"/>
  <c r="N85" i="13"/>
  <c r="N52" i="17"/>
  <c r="L143" i="18"/>
  <c r="D142" i="18"/>
  <c r="H110" i="10"/>
  <c r="H110" i="20" s="1"/>
  <c r="H109" i="10"/>
  <c r="H109" i="20" s="1"/>
  <c r="K124" i="11"/>
  <c r="K124" i="21"/>
  <c r="E102" i="11"/>
  <c r="E102" i="21"/>
  <c r="H95" i="11"/>
  <c r="H95" i="24" s="1"/>
  <c r="H95" i="21"/>
  <c r="C74" i="10"/>
  <c r="C74" i="20" s="1"/>
  <c r="G66" i="10"/>
  <c r="G66" i="20" s="1"/>
  <c r="J142" i="19"/>
  <c r="J142" i="18"/>
  <c r="H142" i="18"/>
  <c r="F143" i="18"/>
  <c r="F142" i="18"/>
  <c r="M141" i="15"/>
  <c r="E141" i="15"/>
  <c r="H141" i="13"/>
  <c r="H142" i="13"/>
  <c r="C109" i="10"/>
  <c r="C109" i="20" s="1"/>
  <c r="M124" i="11"/>
  <c r="M124" i="24" s="1"/>
  <c r="M124" i="21"/>
  <c r="D115" i="11"/>
  <c r="D115" i="24" s="1"/>
  <c r="D115" i="21"/>
  <c r="I113" i="21"/>
  <c r="I113" i="11"/>
  <c r="I113" i="24" s="1"/>
  <c r="G112" i="11"/>
  <c r="G112" i="24" s="1"/>
  <c r="G112" i="21"/>
  <c r="I89" i="10"/>
  <c r="I89" i="20" s="1"/>
  <c r="K96" i="11"/>
  <c r="K96" i="24" s="1"/>
  <c r="K96" i="21"/>
  <c r="I77" i="10"/>
  <c r="I77" i="20" s="1"/>
  <c r="H93" i="11"/>
  <c r="H93" i="24" s="1"/>
  <c r="H93" i="21"/>
  <c r="L55" i="10"/>
  <c r="G70" i="11"/>
  <c r="G70" i="21"/>
  <c r="E128" i="21"/>
  <c r="N128" i="21"/>
  <c r="C140" i="13"/>
  <c r="G109" i="10"/>
  <c r="G109" i="20" s="1"/>
  <c r="D107" i="10"/>
  <c r="D107" i="20" s="1"/>
  <c r="M119" i="11"/>
  <c r="M119" i="24" s="1"/>
  <c r="M119" i="21"/>
  <c r="G114" i="11"/>
  <c r="G114" i="21"/>
  <c r="D105" i="11"/>
  <c r="D105" i="24" s="1"/>
  <c r="D105" i="21"/>
  <c r="L103" i="11"/>
  <c r="L103" i="24" s="1"/>
  <c r="L103" i="21"/>
  <c r="L73" i="11"/>
  <c r="L73" i="24" s="1"/>
  <c r="L73" i="21"/>
  <c r="E73" i="11"/>
  <c r="E73" i="24" s="1"/>
  <c r="E73" i="21"/>
  <c r="C72" i="11"/>
  <c r="C72" i="24" s="1"/>
  <c r="C72" i="21"/>
  <c r="M110" i="10"/>
  <c r="M110" i="20" s="1"/>
  <c r="F109" i="10"/>
  <c r="F109" i="20" s="1"/>
  <c r="F126" i="11"/>
  <c r="F126" i="24" s="1"/>
  <c r="E125" i="11"/>
  <c r="E125" i="24" s="1"/>
  <c r="E125" i="21"/>
  <c r="H123" i="11"/>
  <c r="H123" i="24" s="1"/>
  <c r="H123" i="21"/>
  <c r="L97" i="10"/>
  <c r="L97" i="20" s="1"/>
  <c r="C112" i="11"/>
  <c r="M109" i="11"/>
  <c r="M109" i="24" s="1"/>
  <c r="M109" i="21"/>
  <c r="K98" i="11"/>
  <c r="K98" i="24" s="1"/>
  <c r="K98" i="21"/>
  <c r="E71" i="10"/>
  <c r="B85" i="11"/>
  <c r="B85" i="24" s="1"/>
  <c r="B85" i="21"/>
  <c r="F84" i="11"/>
  <c r="F84" i="24" s="1"/>
  <c r="F84" i="21"/>
  <c r="B79" i="11"/>
  <c r="L77" i="11"/>
  <c r="L77" i="24" s="1"/>
  <c r="H141" i="19"/>
  <c r="J143" i="18"/>
  <c r="L125" i="17"/>
  <c r="L124" i="17"/>
  <c r="F125" i="17"/>
  <c r="C140" i="16"/>
  <c r="D140" i="13"/>
  <c r="D141" i="13"/>
  <c r="E110" i="10"/>
  <c r="E110" i="20" s="1"/>
  <c r="E127" i="21"/>
  <c r="K109" i="10"/>
  <c r="K109" i="20" s="1"/>
  <c r="K125" i="21"/>
  <c r="K125" i="11"/>
  <c r="K125" i="24" s="1"/>
  <c r="B101" i="10"/>
  <c r="G90" i="10"/>
  <c r="G90" i="20" s="1"/>
  <c r="B105" i="11"/>
  <c r="B105" i="21"/>
  <c r="E99" i="11"/>
  <c r="E99" i="24" s="1"/>
  <c r="E99" i="21"/>
  <c r="I97" i="21"/>
  <c r="I97" i="11"/>
  <c r="I97" i="24" s="1"/>
  <c r="G96" i="11"/>
  <c r="G96" i="24" s="1"/>
  <c r="G96" i="21"/>
  <c r="K76" i="10"/>
  <c r="K76" i="20" s="1"/>
  <c r="F141" i="15"/>
  <c r="L112" i="10"/>
  <c r="L112" i="20" s="1"/>
  <c r="D112" i="10"/>
  <c r="D112" i="20" s="1"/>
  <c r="H111" i="10"/>
  <c r="H111" i="20" s="1"/>
  <c r="J110" i="10"/>
  <c r="J110" i="20" s="1"/>
  <c r="C110" i="10"/>
  <c r="C110" i="20" s="1"/>
  <c r="E109" i="10"/>
  <c r="E109" i="20" s="1"/>
  <c r="E77" i="10"/>
  <c r="E77" i="20" s="1"/>
  <c r="I71" i="10"/>
  <c r="I71" i="20" s="1"/>
  <c r="F112" i="10"/>
  <c r="F112" i="20" s="1"/>
  <c r="C123" i="17"/>
  <c r="I110" i="10"/>
  <c r="I110" i="20" s="1"/>
  <c r="B110" i="10"/>
  <c r="B110" i="20" s="1"/>
  <c r="I109" i="10"/>
  <c r="I109" i="20" s="1"/>
  <c r="C90" i="10"/>
  <c r="C90" i="20" s="1"/>
  <c r="I79" i="10"/>
  <c r="J111" i="10"/>
  <c r="J111" i="20" s="1"/>
  <c r="B111" i="10"/>
  <c r="B111" i="20" s="1"/>
  <c r="L110" i="10"/>
  <c r="L110" i="20" s="1"/>
  <c r="F110" i="10"/>
  <c r="F110" i="20" s="1"/>
  <c r="L109" i="10"/>
  <c r="L109" i="20" s="1"/>
  <c r="B109" i="10"/>
  <c r="B109" i="20" s="1"/>
  <c r="H99" i="10"/>
  <c r="H99" i="20" s="1"/>
  <c r="F96" i="10"/>
  <c r="F96" i="20" s="1"/>
  <c r="K90" i="10"/>
  <c r="K90" i="20" s="1"/>
  <c r="J85" i="10"/>
  <c r="J85" i="20" s="1"/>
  <c r="E73" i="10"/>
  <c r="E73" i="20" s="1"/>
  <c r="K72" i="10"/>
  <c r="K72" i="20" s="1"/>
  <c r="F111" i="10"/>
  <c r="F111" i="20" s="1"/>
  <c r="I141" i="18"/>
  <c r="C141" i="18"/>
  <c r="J127" i="24"/>
  <c r="D110" i="10"/>
  <c r="D110" i="20" s="1"/>
  <c r="J109" i="10"/>
  <c r="J109" i="20" s="1"/>
  <c r="E126" i="11"/>
  <c r="E126" i="24" s="1"/>
  <c r="D105" i="10"/>
  <c r="D105" i="20" s="1"/>
  <c r="E91" i="10"/>
  <c r="E91" i="20" s="1"/>
  <c r="G74" i="10"/>
  <c r="G74" i="20" s="1"/>
  <c r="I73" i="10"/>
  <c r="I73" i="20" s="1"/>
  <c r="C72" i="10"/>
  <c r="K56" i="10"/>
  <c r="K56" i="20" s="1"/>
  <c r="L111" i="10"/>
  <c r="L111" i="20" s="1"/>
  <c r="D111" i="10"/>
  <c r="D111" i="20" s="1"/>
  <c r="B99" i="24"/>
  <c r="B73" i="24"/>
  <c r="J125" i="24"/>
  <c r="C95" i="24"/>
  <c r="K127" i="24"/>
  <c r="G127" i="24"/>
  <c r="K126" i="11"/>
  <c r="G126" i="11"/>
  <c r="M128" i="24"/>
  <c r="K128" i="24"/>
  <c r="I128" i="24"/>
  <c r="G128" i="24"/>
  <c r="E128" i="24"/>
  <c r="C128" i="24"/>
  <c r="L129" i="21"/>
  <c r="J129" i="21"/>
  <c r="H129" i="21"/>
  <c r="F129" i="21"/>
  <c r="D129" i="21"/>
  <c r="B129" i="21"/>
  <c r="L128" i="21"/>
  <c r="J128" i="21"/>
  <c r="H128" i="21"/>
  <c r="F128" i="21"/>
  <c r="D128" i="21"/>
  <c r="B128" i="21"/>
  <c r="L128" i="24"/>
  <c r="J128" i="24"/>
  <c r="H128" i="24"/>
  <c r="F128" i="24"/>
  <c r="D128" i="24"/>
  <c r="B128" i="24"/>
  <c r="M112" i="10"/>
  <c r="M112" i="20" s="1"/>
  <c r="K112" i="10"/>
  <c r="K112" i="20" s="1"/>
  <c r="I112" i="10"/>
  <c r="I112" i="20" s="1"/>
  <c r="G112" i="10"/>
  <c r="G112" i="20" s="1"/>
  <c r="E112" i="10"/>
  <c r="E112" i="20" s="1"/>
  <c r="C112" i="10"/>
  <c r="C112" i="20" s="1"/>
  <c r="M111" i="10"/>
  <c r="M111" i="20" s="1"/>
  <c r="K111" i="10"/>
  <c r="K111" i="20" s="1"/>
  <c r="I111" i="10"/>
  <c r="I111" i="20" s="1"/>
  <c r="G111" i="10"/>
  <c r="G111" i="20" s="1"/>
  <c r="E111" i="10"/>
  <c r="E111" i="20" s="1"/>
  <c r="C111" i="10"/>
  <c r="C111" i="20" s="1"/>
  <c r="N88" i="11" l="1"/>
  <c r="N88" i="24" s="1"/>
  <c r="N83" i="11"/>
  <c r="N83" i="24" s="1"/>
  <c r="N75" i="11"/>
  <c r="N75" i="24" s="1"/>
  <c r="N92" i="11"/>
  <c r="N92" i="24" s="1"/>
  <c r="N90" i="11"/>
  <c r="N90" i="24" s="1"/>
  <c r="N72" i="11"/>
  <c r="N72" i="24" s="1"/>
  <c r="N46" i="10"/>
  <c r="N46" i="20" s="1"/>
  <c r="I140" i="21"/>
  <c r="N74" i="11"/>
  <c r="N74" i="24" s="1"/>
  <c r="C75" i="24"/>
  <c r="N43" i="10"/>
  <c r="N43" i="20" s="1"/>
  <c r="N78" i="11"/>
  <c r="N78" i="24" s="1"/>
  <c r="N93" i="10"/>
  <c r="N93" i="20" s="1"/>
  <c r="N33" i="10"/>
  <c r="N33" i="20" s="1"/>
  <c r="N42" i="10"/>
  <c r="N42" i="20" s="1"/>
  <c r="N5" i="10"/>
  <c r="N5" i="20" s="1"/>
  <c r="N11" i="10"/>
  <c r="N11" i="20" s="1"/>
  <c r="N87" i="11"/>
  <c r="N87" i="24" s="1"/>
  <c r="N49" i="10"/>
  <c r="N49" i="20" s="1"/>
  <c r="N15" i="10"/>
  <c r="N15" i="20" s="1"/>
  <c r="N21" i="10"/>
  <c r="N21" i="20" s="1"/>
  <c r="N110" i="10"/>
  <c r="N110" i="20" s="1"/>
  <c r="N71" i="11"/>
  <c r="N71" i="24" s="1"/>
  <c r="N82" i="11"/>
  <c r="N82" i="24" s="1"/>
  <c r="N104" i="11"/>
  <c r="N104" i="24" s="1"/>
  <c r="N23" i="10"/>
  <c r="N23" i="20" s="1"/>
  <c r="N18" i="10"/>
  <c r="N18" i="20" s="1"/>
  <c r="N122" i="11"/>
  <c r="N122" i="24" s="1"/>
  <c r="N37" i="10"/>
  <c r="N37" i="20" s="1"/>
  <c r="N30" i="10"/>
  <c r="N30" i="20" s="1"/>
  <c r="N120" i="11"/>
  <c r="N120" i="24" s="1"/>
  <c r="N31" i="10"/>
  <c r="N31" i="20" s="1"/>
  <c r="N96" i="11"/>
  <c r="N96" i="24" s="1"/>
  <c r="N17" i="10"/>
  <c r="N17" i="20" s="1"/>
  <c r="N45" i="10"/>
  <c r="N45" i="20" s="1"/>
  <c r="N75" i="10"/>
  <c r="N75" i="20" s="1"/>
  <c r="N7" i="10"/>
  <c r="N7" i="20" s="1"/>
  <c r="N83" i="10"/>
  <c r="N83" i="20" s="1"/>
  <c r="N82" i="10"/>
  <c r="N82" i="20" s="1"/>
  <c r="N64" i="10"/>
  <c r="N64" i="20" s="1"/>
  <c r="N62" i="10"/>
  <c r="N62" i="20" s="1"/>
  <c r="N54" i="10"/>
  <c r="N54" i="20" s="1"/>
  <c r="C141" i="21"/>
  <c r="N108" i="11"/>
  <c r="N108" i="24" s="1"/>
  <c r="N63" i="10"/>
  <c r="N63" i="20" s="1"/>
  <c r="B63" i="20"/>
  <c r="C140" i="21"/>
  <c r="N59" i="10"/>
  <c r="N59" i="20" s="1"/>
  <c r="M140" i="21"/>
  <c r="N80" i="11"/>
  <c r="N80" i="24" s="1"/>
  <c r="B80" i="24"/>
  <c r="N141" i="14"/>
  <c r="M141" i="21"/>
  <c r="N76" i="11"/>
  <c r="N76" i="24" s="1"/>
  <c r="I141" i="21"/>
  <c r="J123" i="20"/>
  <c r="M142" i="21"/>
  <c r="N77" i="11"/>
  <c r="N77" i="24" s="1"/>
  <c r="N118" i="11"/>
  <c r="N118" i="24" s="1"/>
  <c r="N141" i="19"/>
  <c r="N77" i="10"/>
  <c r="N77" i="20" s="1"/>
  <c r="N110" i="11"/>
  <c r="N110" i="24" s="1"/>
  <c r="N61" i="10"/>
  <c r="N61" i="20" s="1"/>
  <c r="N105" i="10"/>
  <c r="N105" i="20" s="1"/>
  <c r="N142" i="16"/>
  <c r="N100" i="11"/>
  <c r="N100" i="24" s="1"/>
  <c r="H126" i="10"/>
  <c r="G142" i="21"/>
  <c r="H125" i="10"/>
  <c r="G141" i="21"/>
  <c r="F125" i="10"/>
  <c r="N65" i="10"/>
  <c r="N65" i="20" s="1"/>
  <c r="N140" i="19"/>
  <c r="N106" i="11"/>
  <c r="N106" i="24" s="1"/>
  <c r="K141" i="21"/>
  <c r="N86" i="10"/>
  <c r="N86" i="20" s="1"/>
  <c r="N92" i="10"/>
  <c r="N92" i="20" s="1"/>
  <c r="N106" i="10"/>
  <c r="N106" i="20" s="1"/>
  <c r="N119" i="11"/>
  <c r="N119" i="24" s="1"/>
  <c r="N89" i="11"/>
  <c r="N89" i="24" s="1"/>
  <c r="N53" i="10"/>
  <c r="N53" i="20" s="1"/>
  <c r="J125" i="20"/>
  <c r="N68" i="10"/>
  <c r="N68" i="20" s="1"/>
  <c r="I79" i="20"/>
  <c r="N79" i="10"/>
  <c r="N79" i="20" s="1"/>
  <c r="B93" i="24"/>
  <c r="N93" i="11"/>
  <c r="N93" i="24" s="1"/>
  <c r="B98" i="24"/>
  <c r="N98" i="11"/>
  <c r="N98" i="24" s="1"/>
  <c r="J124" i="10"/>
  <c r="N84" i="11"/>
  <c r="N84" i="24" s="1"/>
  <c r="N95" i="11"/>
  <c r="N95" i="24" s="1"/>
  <c r="E71" i="20"/>
  <c r="N71" i="10"/>
  <c r="N71" i="20" s="1"/>
  <c r="B26" i="20"/>
  <c r="N26" i="10"/>
  <c r="N26" i="20" s="1"/>
  <c r="D25" i="20"/>
  <c r="N25" i="10"/>
  <c r="N25" i="20" s="1"/>
  <c r="E60" i="20"/>
  <c r="N60" i="10"/>
  <c r="N60" i="20" s="1"/>
  <c r="B8" i="20"/>
  <c r="N8" i="10"/>
  <c r="N8" i="20" s="1"/>
  <c r="B124" i="10"/>
  <c r="D12" i="20"/>
  <c r="N12" i="10"/>
  <c r="N12" i="20" s="1"/>
  <c r="E142" i="21"/>
  <c r="C100" i="20"/>
  <c r="N100" i="10"/>
  <c r="N100" i="20" s="1"/>
  <c r="N125" i="17"/>
  <c r="N124" i="17"/>
  <c r="N123" i="17"/>
  <c r="N142" i="18"/>
  <c r="N143" i="18"/>
  <c r="K140" i="21"/>
  <c r="N96" i="10"/>
  <c r="N96" i="20" s="1"/>
  <c r="C142" i="21"/>
  <c r="I142" i="21"/>
  <c r="N109" i="11"/>
  <c r="N109" i="24" s="1"/>
  <c r="N99" i="11"/>
  <c r="N99" i="24" s="1"/>
  <c r="C72" i="20"/>
  <c r="N72" i="10"/>
  <c r="N72" i="20" s="1"/>
  <c r="C9" i="20"/>
  <c r="N9" i="10"/>
  <c r="N9" i="20" s="1"/>
  <c r="N38" i="10"/>
  <c r="N38" i="20" s="1"/>
  <c r="B38" i="20"/>
  <c r="D41" i="20"/>
  <c r="N41" i="10"/>
  <c r="N41" i="20" s="1"/>
  <c r="D123" i="24"/>
  <c r="N123" i="11"/>
  <c r="N123" i="24" s="1"/>
  <c r="E50" i="20"/>
  <c r="N50" i="10"/>
  <c r="N50" i="20" s="1"/>
  <c r="E111" i="24"/>
  <c r="N111" i="11"/>
  <c r="N111" i="24" s="1"/>
  <c r="N142" i="19"/>
  <c r="D126" i="10"/>
  <c r="N102" i="10"/>
  <c r="N102" i="20" s="1"/>
  <c r="N91" i="11"/>
  <c r="N91" i="24" s="1"/>
  <c r="K142" i="21"/>
  <c r="N107" i="11"/>
  <c r="N107" i="24" s="1"/>
  <c r="E88" i="20"/>
  <c r="N88" i="10"/>
  <c r="N88" i="20" s="1"/>
  <c r="J126" i="10"/>
  <c r="L126" i="10"/>
  <c r="N85" i="10"/>
  <c r="N85" i="20" s="1"/>
  <c r="F140" i="21"/>
  <c r="N79" i="11"/>
  <c r="N79" i="24" s="1"/>
  <c r="B79" i="24"/>
  <c r="G114" i="24"/>
  <c r="N114" i="11"/>
  <c r="N114" i="24" s="1"/>
  <c r="C47" i="20"/>
  <c r="N47" i="10"/>
  <c r="N47" i="20" s="1"/>
  <c r="B84" i="20"/>
  <c r="N84" i="10"/>
  <c r="N84" i="20" s="1"/>
  <c r="D89" i="20"/>
  <c r="N89" i="10"/>
  <c r="N89" i="20" s="1"/>
  <c r="E101" i="24"/>
  <c r="N101" i="11"/>
  <c r="N101" i="24" s="1"/>
  <c r="C78" i="20"/>
  <c r="N78" i="10"/>
  <c r="N78" i="20" s="1"/>
  <c r="B10" i="20"/>
  <c r="N10" i="10"/>
  <c r="N10" i="20" s="1"/>
  <c r="E108" i="20"/>
  <c r="N108" i="10"/>
  <c r="N108" i="20" s="1"/>
  <c r="N142" i="13"/>
  <c r="N141" i="13"/>
  <c r="B81" i="24"/>
  <c r="N81" i="11"/>
  <c r="N81" i="24" s="1"/>
  <c r="N97" i="11"/>
  <c r="N97" i="24" s="1"/>
  <c r="B99" i="20"/>
  <c r="N99" i="10"/>
  <c r="N99" i="20" s="1"/>
  <c r="N91" i="10"/>
  <c r="N91" i="20" s="1"/>
  <c r="N113" i="11"/>
  <c r="N113" i="24" s="1"/>
  <c r="J125" i="10"/>
  <c r="J124" i="20"/>
  <c r="B16" i="20"/>
  <c r="N16" i="10"/>
  <c r="N16" i="20" s="1"/>
  <c r="C52" i="20"/>
  <c r="N52" i="10"/>
  <c r="N52" i="20" s="1"/>
  <c r="N140" i="14"/>
  <c r="N66" i="10"/>
  <c r="N66" i="20" s="1"/>
  <c r="E125" i="10"/>
  <c r="D142" i="21"/>
  <c r="G140" i="21"/>
  <c r="B58" i="20"/>
  <c r="N58" i="10"/>
  <c r="N58" i="20" s="1"/>
  <c r="N109" i="10"/>
  <c r="N109" i="20" s="1"/>
  <c r="B101" i="20"/>
  <c r="N101" i="10"/>
  <c r="N101" i="20" s="1"/>
  <c r="E102" i="24"/>
  <c r="N102" i="11"/>
  <c r="N102" i="24" s="1"/>
  <c r="B104" i="20"/>
  <c r="N104" i="10"/>
  <c r="N104" i="20" s="1"/>
  <c r="N6" i="10"/>
  <c r="N6" i="20" s="1"/>
  <c r="E6" i="20"/>
  <c r="C29" i="20"/>
  <c r="N29" i="10"/>
  <c r="N29" i="20" s="1"/>
  <c r="F19" i="20"/>
  <c r="F124" i="10"/>
  <c r="N19" i="10"/>
  <c r="N19" i="20" s="1"/>
  <c r="F126" i="10"/>
  <c r="B125" i="10"/>
  <c r="N116" i="11"/>
  <c r="N116" i="24" s="1"/>
  <c r="B116" i="24"/>
  <c r="N74" i="10"/>
  <c r="N74" i="20" s="1"/>
  <c r="N34" i="10"/>
  <c r="N34" i="20" s="1"/>
  <c r="N142" i="14"/>
  <c r="N112" i="11"/>
  <c r="N112" i="24" s="1"/>
  <c r="C112" i="24"/>
  <c r="G70" i="24"/>
  <c r="N70" i="11"/>
  <c r="N70" i="24" s="1"/>
  <c r="N121" i="11"/>
  <c r="N121" i="24" s="1"/>
  <c r="C121" i="24"/>
  <c r="B40" i="20"/>
  <c r="N40" i="10"/>
  <c r="N40" i="20" s="1"/>
  <c r="D36" i="20"/>
  <c r="N36" i="10"/>
  <c r="N36" i="20" s="1"/>
  <c r="C13" i="20"/>
  <c r="N13" i="10"/>
  <c r="N13" i="20" s="1"/>
  <c r="C39" i="20"/>
  <c r="N39" i="10"/>
  <c r="N39" i="20" s="1"/>
  <c r="B48" i="20"/>
  <c r="N48" i="10"/>
  <c r="N48" i="20" s="1"/>
  <c r="F35" i="20"/>
  <c r="N35" i="10"/>
  <c r="N35" i="20" s="1"/>
  <c r="N140" i="13"/>
  <c r="N141" i="18"/>
  <c r="D125" i="10"/>
  <c r="N14" i="10"/>
  <c r="N14" i="20" s="1"/>
  <c r="B126" i="10"/>
  <c r="H67" i="20"/>
  <c r="H124" i="20" s="1"/>
  <c r="N67" i="10"/>
  <c r="N67" i="20" s="1"/>
  <c r="N103" i="10"/>
  <c r="N103" i="20" s="1"/>
  <c r="N94" i="10"/>
  <c r="N94" i="20" s="1"/>
  <c r="N73" i="11"/>
  <c r="N73" i="24" s="1"/>
  <c r="N95" i="10"/>
  <c r="N95" i="20" s="1"/>
  <c r="B20" i="20"/>
  <c r="N20" i="10"/>
  <c r="N20" i="20" s="1"/>
  <c r="B105" i="24"/>
  <c r="N105" i="11"/>
  <c r="N105" i="24" s="1"/>
  <c r="C27" i="20"/>
  <c r="N27" i="10"/>
  <c r="N27" i="20" s="1"/>
  <c r="C73" i="20"/>
  <c r="N73" i="10"/>
  <c r="N73" i="20" s="1"/>
  <c r="D70" i="20"/>
  <c r="N70" i="10"/>
  <c r="N70" i="20" s="1"/>
  <c r="C117" i="24"/>
  <c r="N117" i="11"/>
  <c r="N117" i="24" s="1"/>
  <c r="N141" i="16"/>
  <c r="N140" i="16"/>
  <c r="N97" i="10"/>
  <c r="N97" i="20" s="1"/>
  <c r="H142" i="21"/>
  <c r="N115" i="11"/>
  <c r="N115" i="24" s="1"/>
  <c r="D44" i="20"/>
  <c r="N44" i="10"/>
  <c r="N44" i="20" s="1"/>
  <c r="N69" i="10"/>
  <c r="N69" i="20" s="1"/>
  <c r="E69" i="20"/>
  <c r="N22" i="10"/>
  <c r="N22" i="20" s="1"/>
  <c r="B22" i="20"/>
  <c r="N142" i="15"/>
  <c r="N141" i="15"/>
  <c r="N140" i="15"/>
  <c r="D143" i="11"/>
  <c r="L142" i="21"/>
  <c r="E141" i="21"/>
  <c r="N85" i="11"/>
  <c r="N85" i="24" s="1"/>
  <c r="N90" i="10"/>
  <c r="N90" i="20" s="1"/>
  <c r="E140" i="21"/>
  <c r="L55" i="20"/>
  <c r="N55" i="10"/>
  <c r="N55" i="20" s="1"/>
  <c r="L124" i="10"/>
  <c r="K124" i="24"/>
  <c r="N124" i="11"/>
  <c r="N124" i="24" s="1"/>
  <c r="C80" i="20"/>
  <c r="N80" i="10"/>
  <c r="N80" i="20" s="1"/>
  <c r="E24" i="20"/>
  <c r="N24" i="10"/>
  <c r="N24" i="20" s="1"/>
  <c r="B32" i="20"/>
  <c r="N32" i="10"/>
  <c r="N32" i="20" s="1"/>
  <c r="D28" i="20"/>
  <c r="N28" i="10"/>
  <c r="N28" i="20" s="1"/>
  <c r="F103" i="24"/>
  <c r="N103" i="11"/>
  <c r="N103" i="24" s="1"/>
  <c r="C57" i="20"/>
  <c r="N57" i="10"/>
  <c r="N57" i="20" s="1"/>
  <c r="F51" i="20"/>
  <c r="N51" i="10"/>
  <c r="N51" i="20" s="1"/>
  <c r="C125" i="24"/>
  <c r="N125" i="11"/>
  <c r="N125" i="24" s="1"/>
  <c r="C94" i="24"/>
  <c r="N94" i="11"/>
  <c r="N94" i="24" s="1"/>
  <c r="B76" i="20"/>
  <c r="N76" i="10"/>
  <c r="N76" i="20" s="1"/>
  <c r="F98" i="20"/>
  <c r="N98" i="10"/>
  <c r="N98" i="20" s="1"/>
  <c r="B81" i="20"/>
  <c r="N81" i="10"/>
  <c r="N81" i="20" s="1"/>
  <c r="F86" i="24"/>
  <c r="N86" i="11"/>
  <c r="N86" i="24" s="1"/>
  <c r="D124" i="10"/>
  <c r="I87" i="20"/>
  <c r="N87" i="10"/>
  <c r="N87" i="20" s="1"/>
  <c r="L125" i="10"/>
  <c r="N56" i="10"/>
  <c r="N56" i="20" s="1"/>
  <c r="H124" i="10"/>
  <c r="N107" i="10"/>
  <c r="N107" i="20" s="1"/>
  <c r="I125" i="10"/>
  <c r="I126" i="10"/>
  <c r="I124" i="10"/>
  <c r="M126" i="10"/>
  <c r="M124" i="10"/>
  <c r="C126" i="10"/>
  <c r="C124" i="10"/>
  <c r="G123" i="20"/>
  <c r="G124" i="10"/>
  <c r="G125" i="10"/>
  <c r="K125" i="20"/>
  <c r="K125" i="10"/>
  <c r="K126" i="10"/>
  <c r="N128" i="24"/>
  <c r="F143" i="11"/>
  <c r="F142" i="11"/>
  <c r="J140" i="24"/>
  <c r="J143" i="11"/>
  <c r="B142" i="21"/>
  <c r="B140" i="21"/>
  <c r="J142" i="21"/>
  <c r="J140" i="21"/>
  <c r="N129" i="21"/>
  <c r="N142" i="8"/>
  <c r="N143" i="8"/>
  <c r="N141" i="8"/>
  <c r="G126" i="24"/>
  <c r="N126" i="11"/>
  <c r="N126" i="24" s="1"/>
  <c r="G141" i="11"/>
  <c r="G142" i="11"/>
  <c r="N127" i="24"/>
  <c r="B127" i="24"/>
  <c r="E127" i="24"/>
  <c r="E141" i="11"/>
  <c r="E142" i="11"/>
  <c r="I127" i="24"/>
  <c r="I141" i="24" s="1"/>
  <c r="I143" i="11"/>
  <c r="I142" i="11"/>
  <c r="I141" i="11"/>
  <c r="C125" i="10"/>
  <c r="L141" i="21"/>
  <c r="D141" i="21"/>
  <c r="H141" i="21"/>
  <c r="J141" i="11"/>
  <c r="B143" i="11"/>
  <c r="E143" i="11"/>
  <c r="F141" i="11"/>
  <c r="F141" i="21"/>
  <c r="G126" i="10"/>
  <c r="E124" i="10"/>
  <c r="E126" i="10"/>
  <c r="D142" i="11"/>
  <c r="D141" i="11"/>
  <c r="H143" i="11"/>
  <c r="H142" i="11"/>
  <c r="H141" i="11"/>
  <c r="L142" i="24"/>
  <c r="L141" i="11"/>
  <c r="L143" i="11"/>
  <c r="L142" i="11"/>
  <c r="M143" i="11"/>
  <c r="M141" i="11"/>
  <c r="M142" i="11"/>
  <c r="K126" i="24"/>
  <c r="K141" i="11"/>
  <c r="K142" i="11"/>
  <c r="K143" i="11"/>
  <c r="C127" i="24"/>
  <c r="C143" i="11"/>
  <c r="C142" i="11"/>
  <c r="C141" i="11"/>
  <c r="L140" i="24"/>
  <c r="N112" i="10"/>
  <c r="N112" i="20" s="1"/>
  <c r="N111" i="10"/>
  <c r="N111" i="20" s="1"/>
  <c r="M125" i="10"/>
  <c r="B141" i="21"/>
  <c r="L140" i="21"/>
  <c r="D140" i="21"/>
  <c r="H140" i="21"/>
  <c r="J142" i="11"/>
  <c r="K124" i="10"/>
  <c r="J141" i="21"/>
  <c r="B142" i="11"/>
  <c r="B141" i="11"/>
  <c r="G143" i="11"/>
  <c r="F142" i="21"/>
  <c r="E123" i="20" l="1"/>
  <c r="H123" i="20"/>
  <c r="K123" i="20"/>
  <c r="L141" i="24"/>
  <c r="D140" i="24"/>
  <c r="K141" i="24"/>
  <c r="E141" i="24"/>
  <c r="G124" i="20"/>
  <c r="B142" i="24"/>
  <c r="K142" i="24"/>
  <c r="E140" i="24"/>
  <c r="E142" i="24"/>
  <c r="G142" i="24"/>
  <c r="K140" i="24"/>
  <c r="H125" i="20"/>
  <c r="I125" i="20"/>
  <c r="G140" i="24"/>
  <c r="D124" i="20"/>
  <c r="B124" i="20"/>
  <c r="J142" i="24"/>
  <c r="F141" i="24"/>
  <c r="G141" i="24"/>
  <c r="J141" i="24"/>
  <c r="I123" i="20"/>
  <c r="D125" i="20"/>
  <c r="C140" i="24"/>
  <c r="E125" i="20"/>
  <c r="B140" i="24"/>
  <c r="E124" i="20"/>
  <c r="G125" i="20"/>
  <c r="I142" i="24"/>
  <c r="B123" i="20"/>
  <c r="B125" i="20"/>
  <c r="N143" i="11"/>
  <c r="I140" i="24"/>
  <c r="I124" i="20"/>
  <c r="F123" i="20"/>
  <c r="F125" i="20"/>
  <c r="F124" i="20"/>
  <c r="B141" i="24"/>
  <c r="N142" i="11"/>
  <c r="L123" i="20"/>
  <c r="L124" i="20"/>
  <c r="L125" i="20"/>
  <c r="C141" i="24"/>
  <c r="C142" i="24"/>
  <c r="K124" i="20"/>
  <c r="D123" i="20"/>
  <c r="N141" i="11"/>
  <c r="M140" i="24"/>
  <c r="M141" i="24"/>
  <c r="M142" i="24"/>
  <c r="H142" i="24"/>
  <c r="H140" i="24"/>
  <c r="H141" i="24"/>
  <c r="N140" i="21"/>
  <c r="N141" i="21"/>
  <c r="N142" i="21"/>
  <c r="C124" i="20"/>
  <c r="C125" i="20"/>
  <c r="C123" i="20"/>
  <c r="N126" i="10"/>
  <c r="N140" i="24"/>
  <c r="N141" i="24"/>
  <c r="N142" i="24"/>
  <c r="D141" i="24"/>
  <c r="D142" i="24"/>
  <c r="N125" i="20"/>
  <c r="N124" i="20"/>
  <c r="N123" i="20"/>
  <c r="F142" i="24"/>
  <c r="F140" i="24"/>
  <c r="M123" i="20"/>
  <c r="M125" i="20"/>
  <c r="M124" i="20"/>
  <c r="N124" i="10"/>
  <c r="N125" i="10"/>
</calcChain>
</file>

<file path=xl/sharedStrings.xml><?xml version="1.0" encoding="utf-8"?>
<sst xmlns="http://schemas.openxmlformats.org/spreadsheetml/2006/main" count="477" uniqueCount="118">
  <si>
    <t xml:space="preserve">     from Croley, so only use 1948-end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</si>
  <si>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</si>
  <si>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</si>
  <si>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</si>
  <si>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</si>
  <si>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</si>
  <si>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</si>
  <si>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</si>
  <si>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</si>
  <si>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</si>
  <si>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</si>
  <si>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</si>
  <si>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</si>
  <si>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</si>
  <si>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Lake Superior Overland Precipitation (millimeters)</t>
  </si>
  <si>
    <t>ANN</t>
  </si>
  <si>
    <t>Total</t>
  </si>
  <si>
    <t xml:space="preserve">     Lake Michigan Overland Precipitation (millimeters)</t>
  </si>
  <si>
    <t xml:space="preserve">     Lake Huron Overland Precipitation (millimeters)</t>
  </si>
  <si>
    <t xml:space="preserve">     Lake Huron (without Georgian Bay) Overland Precipitation (millimeters)</t>
  </si>
  <si>
    <t>Georgian Bay Overland Precipitation (millimeters)</t>
  </si>
  <si>
    <t xml:space="preserve">     Lake St.Clair Overland Precipitation (millimeters)</t>
  </si>
  <si>
    <t xml:space="preserve">     Lake Erie Overland Precipitation (millimeters)</t>
  </si>
  <si>
    <t xml:space="preserve">     Lake Ontario Overland Precipitation (millimeters)</t>
  </si>
  <si>
    <t>SUP</t>
  </si>
  <si>
    <t>MIC</t>
  </si>
  <si>
    <t>GEO</t>
  </si>
  <si>
    <t>STC</t>
  </si>
  <si>
    <t>ERI</t>
  </si>
  <si>
    <t>ONT</t>
  </si>
  <si>
    <t>YEAR</t>
  </si>
  <si>
    <t>Ann</t>
  </si>
  <si>
    <t xml:space="preserve">     Great Lakes Overland Precipitation (millimeters)</t>
  </si>
  <si>
    <t>mean</t>
  </si>
  <si>
    <t>max</t>
  </si>
  <si>
    <t>min</t>
  </si>
  <si>
    <t>Days in each month</t>
  </si>
  <si>
    <t>Used for converting between units</t>
  </si>
  <si>
    <t xml:space="preserve"> [1900 was not a leap year]</t>
  </si>
  <si>
    <t>[2000 WAS a leap year]</t>
  </si>
  <si>
    <t>Computed from the values given in millimeters</t>
  </si>
  <si>
    <t>Lake Superior Overland Precipitation (cubic meters per second)</t>
  </si>
  <si>
    <t>Lake Michigan Overland Precipitation (cubic meters per second)</t>
  </si>
  <si>
    <t>Lake Huron (without Georgian Bay) Overland Precipitation (cubic meters per second)</t>
  </si>
  <si>
    <t>Georgian Bay Overland Precipitation (cubic meters per second)</t>
  </si>
  <si>
    <t>Lake St. Clair Overland Precipitation (cubic meters per second)</t>
  </si>
  <si>
    <t>Lake Erie Overland Precipitation (cubic meters per second)</t>
  </si>
  <si>
    <t>Lake Ontario Overland Precipitation (cubic meters per second)</t>
  </si>
  <si>
    <t>Lake Huron (with Georgian Bay) Overland Precipitation (cubic meters per second)</t>
  </si>
  <si>
    <t>Great Lakes Overland Precipitation (cubic meters per second)</t>
  </si>
  <si>
    <t>Areas in square kilometers</t>
  </si>
  <si>
    <t>Coordinated</t>
  </si>
  <si>
    <t>HUR</t>
  </si>
  <si>
    <t>Land Areas</t>
  </si>
  <si>
    <t>Lake Michigan-Huron (including Georgian Bay) Overland Precipitation (cubic meters per second)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</si>
  <si>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</si>
  <si>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</si>
  <si>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</si>
  <si>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</si>
  <si>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</si>
  <si>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</si>
  <si>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History of changes since Jan 1, 2008:</t>
  </si>
  <si>
    <t>20 August 2008</t>
  </si>
  <si>
    <t>New station data was obtained from NCDC and Environment Canada through 31Dec2007.</t>
  </si>
  <si>
    <t>These data were processed and the monthly results were added here.</t>
  </si>
  <si>
    <t>22 October 2008</t>
  </si>
  <si>
    <t>A helpful user noticed that the MHN_cms sheet was using the MIC_mm values rather than the MHN_mm values.</t>
  </si>
  <si>
    <t>This error was corrected and the spreadsheet file updated.</t>
  </si>
  <si>
    <t>24 March 2009</t>
  </si>
  <si>
    <t>Updated 2008 values with latest preliminary/provisional data.</t>
  </si>
  <si>
    <t>4840 South State Road</t>
  </si>
  <si>
    <t>Ann Arbor, MI  48108</t>
  </si>
  <si>
    <t>15 October 2009</t>
  </si>
  <si>
    <t>Updated through end of 2008 with latest data.  Note that many values from 1948-2008 have</t>
  </si>
  <si>
    <t>changed by a small amount due to the use of a few additional stations.</t>
  </si>
  <si>
    <t>Also, 2007 is no longer being tagged as "provisional", since all of the station data for 2007</t>
  </si>
  <si>
    <t>are now presumably finalized.  The 2008 values should now also be close</t>
  </si>
  <si>
    <t>to final quality, but we will still consider them provisional for another year.</t>
  </si>
  <si>
    <t xml:space="preserve">     Lake Michigan-Huron Overland Precipitation (millimeters) -- includes Georgian Bay</t>
  </si>
  <si>
    <t>Updated through end of 2009 with latest data.  As usual, I actually update the entire period</t>
  </si>
  <si>
    <t>from 1948 to the end, so if any station data was corrected/added/deleted there may be changes</t>
  </si>
  <si>
    <t>in the values for that period.  They will typically be very small except for the most recent</t>
  </si>
  <si>
    <t>couple of years, when provisional data is replaced/augmented with final data.</t>
  </si>
  <si>
    <t>in the values for that period.  Note that I was able to obtain some additional metadata for the</t>
  </si>
  <si>
    <t>compared to previous updates.  (Stations that previously were unusable due to a lack of</t>
  </si>
  <si>
    <t>location information are now included because I now have location information.)</t>
  </si>
  <si>
    <t>Canadian station set, which allowed inclusion of some additional data (for the entire period 1948-2010)</t>
  </si>
  <si>
    <t>Updated through end of 2011 with latest data.  As usual, I actually update the entire period</t>
  </si>
  <si>
    <t>in the values for that period.  Some additional U.S. stations were incorporated.</t>
  </si>
  <si>
    <t>Updated through end of 2010 with latest data.  As usual, I actually update the entire period</t>
  </si>
  <si>
    <t xml:space="preserve">     1882-1930= NOS Lake Survey    1931-1947 = Quinn/Norton      1948-end = Croley</t>
  </si>
  <si>
    <t xml:space="preserve">     1900-1930= NOS Lake Survey    1931-1947 = Quinn/Norton      1948-end = Croley</t>
  </si>
  <si>
    <t xml:space="preserve">     1883-1930 = NOS Lake Survey    1931-1947 = Quinn/Norton      1948-end = Croley</t>
  </si>
  <si>
    <t xml:space="preserve">     1882-1930 = NOS Lake Survey    1931-1947 = Quinn/Norton      1948-end = Croley</t>
  </si>
  <si>
    <t xml:space="preserve">     1900-1930 = NOS Lake Survey    1931-1947 = Quinn/Norton      1948-end = Croley</t>
  </si>
  <si>
    <t>for converting from millimeters to cubic meters per second. In this update I revised that to now use</t>
  </si>
  <si>
    <t>Updated 1948-2012 with latest data. Also, I had previously been using GLERL's internal land areas</t>
  </si>
  <si>
    <t>the official coordinated land areas. I think that should have been done in the first place.</t>
  </si>
  <si>
    <t>Updated 1948-2013 with latest data. Note that at this time my underlying station data has been significantly</t>
  </si>
  <si>
    <t>revised to include vastly more stations, including the GHCND datasets from NCDC. I now use on the order of</t>
  </si>
  <si>
    <t>3,000 stations per lake rather than a few hundred.  It does not seem to have affected the older (1948-2005)</t>
  </si>
  <si>
    <t>values very much, at least in most cases.</t>
  </si>
  <si>
    <t>Updated 1948 to 2014 with latest station data. There were minor changes in the station data sources, but</t>
  </si>
  <si>
    <t>the most noteable change in the procedure was the addition of some data range checks. Previously, range</t>
  </si>
  <si>
    <t>checks were performed only on the daily data. But when looking at individual station data I found that</t>
  </si>
  <si>
    <t xml:space="preserve">some stations had monthly and/or annual totals that were grossly out of range despite the daily values being </t>
  </si>
  <si>
    <t>acceptable. So I have now added range checks on monthly and annual totals. This is filtering out data that</t>
  </si>
  <si>
    <t>previously passed, and the net result is a general reduction in the monthly values.  It certainly raises questions</t>
  </si>
  <si>
    <t>about the quality of some station data, but that is beyond my control and I currently do not have the resources</t>
  </si>
  <si>
    <t>(time, etc) to dig any further right now.</t>
  </si>
  <si>
    <t xml:space="preserve">Round two of the update through 2014. After further investigation of the data (both individual station values and </t>
  </si>
  <si>
    <t>aggregated values), some additional issues were found. More changes were made to the range checks in an attempt</t>
  </si>
  <si>
    <t>to address some things that I noted.  Also some changes in station network, I think. Net effect is fairly significant.</t>
  </si>
  <si>
    <t>That is actually a bit troubling to me. Why did this change so many things (both up and down)? This begs for yet</t>
  </si>
  <si>
    <t>more investigation, but for now, these are the best numbers I have.</t>
  </si>
  <si>
    <t>Re-did the entire 1948-2015 period using a complete set of reprocessed station data.  Using both GHCN-Daily</t>
  </si>
  <si>
    <t>and the Integrated Surface Hourly Database from the National Centers for Environmental Information.  Significant</t>
  </si>
  <si>
    <t xml:space="preserve">changes to the values, again.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</si>
</sst>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E+00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164" fontId="0" fillId="0" borderId="0" xfId="0" applyNumberFormat="1" applyAlignment="1"/>
    <xf numFmtId="165" fontId="0" fillId="0" borderId="0" xfId="0" applyNumberFormat="1"/>
    <xf numFmtId="0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/>
    </xf>
    <xf numFmtId="0" fontId="6" fillId="0" borderId="0" xfId="0" applyFont="1"/>
    <xf numFmtId="164" fontId="6" fillId="0" borderId="0" xfId="0" applyNumberFormat="1" applyFont="1"/>
    <xf numFmtId="2" fontId="6" fillId="0" borderId="0" xfId="0" applyNumberFormat="1" applyFont="1"/>
    <xf numFmtId="1" fontId="6" fillId="0" borderId="0" xfId="0" applyNumberFormat="1" applyFont="1"/>
    <xf numFmtId="0" fontId="4" fillId="0" borderId="0" xfId="1" applyAlignment="1" applyProtection="1"/>
    <xf numFmtId="49" fontId="0" fillId="0" borderId="0" xfId="0" applyNumberFormat="1"/>
    <xf numFmtId="15" fontId="0" fillId="0" borderId="0" xfId="0" quotePrefix="1" applyNumberFormat="1"/>
    <xf numFmtId="0" fontId="1" fillId="0" borderId="0" xfId="0" applyFont="1"/>
    <xf numFmtId="164" fontId="1" fillId="0" borderId="0" xfId="0" applyNumberFormat="1" applyFont="1"/>
    <xf numFmtId="15" fontId="0" fillId="0" borderId="0" xfId="0" applyNumberFormat="1"/>
    <xf numFmtId="0" fontId="2" fillId="0" borderId="0" xfId="0" applyFont="1"/>
    <xf numFmtId="0" fontId="0" fillId="0" borderId="0" xfId="0" applyFont="1"/>
    <xf numFmtId="16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tabSelected="1" topLeftCell="A55" workbookViewId="0">
      <selection activeCell="A84" sqref="A84"/>
    </sheetView>
  </sheetViews>
  <sheetFormatPr defaultRowHeight="12.75" x14ac:dyDescent="0.2"/>
  <cols>
    <col min="1" max="1" width="9.28515625" bestFit="1" customWidth="1"/>
  </cols>
  <sheetData>
    <row r="1" spans="1:1" x14ac:dyDescent="0.2">
      <c r="A1" t="s">
        <v>55</v>
      </c>
    </row>
    <row r="3" spans="1:1" x14ac:dyDescent="0.2">
      <c r="A3" t="s">
        <v>56</v>
      </c>
    </row>
    <row r="4" spans="1:1" x14ac:dyDescent="0.2">
      <c r="A4" t="s">
        <v>57</v>
      </c>
    </row>
    <row r="5" spans="1:1" x14ac:dyDescent="0.2">
      <c r="A5" t="s">
        <v>58</v>
      </c>
    </row>
    <row r="6" spans="1:1" x14ac:dyDescent="0.2">
      <c r="A6" t="s">
        <v>59</v>
      </c>
    </row>
    <row r="7" spans="1:1" x14ac:dyDescent="0.2">
      <c r="A7" t="s">
        <v>70</v>
      </c>
    </row>
    <row r="8" spans="1:1" x14ac:dyDescent="0.2">
      <c r="A8" t="s">
        <v>71</v>
      </c>
    </row>
    <row r="9" spans="1:1" x14ac:dyDescent="0.2">
      <c r="A9" s="15" t="s">
        <v>60</v>
      </c>
    </row>
    <row r="10" spans="1:1" x14ac:dyDescent="0.2">
      <c r="A10" s="15"/>
    </row>
    <row r="13" spans="1:1" x14ac:dyDescent="0.2">
      <c r="A13" t="s">
        <v>61</v>
      </c>
    </row>
    <row r="15" spans="1:1" x14ac:dyDescent="0.2">
      <c r="A15" s="16" t="s">
        <v>62</v>
      </c>
    </row>
    <row r="16" spans="1:1" x14ac:dyDescent="0.2">
      <c r="A16" t="s">
        <v>63</v>
      </c>
    </row>
    <row r="17" spans="1:1" x14ac:dyDescent="0.2">
      <c r="A17" t="s">
        <v>64</v>
      </c>
    </row>
    <row r="19" spans="1:1" x14ac:dyDescent="0.2">
      <c r="A19" s="16" t="s">
        <v>65</v>
      </c>
    </row>
    <row r="20" spans="1:1" x14ac:dyDescent="0.2">
      <c r="A20" t="s">
        <v>66</v>
      </c>
    </row>
    <row r="21" spans="1:1" x14ac:dyDescent="0.2">
      <c r="A21" t="s">
        <v>67</v>
      </c>
    </row>
    <row r="23" spans="1:1" x14ac:dyDescent="0.2">
      <c r="A23" s="17" t="s">
        <v>68</v>
      </c>
    </row>
    <row r="24" spans="1:1" x14ac:dyDescent="0.2">
      <c r="A24" t="s">
        <v>69</v>
      </c>
    </row>
    <row r="26" spans="1:1" x14ac:dyDescent="0.2">
      <c r="A26" s="17" t="s">
        <v>72</v>
      </c>
    </row>
    <row r="27" spans="1:1" x14ac:dyDescent="0.2">
      <c r="A27" t="s">
        <v>73</v>
      </c>
    </row>
    <row r="28" spans="1:1" x14ac:dyDescent="0.2">
      <c r="A28" t="s">
        <v>74</v>
      </c>
    </row>
    <row r="29" spans="1:1" x14ac:dyDescent="0.2">
      <c r="A29" t="s">
        <v>75</v>
      </c>
    </row>
    <row r="30" spans="1:1" x14ac:dyDescent="0.2">
      <c r="A30" t="s">
        <v>76</v>
      </c>
    </row>
    <row r="31" spans="1:1" x14ac:dyDescent="0.2">
      <c r="A31" t="s">
        <v>77</v>
      </c>
    </row>
    <row r="33" spans="1:1" x14ac:dyDescent="0.2">
      <c r="A33" s="20">
        <v>40451</v>
      </c>
    </row>
    <row r="34" spans="1:1" x14ac:dyDescent="0.2">
      <c r="A34" s="21" t="s">
        <v>79</v>
      </c>
    </row>
    <row r="35" spans="1:1" x14ac:dyDescent="0.2">
      <c r="A35" s="21" t="s">
        <v>80</v>
      </c>
    </row>
    <row r="36" spans="1:1" x14ac:dyDescent="0.2">
      <c r="A36" s="21" t="s">
        <v>81</v>
      </c>
    </row>
    <row r="37" spans="1:1" x14ac:dyDescent="0.2">
      <c r="A37" s="21" t="s">
        <v>82</v>
      </c>
    </row>
    <row r="39" spans="1:1" x14ac:dyDescent="0.2">
      <c r="A39" s="20">
        <v>40815</v>
      </c>
    </row>
    <row r="40" spans="1:1" x14ac:dyDescent="0.2">
      <c r="A40" s="21" t="s">
        <v>89</v>
      </c>
    </row>
    <row r="41" spans="1:1" x14ac:dyDescent="0.2">
      <c r="A41" s="21" t="s">
        <v>80</v>
      </c>
    </row>
    <row r="42" spans="1:1" x14ac:dyDescent="0.2">
      <c r="A42" s="21" t="s">
        <v>83</v>
      </c>
    </row>
    <row r="43" spans="1:1" x14ac:dyDescent="0.2">
      <c r="A43" s="21" t="s">
        <v>86</v>
      </c>
    </row>
    <row r="44" spans="1:1" x14ac:dyDescent="0.2">
      <c r="A44" s="21" t="s">
        <v>84</v>
      </c>
    </row>
    <row r="45" spans="1:1" x14ac:dyDescent="0.2">
      <c r="A45" s="21" t="s">
        <v>85</v>
      </c>
    </row>
    <row r="47" spans="1:1" x14ac:dyDescent="0.2">
      <c r="A47" s="20">
        <v>41162</v>
      </c>
    </row>
    <row r="48" spans="1:1" x14ac:dyDescent="0.2">
      <c r="A48" s="21" t="s">
        <v>87</v>
      </c>
    </row>
    <row r="49" spans="1:1" x14ac:dyDescent="0.2">
      <c r="A49" s="21" t="s">
        <v>80</v>
      </c>
    </row>
    <row r="50" spans="1:1" x14ac:dyDescent="0.2">
      <c r="A50" s="21" t="s">
        <v>88</v>
      </c>
    </row>
    <row r="52" spans="1:1" x14ac:dyDescent="0.2">
      <c r="A52" s="20">
        <v>41565</v>
      </c>
    </row>
    <row r="53" spans="1:1" x14ac:dyDescent="0.2">
      <c r="A53" t="s">
        <v>96</v>
      </c>
    </row>
    <row r="54" spans="1:1" x14ac:dyDescent="0.2">
      <c r="A54" t="s">
        <v>95</v>
      </c>
    </row>
    <row r="55" spans="1:1" x14ac:dyDescent="0.2">
      <c r="A55" t="s">
        <v>97</v>
      </c>
    </row>
    <row r="57" spans="1:1" x14ac:dyDescent="0.2">
      <c r="A57" s="20">
        <v>41939</v>
      </c>
    </row>
    <row r="58" spans="1:1" x14ac:dyDescent="0.2">
      <c r="A58" t="s">
        <v>98</v>
      </c>
    </row>
    <row r="59" spans="1:1" x14ac:dyDescent="0.2">
      <c r="A59" t="s">
        <v>99</v>
      </c>
    </row>
    <row r="60" spans="1:1" x14ac:dyDescent="0.2">
      <c r="A60" t="s">
        <v>100</v>
      </c>
    </row>
    <row r="61" spans="1:1" x14ac:dyDescent="0.2">
      <c r="A61" t="s">
        <v>101</v>
      </c>
    </row>
    <row r="63" spans="1:1" x14ac:dyDescent="0.2">
      <c r="A63" s="20">
        <v>42298</v>
      </c>
    </row>
    <row r="64" spans="1:1" x14ac:dyDescent="0.2">
      <c r="A64" t="s">
        <v>102</v>
      </c>
    </row>
    <row r="65" spans="1:1" x14ac:dyDescent="0.2">
      <c r="A65" t="s">
        <v>103</v>
      </c>
    </row>
    <row r="66" spans="1:1" x14ac:dyDescent="0.2">
      <c r="A66" t="s">
        <v>104</v>
      </c>
    </row>
    <row r="67" spans="1:1" x14ac:dyDescent="0.2">
      <c r="A67" t="s">
        <v>105</v>
      </c>
    </row>
    <row r="68" spans="1:1" x14ac:dyDescent="0.2">
      <c r="A68" t="s">
        <v>106</v>
      </c>
    </row>
    <row r="69" spans="1:1" x14ac:dyDescent="0.2">
      <c r="A69" t="s">
        <v>107</v>
      </c>
    </row>
    <row r="70" spans="1:1" x14ac:dyDescent="0.2">
      <c r="A70" t="s">
        <v>108</v>
      </c>
    </row>
    <row r="71" spans="1:1" x14ac:dyDescent="0.2">
      <c r="A71" t="s">
        <v>109</v>
      </c>
    </row>
    <row r="73" spans="1:1" x14ac:dyDescent="0.2">
      <c r="A73" s="20">
        <v>42346</v>
      </c>
    </row>
    <row r="74" spans="1:1" x14ac:dyDescent="0.2">
      <c r="A74" t="s">
        <v>110</v>
      </c>
    </row>
    <row r="75" spans="1:1" x14ac:dyDescent="0.2">
      <c r="A75" t="s">
        <v>111</v>
      </c>
    </row>
    <row r="76" spans="1:1" x14ac:dyDescent="0.2">
      <c r="A76" t="s">
        <v>112</v>
      </c>
    </row>
    <row r="77" spans="1:1" x14ac:dyDescent="0.2">
      <c r="A77" t="s">
        <v>113</v>
      </c>
    </row>
    <row r="78" spans="1:1" x14ac:dyDescent="0.2">
      <c r="A78" t="s">
        <v>114</v>
      </c>
    </row>
    <row r="80" spans="1:1" x14ac:dyDescent="0.2">
      <c r="A80" s="20">
        <v>42584</v>
      </c>
    </row>
    <row r="81" spans="1:1" x14ac:dyDescent="0.2">
      <c r="A81" s="21" t="s">
        <v>115</v>
      </c>
    </row>
    <row r="82" spans="1:1" x14ac:dyDescent="0.2">
      <c r="A82" s="21" t="s">
        <v>116</v>
      </c>
    </row>
    <row r="83" spans="1:1" x14ac:dyDescent="0.2">
      <c r="A83" s="21" t="s">
        <v>117</v>
      </c>
    </row>
  </sheetData>
  <phoneticPr fontId="5" type="noConversion"/>
  <hyperlinks>
    <hyperlink ref="A9" r:id="rId1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topLeftCell="A113" workbookViewId="0">
      <selection activeCell="A139" sqref="A139"/>
    </sheetView>
  </sheetViews>
  <sheetFormatPr defaultRowHeight="12.75" x14ac:dyDescent="0.2"/>
  <cols>
    <col min="1" max="14" width="7.7109375" customWidth="1"/>
  </cols>
  <sheetData>
    <row r="1" spans="1:14" x14ac:dyDescent="0.2">
      <c r="A1" t="s">
        <v>22</v>
      </c>
    </row>
    <row r="2" spans="1:14" x14ac:dyDescent="0.2">
      <c r="A2" t="s">
        <v>93</v>
      </c>
    </row>
    <row r="3" spans="1:14" x14ac:dyDescent="0.2">
      <c r="N3" s="1" t="s">
        <v>16</v>
      </c>
    </row>
    <row r="4" spans="1:14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15</v>
      </c>
    </row>
    <row r="5" spans="1:14" x14ac:dyDescent="0.2">
      <c r="A5">
        <v>1882</v>
      </c>
      <c r="B5" s="3">
        <v>25.1</v>
      </c>
      <c r="C5" s="3">
        <v>67.8</v>
      </c>
      <c r="D5" s="3">
        <v>57.2</v>
      </c>
      <c r="E5" s="3">
        <v>48.8</v>
      </c>
      <c r="F5" s="3">
        <v>83.3</v>
      </c>
      <c r="G5" s="3">
        <v>94.7</v>
      </c>
      <c r="H5" s="3">
        <v>83.3</v>
      </c>
      <c r="I5" s="3">
        <v>80.3</v>
      </c>
      <c r="J5" s="3">
        <v>91.4</v>
      </c>
      <c r="K5" s="3">
        <v>104.4</v>
      </c>
      <c r="L5" s="3">
        <v>36.1</v>
      </c>
      <c r="M5" s="3">
        <v>37.299999999999997</v>
      </c>
      <c r="N5" s="3">
        <f>SUM(B5:M5)</f>
        <v>809.69999999999993</v>
      </c>
    </row>
    <row r="6" spans="1:14" x14ac:dyDescent="0.2">
      <c r="A6">
        <v>1883</v>
      </c>
      <c r="B6" s="3">
        <v>37.799999999999997</v>
      </c>
      <c r="C6" s="3">
        <v>25.1</v>
      </c>
      <c r="D6" s="3">
        <v>17.3</v>
      </c>
      <c r="E6" s="3">
        <v>31.8</v>
      </c>
      <c r="F6" s="3">
        <v>63</v>
      </c>
      <c r="G6" s="3">
        <v>109.7</v>
      </c>
      <c r="H6" s="3">
        <v>100.3</v>
      </c>
      <c r="I6" s="3">
        <v>45</v>
      </c>
      <c r="J6" s="3">
        <v>56.6</v>
      </c>
      <c r="K6" s="3">
        <v>69.099999999999994</v>
      </c>
      <c r="L6" s="3">
        <v>74.400000000000006</v>
      </c>
      <c r="M6" s="3">
        <v>53.8</v>
      </c>
      <c r="N6" s="3">
        <f t="shared" ref="N6:N70" si="0">SUM(B6:M6)</f>
        <v>683.9</v>
      </c>
    </row>
    <row r="7" spans="1:14" x14ac:dyDescent="0.2">
      <c r="A7">
        <v>1884</v>
      </c>
      <c r="B7" s="3">
        <v>21.1</v>
      </c>
      <c r="C7" s="3">
        <v>44.5</v>
      </c>
      <c r="D7" s="3">
        <v>29</v>
      </c>
      <c r="E7" s="3">
        <v>65.3</v>
      </c>
      <c r="F7" s="3">
        <v>81.8</v>
      </c>
      <c r="G7" s="3">
        <v>30.7</v>
      </c>
      <c r="H7" s="3">
        <v>69.599999999999994</v>
      </c>
      <c r="I7" s="3">
        <v>132.6</v>
      </c>
      <c r="J7" s="3">
        <v>133.4</v>
      </c>
      <c r="K7" s="3">
        <v>114.8</v>
      </c>
      <c r="L7" s="3">
        <v>36.1</v>
      </c>
      <c r="M7" s="3">
        <v>91.9</v>
      </c>
      <c r="N7" s="3">
        <f t="shared" si="0"/>
        <v>850.8</v>
      </c>
    </row>
    <row r="8" spans="1:14" x14ac:dyDescent="0.2">
      <c r="A8">
        <v>1885</v>
      </c>
      <c r="B8" s="3">
        <v>33.5</v>
      </c>
      <c r="C8" s="3">
        <v>15.5</v>
      </c>
      <c r="D8" s="3">
        <v>34.5</v>
      </c>
      <c r="E8" s="3">
        <v>37.6</v>
      </c>
      <c r="F8" s="3">
        <v>50.3</v>
      </c>
      <c r="G8" s="3">
        <v>89.4</v>
      </c>
      <c r="H8" s="3">
        <v>77.2</v>
      </c>
      <c r="I8" s="3">
        <v>54.9</v>
      </c>
      <c r="J8" s="3">
        <v>51.8</v>
      </c>
      <c r="K8" s="3">
        <v>41.4</v>
      </c>
      <c r="L8" s="3">
        <v>67.3</v>
      </c>
      <c r="M8" s="3">
        <v>48</v>
      </c>
      <c r="N8" s="3">
        <f t="shared" si="0"/>
        <v>601.39999999999986</v>
      </c>
    </row>
    <row r="9" spans="1:14" x14ac:dyDescent="0.2">
      <c r="A9">
        <v>1886</v>
      </c>
      <c r="B9" s="3">
        <v>43.4</v>
      </c>
      <c r="C9" s="3">
        <v>44.5</v>
      </c>
      <c r="D9" s="3">
        <v>32.299999999999997</v>
      </c>
      <c r="E9" s="3">
        <v>44.7</v>
      </c>
      <c r="F9" s="3">
        <v>36.299999999999997</v>
      </c>
      <c r="G9" s="3">
        <v>68.8</v>
      </c>
      <c r="H9" s="3">
        <v>38.1</v>
      </c>
      <c r="I9" s="3">
        <v>52.8</v>
      </c>
      <c r="J9" s="3">
        <v>93</v>
      </c>
      <c r="K9" s="3">
        <v>72.099999999999994</v>
      </c>
      <c r="L9" s="3">
        <v>51.8</v>
      </c>
      <c r="M9" s="3">
        <v>26.7</v>
      </c>
      <c r="N9" s="3">
        <f t="shared" si="0"/>
        <v>604.5</v>
      </c>
    </row>
    <row r="10" spans="1:14" x14ac:dyDescent="0.2">
      <c r="A10">
        <v>1887</v>
      </c>
      <c r="B10" s="3">
        <v>22.6</v>
      </c>
      <c r="C10" s="3">
        <v>31.5</v>
      </c>
      <c r="D10" s="3">
        <v>12.7</v>
      </c>
      <c r="E10" s="3">
        <v>36.799999999999997</v>
      </c>
      <c r="F10" s="3">
        <v>50.3</v>
      </c>
      <c r="G10" s="3">
        <v>49</v>
      </c>
      <c r="H10" s="3">
        <v>132.1</v>
      </c>
      <c r="I10" s="3">
        <v>25.9</v>
      </c>
      <c r="J10" s="3">
        <v>30</v>
      </c>
      <c r="K10" s="3">
        <v>65.5</v>
      </c>
      <c r="L10" s="3">
        <v>37.799999999999997</v>
      </c>
      <c r="M10" s="3">
        <v>35.799999999999997</v>
      </c>
      <c r="N10" s="3">
        <f t="shared" si="0"/>
        <v>530</v>
      </c>
    </row>
    <row r="11" spans="1:14" x14ac:dyDescent="0.2">
      <c r="A11">
        <v>1888</v>
      </c>
      <c r="B11" s="3">
        <v>47.8</v>
      </c>
      <c r="C11" s="3">
        <v>28.4</v>
      </c>
      <c r="D11" s="3">
        <v>47</v>
      </c>
      <c r="E11" s="3">
        <v>51.1</v>
      </c>
      <c r="F11" s="3">
        <v>67.8</v>
      </c>
      <c r="G11" s="3">
        <v>96.3</v>
      </c>
      <c r="H11" s="3">
        <v>47</v>
      </c>
      <c r="I11" s="3">
        <v>72.099999999999994</v>
      </c>
      <c r="J11" s="3">
        <v>69.099999999999994</v>
      </c>
      <c r="K11" s="3">
        <v>51.6</v>
      </c>
      <c r="L11" s="3">
        <v>50.8</v>
      </c>
      <c r="M11" s="3">
        <v>21.8</v>
      </c>
      <c r="N11" s="3">
        <f t="shared" si="0"/>
        <v>650.79999999999995</v>
      </c>
    </row>
    <row r="12" spans="1:14" x14ac:dyDescent="0.2">
      <c r="A12">
        <v>1889</v>
      </c>
      <c r="B12" s="3">
        <v>47.5</v>
      </c>
      <c r="C12" s="3">
        <v>35.299999999999997</v>
      </c>
      <c r="D12" s="3">
        <v>39.6</v>
      </c>
      <c r="E12" s="3">
        <v>85.1</v>
      </c>
      <c r="F12" s="3">
        <v>56.4</v>
      </c>
      <c r="G12" s="3">
        <v>53.3</v>
      </c>
      <c r="H12" s="3">
        <v>110.5</v>
      </c>
      <c r="I12" s="3">
        <v>95</v>
      </c>
      <c r="J12" s="3">
        <v>91.7</v>
      </c>
      <c r="K12" s="3">
        <v>27.7</v>
      </c>
      <c r="L12" s="3">
        <v>31</v>
      </c>
      <c r="M12" s="3">
        <v>62.7</v>
      </c>
      <c r="N12" s="3">
        <f t="shared" si="0"/>
        <v>735.80000000000018</v>
      </c>
    </row>
    <row r="13" spans="1:14" x14ac:dyDescent="0.2">
      <c r="A13">
        <v>1890</v>
      </c>
      <c r="B13" s="3">
        <v>58.4</v>
      </c>
      <c r="C13" s="3">
        <v>59.4</v>
      </c>
      <c r="D13" s="3">
        <v>25.9</v>
      </c>
      <c r="E13" s="3">
        <v>42.4</v>
      </c>
      <c r="F13" s="3">
        <v>59.9</v>
      </c>
      <c r="G13" s="3">
        <v>78.5</v>
      </c>
      <c r="H13" s="3">
        <v>106.4</v>
      </c>
      <c r="I13" s="3">
        <v>76.7</v>
      </c>
      <c r="J13" s="3">
        <v>62.2</v>
      </c>
      <c r="K13" s="3">
        <v>51.6</v>
      </c>
      <c r="L13" s="3">
        <v>17.5</v>
      </c>
      <c r="M13" s="3">
        <v>21.3</v>
      </c>
      <c r="N13" s="3">
        <f t="shared" si="0"/>
        <v>660.19999999999993</v>
      </c>
    </row>
    <row r="14" spans="1:14" x14ac:dyDescent="0.2">
      <c r="A14">
        <v>1891</v>
      </c>
      <c r="B14" s="3">
        <v>26.2</v>
      </c>
      <c r="C14" s="3">
        <v>41.1</v>
      </c>
      <c r="D14" s="3">
        <v>43.2</v>
      </c>
      <c r="E14" s="3">
        <v>22.1</v>
      </c>
      <c r="F14" s="3">
        <v>14.7</v>
      </c>
      <c r="G14" s="3">
        <v>37.1</v>
      </c>
      <c r="H14" s="3">
        <v>80.5</v>
      </c>
      <c r="I14" s="3">
        <v>79.2</v>
      </c>
      <c r="J14" s="3">
        <v>68.599999999999994</v>
      </c>
      <c r="K14" s="3">
        <v>66.8</v>
      </c>
      <c r="L14" s="3">
        <v>41.4</v>
      </c>
      <c r="M14" s="3">
        <v>51.6</v>
      </c>
      <c r="N14" s="3">
        <f t="shared" si="0"/>
        <v>572.5</v>
      </c>
    </row>
    <row r="15" spans="1:14" x14ac:dyDescent="0.2">
      <c r="A15">
        <v>1892</v>
      </c>
      <c r="B15" s="3">
        <v>33.799999999999997</v>
      </c>
      <c r="C15" s="3">
        <v>26.2</v>
      </c>
      <c r="D15" s="3">
        <v>28.2</v>
      </c>
      <c r="E15" s="3">
        <v>41.7</v>
      </c>
      <c r="F15" s="3">
        <v>63.2</v>
      </c>
      <c r="G15" s="3">
        <v>46.2</v>
      </c>
      <c r="H15" s="3">
        <v>69.900000000000006</v>
      </c>
      <c r="I15" s="3">
        <v>89.7</v>
      </c>
      <c r="J15" s="3">
        <v>45.5</v>
      </c>
      <c r="K15" s="3">
        <v>55.4</v>
      </c>
      <c r="L15" s="3">
        <v>51.1</v>
      </c>
      <c r="M15" s="3">
        <v>35.299999999999997</v>
      </c>
      <c r="N15" s="3">
        <f t="shared" si="0"/>
        <v>586.19999999999993</v>
      </c>
    </row>
    <row r="16" spans="1:14" x14ac:dyDescent="0.2">
      <c r="A16">
        <v>1893</v>
      </c>
      <c r="B16" s="3">
        <v>40.1</v>
      </c>
      <c r="C16" s="3">
        <v>50.8</v>
      </c>
      <c r="D16" s="3">
        <v>39.4</v>
      </c>
      <c r="E16" s="3">
        <v>67.599999999999994</v>
      </c>
      <c r="F16" s="3">
        <v>54.1</v>
      </c>
      <c r="G16" s="3">
        <v>81.8</v>
      </c>
      <c r="H16" s="3">
        <v>66.5</v>
      </c>
      <c r="I16" s="3">
        <v>69.599999999999994</v>
      </c>
      <c r="J16" s="3">
        <v>65.5</v>
      </c>
      <c r="K16" s="3">
        <v>77</v>
      </c>
      <c r="L16" s="3">
        <v>51.6</v>
      </c>
      <c r="M16" s="3">
        <v>69.599999999999994</v>
      </c>
      <c r="N16" s="3">
        <f t="shared" si="0"/>
        <v>733.6</v>
      </c>
    </row>
    <row r="17" spans="1:14" x14ac:dyDescent="0.2">
      <c r="A17">
        <v>1894</v>
      </c>
      <c r="B17" s="3">
        <v>43.2</v>
      </c>
      <c r="C17" s="3">
        <v>16.3</v>
      </c>
      <c r="D17" s="3">
        <v>57.9</v>
      </c>
      <c r="E17" s="3">
        <v>52.8</v>
      </c>
      <c r="F17" s="3">
        <v>96</v>
      </c>
      <c r="G17" s="3">
        <v>47.8</v>
      </c>
      <c r="H17" s="3">
        <v>51.3</v>
      </c>
      <c r="I17" s="3">
        <v>52.1</v>
      </c>
      <c r="J17" s="3">
        <v>69.900000000000006</v>
      </c>
      <c r="K17" s="3">
        <v>114.6</v>
      </c>
      <c r="L17" s="3">
        <v>60.7</v>
      </c>
      <c r="M17" s="3">
        <v>41.4</v>
      </c>
      <c r="N17" s="3">
        <f t="shared" si="0"/>
        <v>704.00000000000011</v>
      </c>
    </row>
    <row r="18" spans="1:14" x14ac:dyDescent="0.2">
      <c r="A18">
        <v>1895</v>
      </c>
      <c r="B18" s="3">
        <v>57.7</v>
      </c>
      <c r="C18" s="3">
        <v>26.2</v>
      </c>
      <c r="D18" s="3">
        <v>17</v>
      </c>
      <c r="E18" s="3">
        <v>46.2</v>
      </c>
      <c r="F18" s="3">
        <v>72.900000000000006</v>
      </c>
      <c r="G18" s="3">
        <v>81.5</v>
      </c>
      <c r="H18" s="3">
        <v>56.4</v>
      </c>
      <c r="I18" s="3">
        <v>57.9</v>
      </c>
      <c r="J18" s="3">
        <v>118.9</v>
      </c>
      <c r="K18" s="3">
        <v>46</v>
      </c>
      <c r="L18" s="3">
        <v>41.4</v>
      </c>
      <c r="M18" s="3">
        <v>47.8</v>
      </c>
      <c r="N18" s="3">
        <f t="shared" si="0"/>
        <v>669.89999999999986</v>
      </c>
    </row>
    <row r="19" spans="1:14" x14ac:dyDescent="0.2">
      <c r="A19">
        <v>1896</v>
      </c>
      <c r="B19" s="3">
        <v>44.7</v>
      </c>
      <c r="C19" s="3">
        <v>24.4</v>
      </c>
      <c r="D19" s="3">
        <v>31.2</v>
      </c>
      <c r="E19" s="3">
        <v>85.9</v>
      </c>
      <c r="F19" s="3">
        <v>116.8</v>
      </c>
      <c r="G19" s="3">
        <v>45.2</v>
      </c>
      <c r="H19" s="3">
        <v>41.1</v>
      </c>
      <c r="I19" s="3">
        <v>66.5</v>
      </c>
      <c r="J19" s="3">
        <v>40.4</v>
      </c>
      <c r="K19" s="3">
        <v>78.2</v>
      </c>
      <c r="L19" s="3">
        <v>107.4</v>
      </c>
      <c r="M19" s="3">
        <v>16.8</v>
      </c>
      <c r="N19" s="3">
        <f t="shared" si="0"/>
        <v>698.59999999999991</v>
      </c>
    </row>
    <row r="20" spans="1:14" x14ac:dyDescent="0.2">
      <c r="A20">
        <v>1897</v>
      </c>
      <c r="B20" s="3">
        <v>65.5</v>
      </c>
      <c r="C20" s="3">
        <v>34.299999999999997</v>
      </c>
      <c r="D20" s="3">
        <v>48</v>
      </c>
      <c r="E20" s="3">
        <v>40.6</v>
      </c>
      <c r="F20" s="3">
        <v>63.5</v>
      </c>
      <c r="G20" s="3">
        <v>80.3</v>
      </c>
      <c r="H20" s="3">
        <v>144.30000000000001</v>
      </c>
      <c r="I20" s="3">
        <v>64.8</v>
      </c>
      <c r="J20" s="3">
        <v>51.6</v>
      </c>
      <c r="K20" s="3">
        <v>63.8</v>
      </c>
      <c r="L20" s="3">
        <v>44.2</v>
      </c>
      <c r="M20" s="3">
        <v>40.1</v>
      </c>
      <c r="N20" s="3">
        <f t="shared" si="0"/>
        <v>741</v>
      </c>
    </row>
    <row r="21" spans="1:14" x14ac:dyDescent="0.2">
      <c r="A21">
        <v>1898</v>
      </c>
      <c r="B21" s="3">
        <v>28.7</v>
      </c>
      <c r="C21" s="3">
        <v>45</v>
      </c>
      <c r="D21" s="3">
        <v>39.4</v>
      </c>
      <c r="E21" s="3">
        <v>19.600000000000001</v>
      </c>
      <c r="F21" s="3">
        <v>85.6</v>
      </c>
      <c r="G21" s="3">
        <v>108.7</v>
      </c>
      <c r="H21" s="3">
        <v>61.5</v>
      </c>
      <c r="I21" s="3">
        <v>63</v>
      </c>
      <c r="J21" s="3">
        <v>61.7</v>
      </c>
      <c r="K21" s="3">
        <v>70.099999999999994</v>
      </c>
      <c r="L21" s="3">
        <v>45.7</v>
      </c>
      <c r="M21" s="3">
        <v>27.9</v>
      </c>
      <c r="N21" s="3">
        <f t="shared" si="0"/>
        <v>656.90000000000009</v>
      </c>
    </row>
    <row r="22" spans="1:14" x14ac:dyDescent="0.2">
      <c r="A22">
        <v>1899</v>
      </c>
      <c r="B22" s="3">
        <v>38.1</v>
      </c>
      <c r="C22" s="3">
        <v>33</v>
      </c>
      <c r="D22" s="3">
        <v>43.2</v>
      </c>
      <c r="E22" s="3">
        <v>55.9</v>
      </c>
      <c r="F22" s="3">
        <v>81.3</v>
      </c>
      <c r="G22" s="3">
        <v>94</v>
      </c>
      <c r="H22" s="3">
        <v>55.9</v>
      </c>
      <c r="I22" s="3">
        <v>86.4</v>
      </c>
      <c r="J22" s="3">
        <v>88.9</v>
      </c>
      <c r="K22" s="3">
        <v>61</v>
      </c>
      <c r="L22" s="3">
        <v>12.7</v>
      </c>
      <c r="M22" s="3">
        <v>50.8</v>
      </c>
      <c r="N22" s="3">
        <f t="shared" si="0"/>
        <v>701.19999999999993</v>
      </c>
    </row>
    <row r="23" spans="1:14" x14ac:dyDescent="0.2">
      <c r="A23">
        <v>1900</v>
      </c>
      <c r="B23" s="3">
        <v>47.5</v>
      </c>
      <c r="C23" s="3">
        <v>104.6</v>
      </c>
      <c r="D23" s="3">
        <v>58.7</v>
      </c>
      <c r="E23" s="3">
        <v>49.5</v>
      </c>
      <c r="F23" s="3">
        <v>64</v>
      </c>
      <c r="G23" s="3">
        <v>81</v>
      </c>
      <c r="H23" s="3">
        <v>121.7</v>
      </c>
      <c r="I23" s="3">
        <v>77.7</v>
      </c>
      <c r="J23" s="3">
        <v>46</v>
      </c>
      <c r="K23" s="3">
        <v>61.7</v>
      </c>
      <c r="L23" s="3">
        <v>96</v>
      </c>
      <c r="M23" s="3">
        <v>22.1</v>
      </c>
      <c r="N23" s="3">
        <f t="shared" si="0"/>
        <v>830.50000000000011</v>
      </c>
    </row>
    <row r="24" spans="1:14" x14ac:dyDescent="0.2">
      <c r="A24">
        <v>1901</v>
      </c>
      <c r="B24" s="3">
        <v>47.8</v>
      </c>
      <c r="C24" s="3">
        <v>41.1</v>
      </c>
      <c r="D24" s="3">
        <v>61.7</v>
      </c>
      <c r="E24" s="3">
        <v>63.8</v>
      </c>
      <c r="F24" s="3">
        <v>91.2</v>
      </c>
      <c r="G24" s="3">
        <v>70.900000000000006</v>
      </c>
      <c r="H24" s="3">
        <v>80</v>
      </c>
      <c r="I24" s="3">
        <v>75.900000000000006</v>
      </c>
      <c r="J24" s="3">
        <v>58.2</v>
      </c>
      <c r="K24" s="3">
        <v>40.9</v>
      </c>
      <c r="L24" s="3">
        <v>48.5</v>
      </c>
      <c r="M24" s="3">
        <v>92.2</v>
      </c>
      <c r="N24" s="3">
        <f t="shared" si="0"/>
        <v>772.2</v>
      </c>
    </row>
    <row r="25" spans="1:14" x14ac:dyDescent="0.2">
      <c r="A25">
        <v>1902</v>
      </c>
      <c r="B25" s="3">
        <v>32.5</v>
      </c>
      <c r="C25" s="3">
        <v>26.2</v>
      </c>
      <c r="D25" s="3">
        <v>68.099999999999994</v>
      </c>
      <c r="E25" s="3">
        <v>44.7</v>
      </c>
      <c r="F25" s="3">
        <v>88.6</v>
      </c>
      <c r="G25" s="3">
        <v>165.4</v>
      </c>
      <c r="H25" s="3">
        <v>153.9</v>
      </c>
      <c r="I25" s="3">
        <v>38.1</v>
      </c>
      <c r="J25" s="3">
        <v>136.69999999999999</v>
      </c>
      <c r="K25" s="3">
        <v>64</v>
      </c>
      <c r="L25" s="3">
        <v>49</v>
      </c>
      <c r="M25" s="3">
        <v>69.599999999999994</v>
      </c>
      <c r="N25" s="3">
        <f t="shared" si="0"/>
        <v>936.80000000000007</v>
      </c>
    </row>
    <row r="26" spans="1:14" x14ac:dyDescent="0.2">
      <c r="A26">
        <v>1903</v>
      </c>
      <c r="B26" s="3">
        <v>47.8</v>
      </c>
      <c r="C26" s="3">
        <v>83.8</v>
      </c>
      <c r="D26" s="3">
        <v>64.8</v>
      </c>
      <c r="E26" s="3">
        <v>103.1</v>
      </c>
      <c r="F26" s="3">
        <v>59.9</v>
      </c>
      <c r="G26" s="3">
        <v>96.8</v>
      </c>
      <c r="H26" s="3">
        <v>118.4</v>
      </c>
      <c r="I26" s="3">
        <v>114</v>
      </c>
      <c r="J26" s="3">
        <v>56.4</v>
      </c>
      <c r="K26" s="3">
        <v>64.8</v>
      </c>
      <c r="L26" s="3">
        <v>49.5</v>
      </c>
      <c r="M26" s="3">
        <v>57.4</v>
      </c>
      <c r="N26" s="3">
        <f t="shared" si="0"/>
        <v>916.69999999999993</v>
      </c>
    </row>
    <row r="27" spans="1:14" x14ac:dyDescent="0.2">
      <c r="A27">
        <v>1904</v>
      </c>
      <c r="B27" s="3">
        <v>103.9</v>
      </c>
      <c r="C27" s="3">
        <v>70.599999999999994</v>
      </c>
      <c r="D27" s="3">
        <v>110.7</v>
      </c>
      <c r="E27" s="3">
        <v>75.7</v>
      </c>
      <c r="F27" s="3">
        <v>86.4</v>
      </c>
      <c r="G27" s="3">
        <v>51.8</v>
      </c>
      <c r="H27" s="3">
        <v>103.1</v>
      </c>
      <c r="I27" s="3">
        <v>86.9</v>
      </c>
      <c r="J27" s="3">
        <v>75.900000000000006</v>
      </c>
      <c r="K27" s="3">
        <v>49</v>
      </c>
      <c r="L27" s="3">
        <v>10.9</v>
      </c>
      <c r="M27" s="3">
        <v>57.9</v>
      </c>
      <c r="N27" s="3">
        <f t="shared" si="0"/>
        <v>882.79999999999984</v>
      </c>
    </row>
    <row r="28" spans="1:14" x14ac:dyDescent="0.2">
      <c r="A28">
        <v>1905</v>
      </c>
      <c r="B28" s="3">
        <v>51.6</v>
      </c>
      <c r="C28" s="3">
        <v>49.3</v>
      </c>
      <c r="D28" s="3">
        <v>37.6</v>
      </c>
      <c r="E28" s="3">
        <v>64.5</v>
      </c>
      <c r="F28" s="3">
        <v>112.5</v>
      </c>
      <c r="G28" s="3">
        <v>115.1</v>
      </c>
      <c r="H28" s="3">
        <v>100.6</v>
      </c>
      <c r="I28" s="3">
        <v>85.3</v>
      </c>
      <c r="J28" s="3">
        <v>70.900000000000006</v>
      </c>
      <c r="K28" s="3">
        <v>70.400000000000006</v>
      </c>
      <c r="L28" s="3">
        <v>71.599999999999994</v>
      </c>
      <c r="M28" s="3">
        <v>47.8</v>
      </c>
      <c r="N28" s="3">
        <f t="shared" si="0"/>
        <v>877.19999999999993</v>
      </c>
    </row>
    <row r="29" spans="1:14" x14ac:dyDescent="0.2">
      <c r="A29">
        <v>1906</v>
      </c>
      <c r="B29" s="3">
        <v>45.2</v>
      </c>
      <c r="C29" s="3">
        <v>25.1</v>
      </c>
      <c r="D29" s="3">
        <v>64.5</v>
      </c>
      <c r="E29" s="3">
        <v>49.5</v>
      </c>
      <c r="F29" s="3">
        <v>63</v>
      </c>
      <c r="G29" s="3">
        <v>91.4</v>
      </c>
      <c r="H29" s="3">
        <v>102.4</v>
      </c>
      <c r="I29" s="3">
        <v>97.3</v>
      </c>
      <c r="J29" s="3">
        <v>58.4</v>
      </c>
      <c r="K29" s="3">
        <v>117.1</v>
      </c>
      <c r="L29" s="3">
        <v>66</v>
      </c>
      <c r="M29" s="3">
        <v>89.4</v>
      </c>
      <c r="N29" s="3">
        <f t="shared" si="0"/>
        <v>869.3</v>
      </c>
    </row>
    <row r="30" spans="1:14" x14ac:dyDescent="0.2">
      <c r="A30">
        <v>1907</v>
      </c>
      <c r="B30" s="3">
        <v>118.9</v>
      </c>
      <c r="C30" s="3">
        <v>16.5</v>
      </c>
      <c r="D30" s="3">
        <v>85.6</v>
      </c>
      <c r="E30" s="3">
        <v>55.4</v>
      </c>
      <c r="F30" s="3">
        <v>81</v>
      </c>
      <c r="G30" s="3">
        <v>100.1</v>
      </c>
      <c r="H30" s="3">
        <v>86.4</v>
      </c>
      <c r="I30" s="3">
        <v>37.799999999999997</v>
      </c>
      <c r="J30" s="3">
        <v>112.5</v>
      </c>
      <c r="K30" s="3">
        <v>74.400000000000006</v>
      </c>
      <c r="L30" s="3">
        <v>58.7</v>
      </c>
      <c r="M30" s="3">
        <v>97.3</v>
      </c>
      <c r="N30" s="3">
        <f t="shared" si="0"/>
        <v>924.59999999999991</v>
      </c>
    </row>
    <row r="31" spans="1:14" x14ac:dyDescent="0.2">
      <c r="A31">
        <v>1908</v>
      </c>
      <c r="B31" s="3">
        <v>57.2</v>
      </c>
      <c r="C31" s="3">
        <v>108.5</v>
      </c>
      <c r="D31" s="3">
        <v>81.8</v>
      </c>
      <c r="E31" s="3">
        <v>68.8</v>
      </c>
      <c r="F31" s="3">
        <v>111.3</v>
      </c>
      <c r="G31" s="3">
        <v>57.2</v>
      </c>
      <c r="H31" s="3">
        <v>87.9</v>
      </c>
      <c r="I31" s="3">
        <v>88.6</v>
      </c>
      <c r="J31" s="3">
        <v>21.1</v>
      </c>
      <c r="K31" s="3">
        <v>30.7</v>
      </c>
      <c r="L31" s="3">
        <v>33.799999999999997</v>
      </c>
      <c r="M31" s="3">
        <v>53.6</v>
      </c>
      <c r="N31" s="3">
        <f t="shared" si="0"/>
        <v>800.50000000000011</v>
      </c>
    </row>
    <row r="32" spans="1:14" x14ac:dyDescent="0.2">
      <c r="A32">
        <v>1909</v>
      </c>
      <c r="B32" s="3">
        <v>70.400000000000006</v>
      </c>
      <c r="C32" s="3">
        <v>107.2</v>
      </c>
      <c r="D32" s="3">
        <v>63</v>
      </c>
      <c r="E32" s="3">
        <v>107.4</v>
      </c>
      <c r="F32" s="3">
        <v>108</v>
      </c>
      <c r="G32" s="3">
        <v>102.1</v>
      </c>
      <c r="H32" s="3">
        <v>72.900000000000006</v>
      </c>
      <c r="I32" s="3">
        <v>72.599999999999994</v>
      </c>
      <c r="J32" s="3">
        <v>51.8</v>
      </c>
      <c r="K32" s="3">
        <v>51.3</v>
      </c>
      <c r="L32" s="3">
        <v>98</v>
      </c>
      <c r="M32" s="3">
        <v>69.599999999999994</v>
      </c>
      <c r="N32" s="3">
        <f t="shared" si="0"/>
        <v>974.3</v>
      </c>
    </row>
    <row r="33" spans="1:14" x14ac:dyDescent="0.2">
      <c r="A33">
        <v>1910</v>
      </c>
      <c r="B33" s="3">
        <v>87.6</v>
      </c>
      <c r="C33" s="3">
        <v>73.7</v>
      </c>
      <c r="D33" s="3">
        <v>10.7</v>
      </c>
      <c r="E33" s="3">
        <v>98</v>
      </c>
      <c r="F33" s="3">
        <v>85.6</v>
      </c>
      <c r="G33" s="3">
        <v>41.9</v>
      </c>
      <c r="H33" s="3">
        <v>86.1</v>
      </c>
      <c r="I33" s="3">
        <v>55.4</v>
      </c>
      <c r="J33" s="3">
        <v>92.5</v>
      </c>
      <c r="K33" s="3">
        <v>87.1</v>
      </c>
      <c r="L33" s="3">
        <v>62.7</v>
      </c>
      <c r="M33" s="3">
        <v>58.2</v>
      </c>
      <c r="N33" s="3">
        <f t="shared" si="0"/>
        <v>839.50000000000011</v>
      </c>
    </row>
    <row r="34" spans="1:14" x14ac:dyDescent="0.2">
      <c r="A34">
        <v>1911</v>
      </c>
      <c r="B34" s="3">
        <v>64</v>
      </c>
      <c r="C34" s="3">
        <v>53.8</v>
      </c>
      <c r="D34" s="3">
        <v>47.8</v>
      </c>
      <c r="E34" s="3">
        <v>81.3</v>
      </c>
      <c r="F34" s="3">
        <v>44.2</v>
      </c>
      <c r="G34" s="3">
        <v>89.2</v>
      </c>
      <c r="H34" s="3">
        <v>55.4</v>
      </c>
      <c r="I34" s="3">
        <v>97.8</v>
      </c>
      <c r="J34" s="3">
        <v>94.2</v>
      </c>
      <c r="K34" s="3">
        <v>109.5</v>
      </c>
      <c r="L34" s="3">
        <v>90.2</v>
      </c>
      <c r="M34" s="3">
        <v>68.599999999999994</v>
      </c>
      <c r="N34" s="3">
        <f t="shared" si="0"/>
        <v>896</v>
      </c>
    </row>
    <row r="35" spans="1:14" x14ac:dyDescent="0.2">
      <c r="A35">
        <v>1912</v>
      </c>
      <c r="B35" s="3">
        <v>56.4</v>
      </c>
      <c r="C35" s="3">
        <v>45.7</v>
      </c>
      <c r="D35" s="3">
        <v>61.7</v>
      </c>
      <c r="E35" s="3">
        <v>79.5</v>
      </c>
      <c r="F35" s="3">
        <v>89.4</v>
      </c>
      <c r="G35" s="3">
        <v>57.2</v>
      </c>
      <c r="H35" s="3">
        <v>105.4</v>
      </c>
      <c r="I35" s="3">
        <v>111</v>
      </c>
      <c r="J35" s="3">
        <v>91.2</v>
      </c>
      <c r="K35" s="3">
        <v>72.099999999999994</v>
      </c>
      <c r="L35" s="3">
        <v>53.3</v>
      </c>
      <c r="M35" s="3">
        <v>47</v>
      </c>
      <c r="N35" s="3">
        <f t="shared" si="0"/>
        <v>869.90000000000009</v>
      </c>
    </row>
    <row r="36" spans="1:14" x14ac:dyDescent="0.2">
      <c r="A36">
        <v>1913</v>
      </c>
      <c r="B36" s="3">
        <v>136.69999999999999</v>
      </c>
      <c r="C36" s="3">
        <v>35.799999999999997</v>
      </c>
      <c r="D36" s="3">
        <v>170.7</v>
      </c>
      <c r="E36" s="3">
        <v>81</v>
      </c>
      <c r="F36" s="3">
        <v>87.4</v>
      </c>
      <c r="G36" s="3">
        <v>47.8</v>
      </c>
      <c r="H36" s="3">
        <v>86.1</v>
      </c>
      <c r="I36" s="3">
        <v>80.8</v>
      </c>
      <c r="J36" s="3">
        <v>43.2</v>
      </c>
      <c r="K36" s="3">
        <v>93.7</v>
      </c>
      <c r="L36" s="3">
        <v>71.400000000000006</v>
      </c>
      <c r="M36" s="3">
        <v>22.4</v>
      </c>
      <c r="N36" s="3">
        <f t="shared" si="0"/>
        <v>957</v>
      </c>
    </row>
    <row r="37" spans="1:14" x14ac:dyDescent="0.2">
      <c r="A37">
        <v>1914</v>
      </c>
      <c r="B37" s="3">
        <v>64</v>
      </c>
      <c r="C37" s="3">
        <v>35.1</v>
      </c>
      <c r="D37" s="3">
        <v>55.6</v>
      </c>
      <c r="E37" s="3">
        <v>92.2</v>
      </c>
      <c r="F37" s="3">
        <v>116.1</v>
      </c>
      <c r="G37" s="3">
        <v>72.900000000000006</v>
      </c>
      <c r="H37" s="3">
        <v>47.2</v>
      </c>
      <c r="I37" s="3">
        <v>121.9</v>
      </c>
      <c r="J37" s="3">
        <v>57.4</v>
      </c>
      <c r="K37" s="3">
        <v>58.4</v>
      </c>
      <c r="L37" s="3">
        <v>43.2</v>
      </c>
      <c r="M37" s="3">
        <v>69.3</v>
      </c>
      <c r="N37" s="3">
        <f t="shared" si="0"/>
        <v>833.3</v>
      </c>
    </row>
    <row r="38" spans="1:14" x14ac:dyDescent="0.2">
      <c r="A38">
        <v>1915</v>
      </c>
      <c r="B38" s="3">
        <v>66.5</v>
      </c>
      <c r="C38" s="3">
        <v>57.2</v>
      </c>
      <c r="D38" s="3">
        <v>27.7</v>
      </c>
      <c r="E38" s="3">
        <v>26.7</v>
      </c>
      <c r="F38" s="3">
        <v>77.7</v>
      </c>
      <c r="G38" s="3">
        <v>78</v>
      </c>
      <c r="H38" s="3">
        <v>158.80000000000001</v>
      </c>
      <c r="I38" s="3">
        <v>124</v>
      </c>
      <c r="J38" s="3">
        <v>109</v>
      </c>
      <c r="K38" s="3">
        <v>51.1</v>
      </c>
      <c r="L38" s="3">
        <v>59.2</v>
      </c>
      <c r="M38" s="3">
        <v>64.8</v>
      </c>
      <c r="N38" s="3">
        <f t="shared" si="0"/>
        <v>900.7</v>
      </c>
    </row>
    <row r="39" spans="1:14" x14ac:dyDescent="0.2">
      <c r="A39">
        <v>1916</v>
      </c>
      <c r="B39" s="3">
        <v>106.7</v>
      </c>
      <c r="C39" s="3">
        <v>38.1</v>
      </c>
      <c r="D39" s="3">
        <v>82.6</v>
      </c>
      <c r="E39" s="3">
        <v>69.099999999999994</v>
      </c>
      <c r="F39" s="3">
        <v>123.4</v>
      </c>
      <c r="G39" s="3">
        <v>111.3</v>
      </c>
      <c r="H39" s="3">
        <v>31</v>
      </c>
      <c r="I39" s="3">
        <v>57.7</v>
      </c>
      <c r="J39" s="3">
        <v>62.5</v>
      </c>
      <c r="K39" s="3">
        <v>61.5</v>
      </c>
      <c r="L39" s="3">
        <v>50.5</v>
      </c>
      <c r="M39" s="3">
        <v>63</v>
      </c>
      <c r="N39" s="3">
        <f t="shared" si="0"/>
        <v>857.4</v>
      </c>
    </row>
    <row r="40" spans="1:14" x14ac:dyDescent="0.2">
      <c r="A40">
        <v>1917</v>
      </c>
      <c r="B40" s="3">
        <v>59.9</v>
      </c>
      <c r="C40" s="3">
        <v>34</v>
      </c>
      <c r="D40" s="3">
        <v>71.099999999999994</v>
      </c>
      <c r="E40" s="3">
        <v>90.9</v>
      </c>
      <c r="F40" s="3">
        <v>103.9</v>
      </c>
      <c r="G40" s="3">
        <v>130.6</v>
      </c>
      <c r="H40" s="3">
        <v>83.1</v>
      </c>
      <c r="I40" s="3">
        <v>71.900000000000006</v>
      </c>
      <c r="J40" s="3">
        <v>49.8</v>
      </c>
      <c r="K40" s="3">
        <v>136.1</v>
      </c>
      <c r="L40" s="3">
        <v>20.3</v>
      </c>
      <c r="M40" s="3">
        <v>33.299999999999997</v>
      </c>
      <c r="N40" s="3">
        <f t="shared" si="0"/>
        <v>884.89999999999986</v>
      </c>
    </row>
    <row r="41" spans="1:14" x14ac:dyDescent="0.2">
      <c r="A41">
        <v>1918</v>
      </c>
      <c r="B41" s="3">
        <v>60.5</v>
      </c>
      <c r="C41" s="3">
        <v>64.3</v>
      </c>
      <c r="D41" s="3">
        <v>61</v>
      </c>
      <c r="E41" s="3">
        <v>59.7</v>
      </c>
      <c r="F41" s="3">
        <v>81.5</v>
      </c>
      <c r="G41" s="3">
        <v>58.4</v>
      </c>
      <c r="H41" s="3">
        <v>43.9</v>
      </c>
      <c r="I41" s="3">
        <v>59.4</v>
      </c>
      <c r="J41" s="3">
        <v>115.3</v>
      </c>
      <c r="K41" s="3">
        <v>58.4</v>
      </c>
      <c r="L41" s="3">
        <v>53.3</v>
      </c>
      <c r="M41" s="3">
        <v>79</v>
      </c>
      <c r="N41" s="3">
        <f t="shared" si="0"/>
        <v>794.69999999999982</v>
      </c>
    </row>
    <row r="42" spans="1:14" x14ac:dyDescent="0.2">
      <c r="A42">
        <v>1919</v>
      </c>
      <c r="B42" s="3">
        <v>30.7</v>
      </c>
      <c r="C42" s="3">
        <v>35.799999999999997</v>
      </c>
      <c r="D42" s="3">
        <v>80.8</v>
      </c>
      <c r="E42" s="3">
        <v>97.3</v>
      </c>
      <c r="F42" s="3">
        <v>112.8</v>
      </c>
      <c r="G42" s="3">
        <v>61.7</v>
      </c>
      <c r="H42" s="3">
        <v>46.5</v>
      </c>
      <c r="I42" s="3">
        <v>97</v>
      </c>
      <c r="J42" s="3">
        <v>63.5</v>
      </c>
      <c r="K42" s="3">
        <v>120.4</v>
      </c>
      <c r="L42" s="3">
        <v>57.7</v>
      </c>
      <c r="M42" s="3">
        <v>27.9</v>
      </c>
      <c r="N42" s="3">
        <f t="shared" si="0"/>
        <v>832.1</v>
      </c>
    </row>
    <row r="43" spans="1:14" x14ac:dyDescent="0.2">
      <c r="A43">
        <v>1920</v>
      </c>
      <c r="B43" s="3">
        <v>45.5</v>
      </c>
      <c r="C43" s="3">
        <v>22.9</v>
      </c>
      <c r="D43" s="3">
        <v>45.7</v>
      </c>
      <c r="E43" s="3">
        <v>106.4</v>
      </c>
      <c r="F43" s="3">
        <v>35.1</v>
      </c>
      <c r="G43" s="3">
        <v>105.9</v>
      </c>
      <c r="H43" s="3">
        <v>96.8</v>
      </c>
      <c r="I43" s="3">
        <v>87.6</v>
      </c>
      <c r="J43" s="3">
        <v>51.1</v>
      </c>
      <c r="K43" s="3">
        <v>67.3</v>
      </c>
      <c r="L43" s="3">
        <v>73.900000000000006</v>
      </c>
      <c r="M43" s="3">
        <v>78</v>
      </c>
      <c r="N43" s="3">
        <f t="shared" si="0"/>
        <v>816.19999999999993</v>
      </c>
    </row>
    <row r="44" spans="1:14" x14ac:dyDescent="0.2">
      <c r="A44">
        <v>1921</v>
      </c>
      <c r="B44" s="3">
        <v>35.1</v>
      </c>
      <c r="C44" s="3">
        <v>44.5</v>
      </c>
      <c r="D44" s="3">
        <v>112.3</v>
      </c>
      <c r="E44" s="3">
        <v>100.6</v>
      </c>
      <c r="F44" s="3">
        <v>65.5</v>
      </c>
      <c r="G44" s="3">
        <v>62.2</v>
      </c>
      <c r="H44" s="3">
        <v>79.2</v>
      </c>
      <c r="I44" s="3">
        <v>85.1</v>
      </c>
      <c r="J44" s="3">
        <v>91.4</v>
      </c>
      <c r="K44" s="3">
        <v>77.5</v>
      </c>
      <c r="L44" s="3">
        <v>92.5</v>
      </c>
      <c r="M44" s="3">
        <v>53.8</v>
      </c>
      <c r="N44" s="3">
        <f t="shared" si="0"/>
        <v>899.69999999999993</v>
      </c>
    </row>
    <row r="45" spans="1:14" x14ac:dyDescent="0.2">
      <c r="A45">
        <v>1922</v>
      </c>
      <c r="B45" s="3">
        <v>41.7</v>
      </c>
      <c r="C45" s="3">
        <v>41.9</v>
      </c>
      <c r="D45" s="3">
        <v>92.2</v>
      </c>
      <c r="E45" s="3">
        <v>91.7</v>
      </c>
      <c r="F45" s="3">
        <v>93.2</v>
      </c>
      <c r="G45" s="3">
        <v>80.3</v>
      </c>
      <c r="H45" s="3">
        <v>87.6</v>
      </c>
      <c r="I45" s="3">
        <v>64.8</v>
      </c>
      <c r="J45" s="3">
        <v>82.6</v>
      </c>
      <c r="K45" s="3">
        <v>46.2</v>
      </c>
      <c r="L45" s="3">
        <v>40.1</v>
      </c>
      <c r="M45" s="3">
        <v>65</v>
      </c>
      <c r="N45" s="3">
        <f t="shared" si="0"/>
        <v>827.30000000000007</v>
      </c>
    </row>
    <row r="46" spans="1:14" x14ac:dyDescent="0.2">
      <c r="A46">
        <v>1923</v>
      </c>
      <c r="B46" s="3">
        <v>68.599999999999994</v>
      </c>
      <c r="C46" s="3">
        <v>36.299999999999997</v>
      </c>
      <c r="D46" s="3">
        <v>67.8</v>
      </c>
      <c r="E46" s="3">
        <v>51.1</v>
      </c>
      <c r="F46" s="3">
        <v>92.2</v>
      </c>
      <c r="G46" s="3">
        <v>65</v>
      </c>
      <c r="H46" s="3">
        <v>78</v>
      </c>
      <c r="I46" s="3">
        <v>71.599999999999994</v>
      </c>
      <c r="J46" s="3">
        <v>90.4</v>
      </c>
      <c r="K46" s="3">
        <v>45.2</v>
      </c>
      <c r="L46" s="3">
        <v>56.4</v>
      </c>
      <c r="M46" s="3">
        <v>111.5</v>
      </c>
      <c r="N46" s="3">
        <f t="shared" si="0"/>
        <v>834.1</v>
      </c>
    </row>
    <row r="47" spans="1:14" x14ac:dyDescent="0.2">
      <c r="A47">
        <v>1924</v>
      </c>
      <c r="B47" s="3">
        <v>81.3</v>
      </c>
      <c r="C47" s="3">
        <v>47.2</v>
      </c>
      <c r="D47" s="3">
        <v>54.9</v>
      </c>
      <c r="E47" s="3">
        <v>60.2</v>
      </c>
      <c r="F47" s="3">
        <v>94.2</v>
      </c>
      <c r="G47" s="3">
        <v>127</v>
      </c>
      <c r="H47" s="3">
        <v>72.099999999999994</v>
      </c>
      <c r="I47" s="3">
        <v>57.2</v>
      </c>
      <c r="J47" s="3">
        <v>123.4</v>
      </c>
      <c r="K47" s="3">
        <v>11.4</v>
      </c>
      <c r="L47" s="3">
        <v>25.4</v>
      </c>
      <c r="M47" s="3">
        <v>89.7</v>
      </c>
      <c r="N47" s="3">
        <f t="shared" si="0"/>
        <v>844</v>
      </c>
    </row>
    <row r="48" spans="1:14" x14ac:dyDescent="0.2">
      <c r="A48">
        <v>1925</v>
      </c>
      <c r="B48" s="3">
        <v>32.799999999999997</v>
      </c>
      <c r="C48" s="3">
        <v>56.1</v>
      </c>
      <c r="D48" s="3">
        <v>75.7</v>
      </c>
      <c r="E48" s="3">
        <v>37.1</v>
      </c>
      <c r="F48" s="3">
        <v>38.4</v>
      </c>
      <c r="G48" s="3">
        <v>59.4</v>
      </c>
      <c r="H48" s="3">
        <v>94</v>
      </c>
      <c r="I48" s="3">
        <v>59.7</v>
      </c>
      <c r="J48" s="3">
        <v>119.9</v>
      </c>
      <c r="K48" s="3">
        <v>86.4</v>
      </c>
      <c r="L48" s="3">
        <v>88.9</v>
      </c>
      <c r="M48" s="3">
        <v>34.299999999999997</v>
      </c>
      <c r="N48" s="3">
        <f t="shared" si="0"/>
        <v>782.69999999999993</v>
      </c>
    </row>
    <row r="49" spans="1:14" x14ac:dyDescent="0.2">
      <c r="A49">
        <v>1926</v>
      </c>
      <c r="B49" s="3">
        <v>51.1</v>
      </c>
      <c r="C49" s="3">
        <v>65.3</v>
      </c>
      <c r="D49" s="3">
        <v>58.9</v>
      </c>
      <c r="E49" s="3">
        <v>84.6</v>
      </c>
      <c r="F49" s="3">
        <v>43.4</v>
      </c>
      <c r="G49" s="3">
        <v>78.7</v>
      </c>
      <c r="H49" s="3">
        <v>55.4</v>
      </c>
      <c r="I49" s="3">
        <v>144</v>
      </c>
      <c r="J49" s="3">
        <v>175</v>
      </c>
      <c r="K49" s="3">
        <v>113</v>
      </c>
      <c r="L49" s="3">
        <v>69.900000000000006</v>
      </c>
      <c r="M49" s="3">
        <v>45.5</v>
      </c>
      <c r="N49" s="3">
        <f t="shared" si="0"/>
        <v>984.79999999999984</v>
      </c>
    </row>
    <row r="50" spans="1:14" x14ac:dyDescent="0.2">
      <c r="A50">
        <v>1927</v>
      </c>
      <c r="B50" s="3">
        <v>45.7</v>
      </c>
      <c r="C50" s="3">
        <v>50.8</v>
      </c>
      <c r="D50" s="3">
        <v>65.8</v>
      </c>
      <c r="E50" s="3">
        <v>67.8</v>
      </c>
      <c r="F50" s="3">
        <v>108.2</v>
      </c>
      <c r="G50" s="3">
        <v>66.8</v>
      </c>
      <c r="H50" s="3">
        <v>115.1</v>
      </c>
      <c r="I50" s="3">
        <v>38.9</v>
      </c>
      <c r="J50" s="3">
        <v>66.8</v>
      </c>
      <c r="K50" s="3">
        <v>45.7</v>
      </c>
      <c r="L50" s="3">
        <v>151.4</v>
      </c>
      <c r="M50" s="3">
        <v>87.9</v>
      </c>
      <c r="N50" s="3">
        <f t="shared" si="0"/>
        <v>910.9</v>
      </c>
    </row>
    <row r="51" spans="1:14" x14ac:dyDescent="0.2">
      <c r="A51">
        <v>1928</v>
      </c>
      <c r="B51" s="3">
        <v>47.5</v>
      </c>
      <c r="C51" s="3">
        <v>49.5</v>
      </c>
      <c r="D51" s="3">
        <v>56.6</v>
      </c>
      <c r="E51" s="3">
        <v>55.1</v>
      </c>
      <c r="F51" s="3">
        <v>54.4</v>
      </c>
      <c r="G51" s="3">
        <v>133.1</v>
      </c>
      <c r="H51" s="3">
        <v>100.6</v>
      </c>
      <c r="I51" s="3">
        <v>65.3</v>
      </c>
      <c r="J51" s="3">
        <v>42.4</v>
      </c>
      <c r="K51" s="3">
        <v>69.3</v>
      </c>
      <c r="L51" s="3">
        <v>81.5</v>
      </c>
      <c r="M51" s="3">
        <v>43.9</v>
      </c>
      <c r="N51" s="3">
        <f t="shared" si="0"/>
        <v>799.19999999999982</v>
      </c>
    </row>
    <row r="52" spans="1:14" x14ac:dyDescent="0.2">
      <c r="A52">
        <v>1929</v>
      </c>
      <c r="B52" s="3">
        <v>103.9</v>
      </c>
      <c r="C52" s="3">
        <v>36.6</v>
      </c>
      <c r="D52" s="3">
        <v>75.2</v>
      </c>
      <c r="E52" s="3">
        <v>146.6</v>
      </c>
      <c r="F52" s="3">
        <v>98.3</v>
      </c>
      <c r="G52" s="3">
        <v>78.2</v>
      </c>
      <c r="H52" s="3">
        <v>92.7</v>
      </c>
      <c r="I52" s="3">
        <v>38.1</v>
      </c>
      <c r="J52" s="3">
        <v>54.6</v>
      </c>
      <c r="K52" s="3">
        <v>98.8</v>
      </c>
      <c r="L52" s="3">
        <v>84.6</v>
      </c>
      <c r="M52" s="3">
        <v>88.4</v>
      </c>
      <c r="N52" s="3">
        <f t="shared" si="0"/>
        <v>996</v>
      </c>
    </row>
    <row r="53" spans="1:14" x14ac:dyDescent="0.2">
      <c r="A53">
        <v>1930</v>
      </c>
      <c r="B53" s="3">
        <v>118.9</v>
      </c>
      <c r="C53" s="3">
        <v>51.6</v>
      </c>
      <c r="D53" s="3">
        <v>65</v>
      </c>
      <c r="E53" s="3">
        <v>58.7</v>
      </c>
      <c r="F53" s="3">
        <v>60.5</v>
      </c>
      <c r="G53" s="3">
        <v>80.8</v>
      </c>
      <c r="H53" s="3">
        <v>30</v>
      </c>
      <c r="I53" s="3">
        <v>38.1</v>
      </c>
      <c r="J53" s="3">
        <v>65.8</v>
      </c>
      <c r="K53" s="3">
        <v>45</v>
      </c>
      <c r="L53" s="3">
        <v>45.7</v>
      </c>
      <c r="M53" s="3">
        <v>30.2</v>
      </c>
      <c r="N53" s="3">
        <f t="shared" si="0"/>
        <v>690.30000000000007</v>
      </c>
    </row>
    <row r="54" spans="1:14" x14ac:dyDescent="0.2">
      <c r="A54">
        <v>1931</v>
      </c>
      <c r="B54" s="3">
        <v>38.1</v>
      </c>
      <c r="C54" s="3">
        <v>36.799999999999997</v>
      </c>
      <c r="D54" s="3">
        <v>56.3</v>
      </c>
      <c r="E54" s="3">
        <v>76</v>
      </c>
      <c r="F54" s="3">
        <v>70.7</v>
      </c>
      <c r="G54" s="3">
        <v>93.2</v>
      </c>
      <c r="H54" s="3">
        <v>72.7</v>
      </c>
      <c r="I54" s="3">
        <v>78.599999999999994</v>
      </c>
      <c r="J54" s="3">
        <v>97.9</v>
      </c>
      <c r="K54" s="3">
        <v>58.4</v>
      </c>
      <c r="L54" s="3">
        <v>72</v>
      </c>
      <c r="M54" s="3">
        <v>69.8</v>
      </c>
      <c r="N54" s="3">
        <f t="shared" si="0"/>
        <v>820.49999999999989</v>
      </c>
    </row>
    <row r="55" spans="1:14" x14ac:dyDescent="0.2">
      <c r="A55">
        <v>1932</v>
      </c>
      <c r="B55" s="3">
        <v>119.6</v>
      </c>
      <c r="C55" s="3">
        <v>33.700000000000003</v>
      </c>
      <c r="D55" s="3">
        <v>59.6</v>
      </c>
      <c r="E55" s="3">
        <v>53.8</v>
      </c>
      <c r="F55" s="3">
        <v>79.7</v>
      </c>
      <c r="G55" s="3">
        <v>57.5</v>
      </c>
      <c r="H55" s="3">
        <v>93.9</v>
      </c>
      <c r="I55" s="3">
        <v>56.6</v>
      </c>
      <c r="J55" s="3">
        <v>88.5</v>
      </c>
      <c r="K55" s="3">
        <v>91.7</v>
      </c>
      <c r="L55" s="3">
        <v>71.8</v>
      </c>
      <c r="M55" s="3">
        <v>90.1</v>
      </c>
      <c r="N55" s="3">
        <f t="shared" si="0"/>
        <v>896.5</v>
      </c>
    </row>
    <row r="56" spans="1:14" x14ac:dyDescent="0.2">
      <c r="A56">
        <v>1933</v>
      </c>
      <c r="B56" s="3">
        <v>36.9</v>
      </c>
      <c r="C56" s="3">
        <v>43.5</v>
      </c>
      <c r="D56" s="3">
        <v>85.7</v>
      </c>
      <c r="E56" s="3">
        <v>77.7</v>
      </c>
      <c r="F56" s="3">
        <v>118.3</v>
      </c>
      <c r="G56" s="3">
        <v>44.6</v>
      </c>
      <c r="H56" s="3">
        <v>52.3</v>
      </c>
      <c r="I56" s="3">
        <v>61.8</v>
      </c>
      <c r="J56" s="3">
        <v>99</v>
      </c>
      <c r="K56" s="3">
        <v>44.2</v>
      </c>
      <c r="L56" s="3">
        <v>56.9</v>
      </c>
      <c r="M56" s="3">
        <v>52.7</v>
      </c>
      <c r="N56" s="3">
        <f t="shared" si="0"/>
        <v>773.60000000000014</v>
      </c>
    </row>
    <row r="57" spans="1:14" x14ac:dyDescent="0.2">
      <c r="A57">
        <v>1934</v>
      </c>
      <c r="B57" s="3">
        <v>44.2</v>
      </c>
      <c r="C57" s="3">
        <v>21</v>
      </c>
      <c r="D57" s="3">
        <v>68.2</v>
      </c>
      <c r="E57" s="3">
        <v>72.7</v>
      </c>
      <c r="F57" s="3">
        <v>17.899999999999999</v>
      </c>
      <c r="G57" s="3">
        <v>63.7</v>
      </c>
      <c r="H57" s="3">
        <v>45.7</v>
      </c>
      <c r="I57" s="3">
        <v>75.400000000000006</v>
      </c>
      <c r="J57" s="3">
        <v>102.1</v>
      </c>
      <c r="K57" s="3">
        <v>31</v>
      </c>
      <c r="L57" s="3">
        <v>60.5</v>
      </c>
      <c r="M57" s="3">
        <v>45.4</v>
      </c>
      <c r="N57" s="3">
        <f t="shared" si="0"/>
        <v>647.80000000000007</v>
      </c>
    </row>
    <row r="58" spans="1:14" x14ac:dyDescent="0.2">
      <c r="A58">
        <v>1935</v>
      </c>
      <c r="B58" s="3">
        <v>61.7</v>
      </c>
      <c r="C58" s="3">
        <v>50.1</v>
      </c>
      <c r="D58" s="3">
        <v>60.9</v>
      </c>
      <c r="E58" s="3">
        <v>41.2</v>
      </c>
      <c r="F58" s="3">
        <v>91</v>
      </c>
      <c r="G58" s="3">
        <v>85</v>
      </c>
      <c r="H58" s="3">
        <v>85.6</v>
      </c>
      <c r="I58" s="3">
        <v>96.1</v>
      </c>
      <c r="J58" s="3">
        <v>57.4</v>
      </c>
      <c r="K58" s="3">
        <v>40.299999999999997</v>
      </c>
      <c r="L58" s="3">
        <v>70.099999999999994</v>
      </c>
      <c r="M58" s="3">
        <v>48.3</v>
      </c>
      <c r="N58" s="3">
        <f t="shared" si="0"/>
        <v>787.69999999999993</v>
      </c>
    </row>
    <row r="59" spans="1:14" x14ac:dyDescent="0.2">
      <c r="A59">
        <v>1936</v>
      </c>
      <c r="B59" s="3">
        <v>38</v>
      </c>
      <c r="C59" s="3">
        <v>63.3</v>
      </c>
      <c r="D59" s="3">
        <v>81.5</v>
      </c>
      <c r="E59" s="3">
        <v>62.9</v>
      </c>
      <c r="F59" s="3">
        <v>41.7</v>
      </c>
      <c r="G59" s="3">
        <v>61.5</v>
      </c>
      <c r="H59" s="3">
        <v>49</v>
      </c>
      <c r="I59" s="3">
        <v>58.8</v>
      </c>
      <c r="J59" s="3">
        <v>100.9</v>
      </c>
      <c r="K59" s="3">
        <v>83.5</v>
      </c>
      <c r="L59" s="3">
        <v>58</v>
      </c>
      <c r="M59" s="3">
        <v>60.1</v>
      </c>
      <c r="N59" s="3">
        <f t="shared" si="0"/>
        <v>759.2</v>
      </c>
    </row>
    <row r="60" spans="1:14" x14ac:dyDescent="0.2">
      <c r="A60">
        <v>1937</v>
      </c>
      <c r="B60" s="3">
        <v>149.80000000000001</v>
      </c>
      <c r="C60" s="3">
        <v>45.6</v>
      </c>
      <c r="D60" s="3">
        <v>41.3</v>
      </c>
      <c r="E60" s="3">
        <v>133.80000000000001</v>
      </c>
      <c r="F60" s="3">
        <v>85.9</v>
      </c>
      <c r="G60" s="3">
        <v>169.9</v>
      </c>
      <c r="H60" s="3">
        <v>114.4</v>
      </c>
      <c r="I60" s="3">
        <v>86.7</v>
      </c>
      <c r="J60" s="3">
        <v>56.9</v>
      </c>
      <c r="K60" s="3">
        <v>78.8</v>
      </c>
      <c r="L60" s="3">
        <v>37.299999999999997</v>
      </c>
      <c r="M60" s="3">
        <v>53.9</v>
      </c>
      <c r="N60" s="3">
        <f t="shared" si="0"/>
        <v>1054.3</v>
      </c>
    </row>
    <row r="61" spans="1:14" x14ac:dyDescent="0.2">
      <c r="A61">
        <v>1938</v>
      </c>
      <c r="B61" s="3">
        <v>33.299999999999997</v>
      </c>
      <c r="C61" s="3">
        <v>92.3</v>
      </c>
      <c r="D61" s="3">
        <v>105.5</v>
      </c>
      <c r="E61" s="3">
        <v>63.7</v>
      </c>
      <c r="F61" s="3">
        <v>90</v>
      </c>
      <c r="G61" s="3">
        <v>93.9</v>
      </c>
      <c r="H61" s="3">
        <v>97</v>
      </c>
      <c r="I61" s="3">
        <v>72.400000000000006</v>
      </c>
      <c r="J61" s="3">
        <v>86.1</v>
      </c>
      <c r="K61" s="3">
        <v>22.9</v>
      </c>
      <c r="L61" s="3">
        <v>60.8</v>
      </c>
      <c r="M61" s="3">
        <v>46.8</v>
      </c>
      <c r="N61" s="3">
        <f t="shared" si="0"/>
        <v>864.69999999999993</v>
      </c>
    </row>
    <row r="62" spans="1:14" x14ac:dyDescent="0.2">
      <c r="A62">
        <v>1939</v>
      </c>
      <c r="B62" s="3">
        <v>61.5</v>
      </c>
      <c r="C62" s="3">
        <v>95.5</v>
      </c>
      <c r="D62" s="3">
        <v>75.900000000000006</v>
      </c>
      <c r="E62" s="3">
        <v>94</v>
      </c>
      <c r="F62" s="3">
        <v>31.1</v>
      </c>
      <c r="G62" s="3">
        <v>123.8</v>
      </c>
      <c r="H62" s="3">
        <v>85.7</v>
      </c>
      <c r="I62" s="3">
        <v>55.2</v>
      </c>
      <c r="J62" s="3">
        <v>63.2</v>
      </c>
      <c r="K62" s="3">
        <v>71.599999999999994</v>
      </c>
      <c r="L62" s="3">
        <v>22</v>
      </c>
      <c r="M62" s="3">
        <v>34.700000000000003</v>
      </c>
      <c r="N62" s="3">
        <f t="shared" si="0"/>
        <v>814.20000000000016</v>
      </c>
    </row>
    <row r="63" spans="1:14" x14ac:dyDescent="0.2">
      <c r="A63">
        <v>1940</v>
      </c>
      <c r="B63" s="3">
        <v>42.9</v>
      </c>
      <c r="C63" s="3">
        <v>53.1</v>
      </c>
      <c r="D63" s="3">
        <v>59.1</v>
      </c>
      <c r="E63" s="3">
        <v>96.7</v>
      </c>
      <c r="F63" s="3">
        <v>108</v>
      </c>
      <c r="G63" s="3">
        <v>128.69999999999999</v>
      </c>
      <c r="H63" s="3">
        <v>50</v>
      </c>
      <c r="I63" s="3">
        <v>114.9</v>
      </c>
      <c r="J63" s="3">
        <v>49.1</v>
      </c>
      <c r="K63" s="3">
        <v>56.5</v>
      </c>
      <c r="L63" s="3">
        <v>75.5</v>
      </c>
      <c r="M63" s="3">
        <v>84.1</v>
      </c>
      <c r="N63" s="3">
        <f t="shared" si="0"/>
        <v>918.6</v>
      </c>
    </row>
    <row r="64" spans="1:14" x14ac:dyDescent="0.2">
      <c r="A64">
        <v>1941</v>
      </c>
      <c r="B64" s="3">
        <v>44.4</v>
      </c>
      <c r="C64" s="3">
        <v>22.6</v>
      </c>
      <c r="D64" s="3">
        <v>30.8</v>
      </c>
      <c r="E64" s="3">
        <v>44.8</v>
      </c>
      <c r="F64" s="3">
        <v>67.5</v>
      </c>
      <c r="G64" s="3">
        <v>87.5</v>
      </c>
      <c r="H64" s="3">
        <v>75.099999999999994</v>
      </c>
      <c r="I64" s="3">
        <v>71.2</v>
      </c>
      <c r="J64" s="3">
        <v>39.5</v>
      </c>
      <c r="K64" s="3">
        <v>115.9</v>
      </c>
      <c r="L64" s="3">
        <v>55.9</v>
      </c>
      <c r="M64" s="3">
        <v>42.7</v>
      </c>
      <c r="N64" s="3">
        <f t="shared" si="0"/>
        <v>697.90000000000009</v>
      </c>
    </row>
    <row r="65" spans="1:14" x14ac:dyDescent="0.2">
      <c r="A65">
        <v>1942</v>
      </c>
      <c r="B65" s="3">
        <v>42.1</v>
      </c>
      <c r="C65" s="3">
        <v>67.2</v>
      </c>
      <c r="D65" s="3">
        <v>88.8</v>
      </c>
      <c r="E65" s="3">
        <v>65.2</v>
      </c>
      <c r="F65" s="3">
        <v>106.9</v>
      </c>
      <c r="G65" s="3">
        <v>90.5</v>
      </c>
      <c r="H65" s="3">
        <v>112.4</v>
      </c>
      <c r="I65" s="3">
        <v>92.4</v>
      </c>
      <c r="J65" s="3">
        <v>91.9</v>
      </c>
      <c r="K65" s="3">
        <v>75.3</v>
      </c>
      <c r="L65" s="3">
        <v>92</v>
      </c>
      <c r="M65" s="3">
        <v>75.7</v>
      </c>
      <c r="N65" s="3">
        <f t="shared" si="0"/>
        <v>1000.4</v>
      </c>
    </row>
    <row r="66" spans="1:14" x14ac:dyDescent="0.2">
      <c r="A66">
        <v>1943</v>
      </c>
      <c r="B66" s="3">
        <v>48.4</v>
      </c>
      <c r="C66" s="3">
        <v>40.700000000000003</v>
      </c>
      <c r="D66" s="3">
        <v>69.900000000000006</v>
      </c>
      <c r="E66" s="3">
        <v>85.3</v>
      </c>
      <c r="F66" s="3">
        <v>188.8</v>
      </c>
      <c r="G66" s="3">
        <v>89.4</v>
      </c>
      <c r="H66" s="3">
        <v>134.80000000000001</v>
      </c>
      <c r="I66" s="3">
        <v>71.099999999999994</v>
      </c>
      <c r="J66" s="3">
        <v>69.2</v>
      </c>
      <c r="K66" s="3">
        <v>56.6</v>
      </c>
      <c r="L66" s="3">
        <v>48.5</v>
      </c>
      <c r="M66" s="3">
        <v>18.399999999999999</v>
      </c>
      <c r="N66" s="3">
        <f t="shared" si="0"/>
        <v>921.1</v>
      </c>
    </row>
    <row r="67" spans="1:14" x14ac:dyDescent="0.2">
      <c r="A67">
        <v>1944</v>
      </c>
      <c r="B67" s="3">
        <v>25.8</v>
      </c>
      <c r="C67" s="3">
        <v>52.9</v>
      </c>
      <c r="D67" s="3">
        <v>87.8</v>
      </c>
      <c r="E67" s="3">
        <v>104.8</v>
      </c>
      <c r="F67" s="3">
        <v>93</v>
      </c>
      <c r="G67" s="3">
        <v>92.4</v>
      </c>
      <c r="H67" s="3">
        <v>45.1</v>
      </c>
      <c r="I67" s="3">
        <v>71.400000000000006</v>
      </c>
      <c r="J67" s="3">
        <v>65.2</v>
      </c>
      <c r="K67" s="3">
        <v>32.5</v>
      </c>
      <c r="L67" s="3">
        <v>55.9</v>
      </c>
      <c r="M67" s="3">
        <v>59.1</v>
      </c>
      <c r="N67" s="3">
        <f t="shared" si="0"/>
        <v>785.90000000000009</v>
      </c>
    </row>
    <row r="68" spans="1:14" x14ac:dyDescent="0.2">
      <c r="A68">
        <v>1945</v>
      </c>
      <c r="B68" s="3">
        <v>33.700000000000003</v>
      </c>
      <c r="C68" s="3">
        <v>48.1</v>
      </c>
      <c r="D68" s="3">
        <v>118.3</v>
      </c>
      <c r="E68" s="3">
        <v>82.7</v>
      </c>
      <c r="F68" s="3">
        <v>127.4</v>
      </c>
      <c r="G68" s="3">
        <v>123</v>
      </c>
      <c r="H68" s="3">
        <v>75.7</v>
      </c>
      <c r="I68" s="3">
        <v>56.1</v>
      </c>
      <c r="J68" s="3">
        <v>141.19999999999999</v>
      </c>
      <c r="K68" s="3">
        <v>105</v>
      </c>
      <c r="L68" s="3">
        <v>55.9</v>
      </c>
      <c r="M68" s="3">
        <v>50.7</v>
      </c>
      <c r="N68" s="3">
        <f t="shared" si="0"/>
        <v>1017.8000000000001</v>
      </c>
    </row>
    <row r="69" spans="1:14" x14ac:dyDescent="0.2">
      <c r="A69">
        <v>1946</v>
      </c>
      <c r="B69" s="3">
        <v>30.8</v>
      </c>
      <c r="C69" s="3">
        <v>52.7</v>
      </c>
      <c r="D69" s="3">
        <v>57.5</v>
      </c>
      <c r="E69" s="3">
        <v>23.4</v>
      </c>
      <c r="F69" s="3">
        <v>121.8</v>
      </c>
      <c r="G69" s="3">
        <v>122</v>
      </c>
      <c r="H69" s="3">
        <v>53.2</v>
      </c>
      <c r="I69" s="3">
        <v>50.8</v>
      </c>
      <c r="J69" s="3">
        <v>43</v>
      </c>
      <c r="K69" s="3">
        <v>83.1</v>
      </c>
      <c r="L69" s="3">
        <v>59.8</v>
      </c>
      <c r="M69" s="3">
        <v>66.8</v>
      </c>
      <c r="N69" s="3">
        <f t="shared" si="0"/>
        <v>764.89999999999986</v>
      </c>
    </row>
    <row r="70" spans="1:14" x14ac:dyDescent="0.2">
      <c r="A70">
        <v>1947</v>
      </c>
      <c r="B70" s="3">
        <v>93.2</v>
      </c>
      <c r="C70" s="3">
        <v>22.9</v>
      </c>
      <c r="D70" s="3">
        <v>60.2</v>
      </c>
      <c r="E70" s="3">
        <v>134.4</v>
      </c>
      <c r="F70" s="3">
        <v>138.6</v>
      </c>
      <c r="G70" s="3">
        <v>126.1</v>
      </c>
      <c r="H70" s="3">
        <v>82</v>
      </c>
      <c r="I70" s="3">
        <v>92.5</v>
      </c>
      <c r="J70" s="3">
        <v>87.3</v>
      </c>
      <c r="K70" s="3">
        <v>48.7</v>
      </c>
      <c r="L70" s="3">
        <v>58.4</v>
      </c>
      <c r="M70" s="3">
        <v>52.1</v>
      </c>
      <c r="N70" s="3">
        <f t="shared" si="0"/>
        <v>996.40000000000009</v>
      </c>
    </row>
    <row r="71" spans="1:14" x14ac:dyDescent="0.2">
      <c r="A71">
        <v>1948</v>
      </c>
      <c r="B71" s="3">
        <v>45</v>
      </c>
      <c r="C71" s="3">
        <v>63.78</v>
      </c>
      <c r="D71" s="3">
        <v>111.8</v>
      </c>
      <c r="E71" s="3">
        <v>80.92</v>
      </c>
      <c r="F71" s="3">
        <v>102.56</v>
      </c>
      <c r="G71" s="3">
        <v>105.5</v>
      </c>
      <c r="H71" s="3">
        <v>69.3</v>
      </c>
      <c r="I71" s="3">
        <v>58.79</v>
      </c>
      <c r="J71" s="3">
        <v>62.47</v>
      </c>
      <c r="K71" s="3">
        <v>60.5</v>
      </c>
      <c r="L71" s="3">
        <v>99.81</v>
      </c>
      <c r="M71" s="3">
        <v>67.59</v>
      </c>
      <c r="N71" s="3">
        <v>928.02</v>
      </c>
    </row>
    <row r="72" spans="1:14" x14ac:dyDescent="0.2">
      <c r="A72">
        <v>1949</v>
      </c>
      <c r="B72" s="3">
        <v>92.77</v>
      </c>
      <c r="C72" s="3">
        <v>64.23</v>
      </c>
      <c r="D72" s="3">
        <v>62.06</v>
      </c>
      <c r="E72" s="3">
        <v>60.8</v>
      </c>
      <c r="F72" s="3">
        <v>89.58</v>
      </c>
      <c r="G72" s="3">
        <v>72.239999999999995</v>
      </c>
      <c r="H72" s="3">
        <v>86.29</v>
      </c>
      <c r="I72" s="3">
        <v>83.68</v>
      </c>
      <c r="J72" s="3">
        <v>77.48</v>
      </c>
      <c r="K72" s="3">
        <v>65.98</v>
      </c>
      <c r="L72" s="3">
        <v>43.65</v>
      </c>
      <c r="M72" s="3">
        <v>84.21</v>
      </c>
      <c r="N72" s="3">
        <v>882.97</v>
      </c>
    </row>
    <row r="73" spans="1:14" x14ac:dyDescent="0.2">
      <c r="A73">
        <v>1950</v>
      </c>
      <c r="B73" s="3">
        <v>165</v>
      </c>
      <c r="C73" s="3">
        <v>108.29</v>
      </c>
      <c r="D73" s="3">
        <v>80.33</v>
      </c>
      <c r="E73" s="3">
        <v>112.71</v>
      </c>
      <c r="F73" s="3">
        <v>41.85</v>
      </c>
      <c r="G73" s="3">
        <v>96.77</v>
      </c>
      <c r="H73" s="3">
        <v>102.39</v>
      </c>
      <c r="I73" s="3">
        <v>73.88</v>
      </c>
      <c r="J73" s="3">
        <v>104.63</v>
      </c>
      <c r="K73" s="3">
        <v>74.25</v>
      </c>
      <c r="L73" s="3">
        <v>125.79</v>
      </c>
      <c r="M73" s="3">
        <v>60.58</v>
      </c>
      <c r="N73" s="3">
        <v>1146.47</v>
      </c>
    </row>
    <row r="74" spans="1:14" x14ac:dyDescent="0.2">
      <c r="A74">
        <v>1951</v>
      </c>
      <c r="B74" s="3">
        <v>61.21</v>
      </c>
      <c r="C74" s="3">
        <v>70.75</v>
      </c>
      <c r="D74" s="3">
        <v>93.59</v>
      </c>
      <c r="E74" s="3">
        <v>88.26</v>
      </c>
      <c r="F74" s="3">
        <v>79.010000000000005</v>
      </c>
      <c r="G74" s="3">
        <v>106.26</v>
      </c>
      <c r="H74" s="3">
        <v>89.84</v>
      </c>
      <c r="I74" s="3">
        <v>46.36</v>
      </c>
      <c r="J74" s="3">
        <v>65.91</v>
      </c>
      <c r="K74" s="3">
        <v>76.98</v>
      </c>
      <c r="L74" s="3">
        <v>94.22</v>
      </c>
      <c r="M74" s="3">
        <v>105.72</v>
      </c>
      <c r="N74" s="3">
        <v>978.11</v>
      </c>
    </row>
    <row r="75" spans="1:14" x14ac:dyDescent="0.2">
      <c r="A75">
        <v>1952</v>
      </c>
      <c r="B75" s="3">
        <v>97.76</v>
      </c>
      <c r="C75" s="3">
        <v>49.8</v>
      </c>
      <c r="D75" s="3">
        <v>81.7</v>
      </c>
      <c r="E75" s="3">
        <v>84.54</v>
      </c>
      <c r="F75" s="3">
        <v>98.36</v>
      </c>
      <c r="G75" s="3">
        <v>42.36</v>
      </c>
      <c r="H75" s="3">
        <v>72.739999999999995</v>
      </c>
      <c r="I75" s="3">
        <v>69.239999999999995</v>
      </c>
      <c r="J75" s="3">
        <v>73.34</v>
      </c>
      <c r="K75" s="3">
        <v>25.93</v>
      </c>
      <c r="L75" s="3">
        <v>63.64</v>
      </c>
      <c r="M75" s="3">
        <v>57.78</v>
      </c>
      <c r="N75" s="3">
        <v>817.19</v>
      </c>
    </row>
    <row r="76" spans="1:14" x14ac:dyDescent="0.2">
      <c r="A76">
        <v>1953</v>
      </c>
      <c r="B76" s="3">
        <v>67.59</v>
      </c>
      <c r="C76" s="3">
        <v>32.4</v>
      </c>
      <c r="D76" s="3">
        <v>72.62</v>
      </c>
      <c r="E76" s="3">
        <v>71.45</v>
      </c>
      <c r="F76" s="3">
        <v>105.07</v>
      </c>
      <c r="G76" s="3">
        <v>60.07</v>
      </c>
      <c r="H76" s="3">
        <v>75.2</v>
      </c>
      <c r="I76" s="3">
        <v>66.959999999999994</v>
      </c>
      <c r="J76" s="3">
        <v>55.2</v>
      </c>
      <c r="K76" s="3">
        <v>19.86</v>
      </c>
      <c r="L76" s="3">
        <v>39.729999999999997</v>
      </c>
      <c r="M76" s="3">
        <v>54.8</v>
      </c>
      <c r="N76" s="3">
        <v>720.95</v>
      </c>
    </row>
    <row r="77" spans="1:14" x14ac:dyDescent="0.2">
      <c r="A77">
        <v>1954</v>
      </c>
      <c r="B77" s="3">
        <v>62.14</v>
      </c>
      <c r="C77" s="3">
        <v>74.56</v>
      </c>
      <c r="D77" s="3">
        <v>109.02</v>
      </c>
      <c r="E77" s="3">
        <v>107.87</v>
      </c>
      <c r="F77" s="3">
        <v>38.909999999999997</v>
      </c>
      <c r="G77" s="3">
        <v>85.58</v>
      </c>
      <c r="H77" s="3">
        <v>63.53</v>
      </c>
      <c r="I77" s="3">
        <v>96.49</v>
      </c>
      <c r="J77" s="3">
        <v>51.42</v>
      </c>
      <c r="K77" s="3">
        <v>188.02</v>
      </c>
      <c r="L77" s="3">
        <v>49.99</v>
      </c>
      <c r="M77" s="3">
        <v>55.22</v>
      </c>
      <c r="N77" s="3">
        <v>982.75</v>
      </c>
    </row>
    <row r="78" spans="1:14" x14ac:dyDescent="0.2">
      <c r="A78">
        <v>1955</v>
      </c>
      <c r="B78" s="3">
        <v>51.58</v>
      </c>
      <c r="C78" s="3">
        <v>54.07</v>
      </c>
      <c r="D78" s="3">
        <v>94.92</v>
      </c>
      <c r="E78" s="3">
        <v>77.63</v>
      </c>
      <c r="F78" s="3">
        <v>58.88</v>
      </c>
      <c r="G78" s="3">
        <v>50.99</v>
      </c>
      <c r="H78" s="3">
        <v>81.27</v>
      </c>
      <c r="I78" s="3">
        <v>95.55</v>
      </c>
      <c r="J78" s="3">
        <v>48.47</v>
      </c>
      <c r="K78" s="3">
        <v>130.80000000000001</v>
      </c>
      <c r="L78" s="3">
        <v>94.68</v>
      </c>
      <c r="M78" s="3">
        <v>29.35</v>
      </c>
      <c r="N78" s="3">
        <v>868.19</v>
      </c>
    </row>
    <row r="79" spans="1:14" x14ac:dyDescent="0.2">
      <c r="A79">
        <v>1956</v>
      </c>
      <c r="B79" s="3">
        <v>39.21</v>
      </c>
      <c r="C79" s="3">
        <v>73.8</v>
      </c>
      <c r="D79" s="3">
        <v>92.44</v>
      </c>
      <c r="E79" s="3">
        <v>94.38</v>
      </c>
      <c r="F79" s="3">
        <v>131.94999999999999</v>
      </c>
      <c r="G79" s="3">
        <v>79.790000000000006</v>
      </c>
      <c r="H79" s="3">
        <v>95.71</v>
      </c>
      <c r="I79" s="3">
        <v>132.85</v>
      </c>
      <c r="J79" s="3">
        <v>41.76</v>
      </c>
      <c r="K79" s="3">
        <v>18.760000000000002</v>
      </c>
      <c r="L79" s="3">
        <v>54.47</v>
      </c>
      <c r="M79" s="3">
        <v>64.73</v>
      </c>
      <c r="N79" s="3">
        <v>919.85</v>
      </c>
    </row>
    <row r="80" spans="1:14" x14ac:dyDescent="0.2">
      <c r="A80">
        <v>1957</v>
      </c>
      <c r="B80" s="3">
        <v>58.54</v>
      </c>
      <c r="C80" s="3">
        <v>47.75</v>
      </c>
      <c r="D80" s="3">
        <v>34.770000000000003</v>
      </c>
      <c r="E80" s="3">
        <v>138.59</v>
      </c>
      <c r="F80" s="3">
        <v>88.81</v>
      </c>
      <c r="G80" s="3">
        <v>134.49</v>
      </c>
      <c r="H80" s="3">
        <v>78.94</v>
      </c>
      <c r="I80" s="3">
        <v>54.34</v>
      </c>
      <c r="J80" s="3">
        <v>99.62</v>
      </c>
      <c r="K80" s="3">
        <v>77.98</v>
      </c>
      <c r="L80" s="3">
        <v>65.7</v>
      </c>
      <c r="M80" s="3">
        <v>93.89</v>
      </c>
      <c r="N80" s="3">
        <v>973.42</v>
      </c>
    </row>
    <row r="81" spans="1:14" x14ac:dyDescent="0.2">
      <c r="A81">
        <v>1958</v>
      </c>
      <c r="B81" s="3">
        <v>41.15</v>
      </c>
      <c r="C81" s="3">
        <v>24.64</v>
      </c>
      <c r="D81" s="3">
        <v>19.64</v>
      </c>
      <c r="E81" s="3">
        <v>69.069999999999993</v>
      </c>
      <c r="F81" s="3">
        <v>55.35</v>
      </c>
      <c r="G81" s="3">
        <v>122.76</v>
      </c>
      <c r="H81" s="3">
        <v>138.66999999999999</v>
      </c>
      <c r="I81" s="3">
        <v>100.26</v>
      </c>
      <c r="J81" s="3">
        <v>97.74</v>
      </c>
      <c r="K81" s="3">
        <v>38.71</v>
      </c>
      <c r="L81" s="3">
        <v>99.28</v>
      </c>
      <c r="M81" s="3">
        <v>19.89</v>
      </c>
      <c r="N81" s="3">
        <v>827.16</v>
      </c>
    </row>
    <row r="82" spans="1:14" x14ac:dyDescent="0.2">
      <c r="A82">
        <v>1959</v>
      </c>
      <c r="B82" s="3">
        <v>104.39</v>
      </c>
      <c r="C82" s="3">
        <v>81.319999999999993</v>
      </c>
      <c r="D82" s="3">
        <v>70.16</v>
      </c>
      <c r="E82" s="3">
        <v>107.45</v>
      </c>
      <c r="F82" s="3">
        <v>86.54</v>
      </c>
      <c r="G82" s="3">
        <v>59.31</v>
      </c>
      <c r="H82" s="3">
        <v>90.36</v>
      </c>
      <c r="I82" s="3">
        <v>77.94</v>
      </c>
      <c r="J82" s="3">
        <v>74.55</v>
      </c>
      <c r="K82" s="3">
        <v>120.79</v>
      </c>
      <c r="L82" s="3">
        <v>86.2</v>
      </c>
      <c r="M82" s="3">
        <v>71.91</v>
      </c>
      <c r="N82" s="3">
        <v>1030.92</v>
      </c>
    </row>
    <row r="83" spans="1:14" x14ac:dyDescent="0.2">
      <c r="A83">
        <v>1960</v>
      </c>
      <c r="B83" s="3">
        <v>75.94</v>
      </c>
      <c r="C83" s="3">
        <v>67.569999999999993</v>
      </c>
      <c r="D83" s="3">
        <v>33.19</v>
      </c>
      <c r="E83" s="3">
        <v>59.13</v>
      </c>
      <c r="F83" s="3">
        <v>97.21</v>
      </c>
      <c r="G83" s="3">
        <v>101.02</v>
      </c>
      <c r="H83" s="3">
        <v>82.04</v>
      </c>
      <c r="I83" s="3">
        <v>68.8</v>
      </c>
      <c r="J83" s="3">
        <v>31.96</v>
      </c>
      <c r="K83" s="3">
        <v>42.5</v>
      </c>
      <c r="L83" s="3">
        <v>48.76</v>
      </c>
      <c r="M83" s="3">
        <v>26.27</v>
      </c>
      <c r="N83" s="3">
        <v>734.39</v>
      </c>
    </row>
    <row r="84" spans="1:14" x14ac:dyDescent="0.2">
      <c r="A84">
        <v>1961</v>
      </c>
      <c r="B84" s="3">
        <v>12.79</v>
      </c>
      <c r="C84" s="3">
        <v>77.989999999999995</v>
      </c>
      <c r="D84" s="3">
        <v>87.27</v>
      </c>
      <c r="E84" s="3">
        <v>147.52000000000001</v>
      </c>
      <c r="F84" s="3">
        <v>56.29</v>
      </c>
      <c r="G84" s="3">
        <v>92.19</v>
      </c>
      <c r="H84" s="3">
        <v>95.35</v>
      </c>
      <c r="I84" s="3">
        <v>94.05</v>
      </c>
      <c r="J84" s="3">
        <v>91.17</v>
      </c>
      <c r="K84" s="3">
        <v>43.12</v>
      </c>
      <c r="L84" s="3">
        <v>67.66</v>
      </c>
      <c r="M84" s="3">
        <v>47.12</v>
      </c>
      <c r="N84" s="3">
        <v>912.52</v>
      </c>
    </row>
    <row r="85" spans="1:14" x14ac:dyDescent="0.2">
      <c r="A85">
        <v>1962</v>
      </c>
      <c r="B85" s="3">
        <v>70.87</v>
      </c>
      <c r="C85" s="3">
        <v>54.7</v>
      </c>
      <c r="D85" s="3">
        <v>36.94</v>
      </c>
      <c r="E85" s="3">
        <v>38.49</v>
      </c>
      <c r="F85" s="3">
        <v>59.65</v>
      </c>
      <c r="G85" s="3">
        <v>71.34</v>
      </c>
      <c r="H85" s="3">
        <v>89.97</v>
      </c>
      <c r="I85" s="3">
        <v>64.489999999999995</v>
      </c>
      <c r="J85" s="3">
        <v>86.66</v>
      </c>
      <c r="K85" s="3">
        <v>70.8</v>
      </c>
      <c r="L85" s="3">
        <v>52.57</v>
      </c>
      <c r="M85" s="3">
        <v>52.08</v>
      </c>
      <c r="N85" s="3">
        <v>748.56</v>
      </c>
    </row>
    <row r="86" spans="1:14" x14ac:dyDescent="0.2">
      <c r="A86">
        <v>1963</v>
      </c>
      <c r="B86" s="3">
        <v>27.25</v>
      </c>
      <c r="C86" s="3">
        <v>21.15</v>
      </c>
      <c r="D86" s="3">
        <v>81.62</v>
      </c>
      <c r="E86" s="3">
        <v>72.62</v>
      </c>
      <c r="F86" s="3">
        <v>63.04</v>
      </c>
      <c r="G86" s="3">
        <v>55.14</v>
      </c>
      <c r="H86" s="3">
        <v>83.27</v>
      </c>
      <c r="I86" s="3">
        <v>58.18</v>
      </c>
      <c r="J86" s="3">
        <v>31.24</v>
      </c>
      <c r="K86" s="3">
        <v>10.8</v>
      </c>
      <c r="L86" s="3">
        <v>64.37</v>
      </c>
      <c r="M86" s="3">
        <v>35.14</v>
      </c>
      <c r="N86" s="3">
        <v>603.82000000000005</v>
      </c>
    </row>
    <row r="87" spans="1:14" x14ac:dyDescent="0.2">
      <c r="A87">
        <v>1964</v>
      </c>
      <c r="B87" s="3">
        <v>49.08</v>
      </c>
      <c r="C87" s="3">
        <v>29.08</v>
      </c>
      <c r="D87" s="3">
        <v>111.97</v>
      </c>
      <c r="E87" s="3">
        <v>123.69</v>
      </c>
      <c r="F87" s="3">
        <v>63.61</v>
      </c>
      <c r="G87" s="3">
        <v>69.510000000000005</v>
      </c>
      <c r="H87" s="3">
        <v>70.5</v>
      </c>
      <c r="I87" s="3">
        <v>115.73</v>
      </c>
      <c r="J87" s="3">
        <v>42.19</v>
      </c>
      <c r="K87" s="3">
        <v>26.04</v>
      </c>
      <c r="L87" s="3">
        <v>33.57</v>
      </c>
      <c r="M87" s="3">
        <v>71.19</v>
      </c>
      <c r="N87" s="3">
        <v>806.16</v>
      </c>
    </row>
    <row r="88" spans="1:14" x14ac:dyDescent="0.2">
      <c r="A88">
        <v>1965</v>
      </c>
      <c r="B88" s="3">
        <v>98.75</v>
      </c>
      <c r="C88" s="3">
        <v>73.52</v>
      </c>
      <c r="D88" s="3">
        <v>66.92</v>
      </c>
      <c r="E88" s="3">
        <v>71.78</v>
      </c>
      <c r="F88" s="3">
        <v>60.06</v>
      </c>
      <c r="G88" s="3">
        <v>58.03</v>
      </c>
      <c r="H88" s="3">
        <v>65.650000000000006</v>
      </c>
      <c r="I88" s="3">
        <v>100.14</v>
      </c>
      <c r="J88" s="3">
        <v>79.150000000000006</v>
      </c>
      <c r="K88" s="3">
        <v>97.91</v>
      </c>
      <c r="L88" s="3">
        <v>63.81</v>
      </c>
      <c r="M88" s="3">
        <v>72.180000000000007</v>
      </c>
      <c r="N88" s="3">
        <v>907.9</v>
      </c>
    </row>
    <row r="89" spans="1:14" x14ac:dyDescent="0.2">
      <c r="A89">
        <v>1966</v>
      </c>
      <c r="B89" s="3">
        <v>40.75</v>
      </c>
      <c r="C89" s="3">
        <v>39.76</v>
      </c>
      <c r="D89" s="3">
        <v>60.45</v>
      </c>
      <c r="E89" s="3">
        <v>75.87</v>
      </c>
      <c r="F89" s="3">
        <v>64.099999999999994</v>
      </c>
      <c r="G89" s="3">
        <v>74.819999999999993</v>
      </c>
      <c r="H89" s="3">
        <v>86.66</v>
      </c>
      <c r="I89" s="3">
        <v>90.53</v>
      </c>
      <c r="J89" s="3">
        <v>63.86</v>
      </c>
      <c r="K89" s="3">
        <v>35.28</v>
      </c>
      <c r="L89" s="3">
        <v>125.62</v>
      </c>
      <c r="M89" s="3">
        <v>107.23</v>
      </c>
      <c r="N89" s="3">
        <v>864.93</v>
      </c>
    </row>
    <row r="90" spans="1:14" x14ac:dyDescent="0.2">
      <c r="A90">
        <v>1967</v>
      </c>
      <c r="B90" s="3">
        <v>41.46</v>
      </c>
      <c r="C90" s="3">
        <v>47.34</v>
      </c>
      <c r="D90" s="3">
        <v>52.66</v>
      </c>
      <c r="E90" s="3">
        <v>84.85</v>
      </c>
      <c r="F90" s="3">
        <v>83.5</v>
      </c>
      <c r="G90" s="3">
        <v>96.51</v>
      </c>
      <c r="H90" s="3">
        <v>77.55</v>
      </c>
      <c r="I90" s="3">
        <v>64.040000000000006</v>
      </c>
      <c r="J90" s="3">
        <v>73.25</v>
      </c>
      <c r="K90" s="3">
        <v>86.94</v>
      </c>
      <c r="L90" s="3">
        <v>78.959999999999994</v>
      </c>
      <c r="M90" s="3">
        <v>106.42</v>
      </c>
      <c r="N90" s="3">
        <v>893.48</v>
      </c>
    </row>
    <row r="91" spans="1:14" x14ac:dyDescent="0.2">
      <c r="A91">
        <v>1968</v>
      </c>
      <c r="B91" s="3">
        <v>67.48</v>
      </c>
      <c r="C91" s="3">
        <v>32.17</v>
      </c>
      <c r="D91" s="3">
        <v>54.08</v>
      </c>
      <c r="E91" s="3">
        <v>57.41</v>
      </c>
      <c r="F91" s="3">
        <v>124.02</v>
      </c>
      <c r="G91" s="3">
        <v>104.52</v>
      </c>
      <c r="H91" s="3">
        <v>83.33</v>
      </c>
      <c r="I91" s="3">
        <v>88.91</v>
      </c>
      <c r="J91" s="3">
        <v>73.239999999999995</v>
      </c>
      <c r="K91" s="3">
        <v>48.28</v>
      </c>
      <c r="L91" s="3">
        <v>100.55</v>
      </c>
      <c r="M91" s="3">
        <v>91.69</v>
      </c>
      <c r="N91" s="3">
        <v>925.68</v>
      </c>
    </row>
    <row r="92" spans="1:14" x14ac:dyDescent="0.2">
      <c r="A92">
        <v>1969</v>
      </c>
      <c r="B92" s="3">
        <v>84.57</v>
      </c>
      <c r="C92" s="3">
        <v>14.69</v>
      </c>
      <c r="D92" s="3">
        <v>40.04</v>
      </c>
      <c r="E92" s="3">
        <v>112.7</v>
      </c>
      <c r="F92" s="3">
        <v>112.46</v>
      </c>
      <c r="G92" s="3">
        <v>109.69</v>
      </c>
      <c r="H92" s="3">
        <v>135.61000000000001</v>
      </c>
      <c r="I92" s="3">
        <v>34.409999999999997</v>
      </c>
      <c r="J92" s="3">
        <v>81.36</v>
      </c>
      <c r="K92" s="3">
        <v>62.58</v>
      </c>
      <c r="L92" s="3">
        <v>88.87</v>
      </c>
      <c r="M92" s="3">
        <v>52.41</v>
      </c>
      <c r="N92" s="3">
        <v>929.39</v>
      </c>
    </row>
    <row r="93" spans="1:14" x14ac:dyDescent="0.2">
      <c r="A93">
        <v>1970</v>
      </c>
      <c r="B93" s="3">
        <v>34.020000000000003</v>
      </c>
      <c r="C93" s="3">
        <v>32.85</v>
      </c>
      <c r="D93" s="3">
        <v>57.97</v>
      </c>
      <c r="E93" s="3">
        <v>96.02</v>
      </c>
      <c r="F93" s="3">
        <v>88.08</v>
      </c>
      <c r="G93" s="3">
        <v>91.38</v>
      </c>
      <c r="H93" s="3">
        <v>121.28</v>
      </c>
      <c r="I93" s="3">
        <v>39.880000000000003</v>
      </c>
      <c r="J93" s="3">
        <v>102.53</v>
      </c>
      <c r="K93" s="3">
        <v>81.81</v>
      </c>
      <c r="L93" s="3">
        <v>79.319999999999993</v>
      </c>
      <c r="M93" s="3">
        <v>61.37</v>
      </c>
      <c r="N93" s="3">
        <v>886.51</v>
      </c>
    </row>
    <row r="94" spans="1:14" x14ac:dyDescent="0.2">
      <c r="A94">
        <v>1971</v>
      </c>
      <c r="B94" s="3">
        <v>37.049999999999997</v>
      </c>
      <c r="C94" s="3">
        <v>79.010000000000005</v>
      </c>
      <c r="D94" s="3">
        <v>42.39</v>
      </c>
      <c r="E94" s="3">
        <v>31.53</v>
      </c>
      <c r="F94" s="3">
        <v>77.790000000000006</v>
      </c>
      <c r="G94" s="3">
        <v>77.62</v>
      </c>
      <c r="H94" s="3">
        <v>85.61</v>
      </c>
      <c r="I94" s="3">
        <v>53.12</v>
      </c>
      <c r="J94" s="3">
        <v>82.39</v>
      </c>
      <c r="K94" s="3">
        <v>48.41</v>
      </c>
      <c r="L94" s="3">
        <v>50.85</v>
      </c>
      <c r="M94" s="3">
        <v>103.62</v>
      </c>
      <c r="N94" s="3">
        <v>769.39</v>
      </c>
    </row>
    <row r="95" spans="1:14" x14ac:dyDescent="0.2">
      <c r="A95">
        <v>1972</v>
      </c>
      <c r="B95" s="3">
        <v>44.93</v>
      </c>
      <c r="C95" s="3">
        <v>39.03</v>
      </c>
      <c r="D95" s="3">
        <v>82.64</v>
      </c>
      <c r="E95" s="3">
        <v>102.4</v>
      </c>
      <c r="F95" s="3">
        <v>88.96</v>
      </c>
      <c r="G95" s="3">
        <v>104.68</v>
      </c>
      <c r="H95" s="3">
        <v>83.34</v>
      </c>
      <c r="I95" s="3">
        <v>86.32</v>
      </c>
      <c r="J95" s="3">
        <v>145.09</v>
      </c>
      <c r="K95" s="3">
        <v>64.53</v>
      </c>
      <c r="L95" s="3">
        <v>101.63</v>
      </c>
      <c r="M95" s="3">
        <v>85.32</v>
      </c>
      <c r="N95" s="3">
        <v>1028.8699999999999</v>
      </c>
    </row>
    <row r="96" spans="1:14" x14ac:dyDescent="0.2">
      <c r="A96">
        <v>1973</v>
      </c>
      <c r="B96" s="3">
        <v>41.48</v>
      </c>
      <c r="C96" s="3">
        <v>37.659999999999997</v>
      </c>
      <c r="D96" s="3">
        <v>117.9</v>
      </c>
      <c r="E96" s="3">
        <v>70.34</v>
      </c>
      <c r="F96" s="3">
        <v>105.95</v>
      </c>
      <c r="G96" s="3">
        <v>126.2</v>
      </c>
      <c r="H96" s="3">
        <v>93.96</v>
      </c>
      <c r="I96" s="3">
        <v>60.41</v>
      </c>
      <c r="J96" s="3">
        <v>44.39</v>
      </c>
      <c r="K96" s="3">
        <v>82.7</v>
      </c>
      <c r="L96" s="3">
        <v>90.02</v>
      </c>
      <c r="M96" s="3">
        <v>85.56</v>
      </c>
      <c r="N96" s="3">
        <v>956.57</v>
      </c>
    </row>
    <row r="97" spans="1:14" x14ac:dyDescent="0.2">
      <c r="A97">
        <v>1974</v>
      </c>
      <c r="B97" s="3">
        <v>74.61</v>
      </c>
      <c r="C97" s="3">
        <v>53.17</v>
      </c>
      <c r="D97" s="3">
        <v>96.14</v>
      </c>
      <c r="E97" s="3">
        <v>81.5</v>
      </c>
      <c r="F97" s="3">
        <v>113.63</v>
      </c>
      <c r="G97" s="3">
        <v>86.1</v>
      </c>
      <c r="H97" s="3">
        <v>34.520000000000003</v>
      </c>
      <c r="I97" s="3">
        <v>78.16</v>
      </c>
      <c r="J97" s="3">
        <v>66.540000000000006</v>
      </c>
      <c r="K97" s="3">
        <v>30.74</v>
      </c>
      <c r="L97" s="3">
        <v>101.93</v>
      </c>
      <c r="M97" s="3">
        <v>78.760000000000005</v>
      </c>
      <c r="N97" s="3">
        <v>895.8</v>
      </c>
    </row>
    <row r="98" spans="1:14" x14ac:dyDescent="0.2">
      <c r="A98">
        <v>1975</v>
      </c>
      <c r="B98" s="3">
        <v>78.89</v>
      </c>
      <c r="C98" s="3">
        <v>74.91</v>
      </c>
      <c r="D98" s="3">
        <v>66.27</v>
      </c>
      <c r="E98" s="3">
        <v>60.26</v>
      </c>
      <c r="F98" s="3">
        <v>79.290000000000006</v>
      </c>
      <c r="G98" s="3">
        <v>116.19</v>
      </c>
      <c r="H98" s="3">
        <v>69.98</v>
      </c>
      <c r="I98" s="3">
        <v>171.76</v>
      </c>
      <c r="J98" s="3">
        <v>86.93</v>
      </c>
      <c r="K98" s="3">
        <v>48.03</v>
      </c>
      <c r="L98" s="3">
        <v>61.68</v>
      </c>
      <c r="M98" s="3">
        <v>90.28</v>
      </c>
      <c r="N98" s="3">
        <v>1004.47</v>
      </c>
    </row>
    <row r="99" spans="1:14" x14ac:dyDescent="0.2">
      <c r="A99">
        <v>1976</v>
      </c>
      <c r="B99" s="3">
        <v>76.16</v>
      </c>
      <c r="C99" s="3">
        <v>80.67</v>
      </c>
      <c r="D99" s="3">
        <v>108.6</v>
      </c>
      <c r="E99" s="3">
        <v>66.67</v>
      </c>
      <c r="F99" s="3">
        <v>77.53</v>
      </c>
      <c r="G99" s="3">
        <v>95.65</v>
      </c>
      <c r="H99" s="3">
        <v>99.11</v>
      </c>
      <c r="I99" s="3">
        <v>59.06</v>
      </c>
      <c r="J99" s="3">
        <v>95.3</v>
      </c>
      <c r="K99" s="3">
        <v>70.88</v>
      </c>
      <c r="L99" s="3">
        <v>27.42</v>
      </c>
      <c r="M99" s="3">
        <v>34.729999999999997</v>
      </c>
      <c r="N99" s="3">
        <v>891.78</v>
      </c>
    </row>
    <row r="100" spans="1:14" x14ac:dyDescent="0.2">
      <c r="A100">
        <v>1977</v>
      </c>
      <c r="B100" s="3">
        <v>35.99</v>
      </c>
      <c r="C100" s="3">
        <v>45.3</v>
      </c>
      <c r="D100" s="3">
        <v>101.07</v>
      </c>
      <c r="E100" s="3">
        <v>108.23</v>
      </c>
      <c r="F100" s="3">
        <v>40.42</v>
      </c>
      <c r="G100" s="3">
        <v>93.56</v>
      </c>
      <c r="H100" s="3">
        <v>110.17</v>
      </c>
      <c r="I100" s="3">
        <v>136.85</v>
      </c>
      <c r="J100" s="3">
        <v>148.46</v>
      </c>
      <c r="K100" s="3">
        <v>52.8</v>
      </c>
      <c r="L100" s="3">
        <v>79.16</v>
      </c>
      <c r="M100" s="3">
        <v>108.89</v>
      </c>
      <c r="N100" s="3">
        <v>1060.9000000000001</v>
      </c>
    </row>
    <row r="101" spans="1:14" x14ac:dyDescent="0.2">
      <c r="A101">
        <v>1978</v>
      </c>
      <c r="B101" s="3">
        <v>91.98</v>
      </c>
      <c r="C101" s="3">
        <v>14.45</v>
      </c>
      <c r="D101" s="3">
        <v>61.84</v>
      </c>
      <c r="E101" s="3">
        <v>87.25</v>
      </c>
      <c r="F101" s="3">
        <v>81.650000000000006</v>
      </c>
      <c r="G101" s="3">
        <v>76.14</v>
      </c>
      <c r="H101" s="3">
        <v>54.24</v>
      </c>
      <c r="I101" s="3">
        <v>73.2</v>
      </c>
      <c r="J101" s="3">
        <v>74.540000000000006</v>
      </c>
      <c r="K101" s="3">
        <v>76.19</v>
      </c>
      <c r="L101" s="3">
        <v>55.98</v>
      </c>
      <c r="M101" s="3">
        <v>77.58</v>
      </c>
      <c r="N101" s="3">
        <v>825.04</v>
      </c>
    </row>
    <row r="102" spans="1:14" x14ac:dyDescent="0.2">
      <c r="A102">
        <v>1979</v>
      </c>
      <c r="B102" s="3">
        <v>74.59</v>
      </c>
      <c r="C102" s="3">
        <v>36.51</v>
      </c>
      <c r="D102" s="3">
        <v>60.45</v>
      </c>
      <c r="E102" s="3">
        <v>103.1</v>
      </c>
      <c r="F102" s="3">
        <v>91.32</v>
      </c>
      <c r="G102" s="3">
        <v>75.180000000000007</v>
      </c>
      <c r="H102" s="3">
        <v>83.05</v>
      </c>
      <c r="I102" s="3">
        <v>123.2</v>
      </c>
      <c r="J102" s="3">
        <v>65.819999999999993</v>
      </c>
      <c r="K102" s="3">
        <v>66.45</v>
      </c>
      <c r="L102" s="3">
        <v>105.3</v>
      </c>
      <c r="M102" s="3">
        <v>78.88</v>
      </c>
      <c r="N102" s="3">
        <v>963.85</v>
      </c>
    </row>
    <row r="103" spans="1:14" x14ac:dyDescent="0.2">
      <c r="A103">
        <v>1980</v>
      </c>
      <c r="B103" s="3">
        <v>30.71</v>
      </c>
      <c r="C103" s="3">
        <v>32.119999999999997</v>
      </c>
      <c r="D103" s="3">
        <v>99.84</v>
      </c>
      <c r="E103" s="3">
        <v>80.239999999999995</v>
      </c>
      <c r="F103" s="3">
        <v>72.61</v>
      </c>
      <c r="G103" s="3">
        <v>107.56</v>
      </c>
      <c r="H103" s="3">
        <v>114.01</v>
      </c>
      <c r="I103" s="3">
        <v>120.62</v>
      </c>
      <c r="J103" s="3">
        <v>78.790000000000006</v>
      </c>
      <c r="K103" s="3">
        <v>63.25</v>
      </c>
      <c r="L103" s="3">
        <v>35.9</v>
      </c>
      <c r="M103" s="3">
        <v>58.4</v>
      </c>
      <c r="N103" s="3">
        <v>894.05</v>
      </c>
    </row>
    <row r="104" spans="1:14" x14ac:dyDescent="0.2">
      <c r="A104">
        <v>1981</v>
      </c>
      <c r="B104" s="3">
        <v>20.6</v>
      </c>
      <c r="C104" s="3">
        <v>76.37</v>
      </c>
      <c r="D104" s="3">
        <v>27.69</v>
      </c>
      <c r="E104" s="3">
        <v>111.35</v>
      </c>
      <c r="F104" s="3">
        <v>82.46</v>
      </c>
      <c r="G104" s="3">
        <v>157.82</v>
      </c>
      <c r="H104" s="3">
        <v>93.69</v>
      </c>
      <c r="I104" s="3">
        <v>84.77</v>
      </c>
      <c r="J104" s="3">
        <v>136</v>
      </c>
      <c r="K104" s="3">
        <v>90.65</v>
      </c>
      <c r="L104" s="3">
        <v>43.88</v>
      </c>
      <c r="M104" s="3">
        <v>66.94</v>
      </c>
      <c r="N104" s="3">
        <v>992.22</v>
      </c>
    </row>
    <row r="105" spans="1:14" x14ac:dyDescent="0.2">
      <c r="A105">
        <v>1982</v>
      </c>
      <c r="B105" s="3">
        <v>86.3</v>
      </c>
      <c r="C105" s="3">
        <v>45.69</v>
      </c>
      <c r="D105" s="3">
        <v>90.3</v>
      </c>
      <c r="E105" s="3">
        <v>50.02</v>
      </c>
      <c r="F105" s="3">
        <v>95.37</v>
      </c>
      <c r="G105" s="3">
        <v>107.67</v>
      </c>
      <c r="H105" s="3">
        <v>69.55</v>
      </c>
      <c r="I105" s="3">
        <v>57.25</v>
      </c>
      <c r="J105" s="3">
        <v>78.14</v>
      </c>
      <c r="K105" s="3">
        <v>30.7</v>
      </c>
      <c r="L105" s="3">
        <v>150.47999999999999</v>
      </c>
      <c r="M105" s="3">
        <v>89.22</v>
      </c>
      <c r="N105" s="3">
        <v>950.69</v>
      </c>
    </row>
    <row r="106" spans="1:14" x14ac:dyDescent="0.2">
      <c r="A106">
        <v>1983</v>
      </c>
      <c r="B106" s="3">
        <v>27.73</v>
      </c>
      <c r="C106" s="3">
        <v>25.16</v>
      </c>
      <c r="D106" s="3">
        <v>60.6</v>
      </c>
      <c r="E106" s="3">
        <v>99.06</v>
      </c>
      <c r="F106" s="3">
        <v>116.62</v>
      </c>
      <c r="G106" s="3">
        <v>83.68</v>
      </c>
      <c r="H106" s="3">
        <v>88.63</v>
      </c>
      <c r="I106" s="3">
        <v>70.040000000000006</v>
      </c>
      <c r="J106" s="3">
        <v>69.319999999999993</v>
      </c>
      <c r="K106" s="3">
        <v>97.24</v>
      </c>
      <c r="L106" s="3">
        <v>121.47</v>
      </c>
      <c r="M106" s="3">
        <v>95.09</v>
      </c>
      <c r="N106" s="3">
        <v>954.64</v>
      </c>
    </row>
    <row r="107" spans="1:14" x14ac:dyDescent="0.2">
      <c r="A107">
        <v>1984</v>
      </c>
      <c r="B107" s="3">
        <v>29.72</v>
      </c>
      <c r="C107" s="3">
        <v>51.63</v>
      </c>
      <c r="D107" s="3">
        <v>71.11</v>
      </c>
      <c r="E107" s="3">
        <v>90.55</v>
      </c>
      <c r="F107" s="3">
        <v>120.13</v>
      </c>
      <c r="G107" s="3">
        <v>65.5</v>
      </c>
      <c r="H107" s="3">
        <v>68.27</v>
      </c>
      <c r="I107" s="3">
        <v>76.900000000000006</v>
      </c>
      <c r="J107" s="3">
        <v>90.53</v>
      </c>
      <c r="K107" s="3">
        <v>51.16</v>
      </c>
      <c r="L107" s="3">
        <v>76.64</v>
      </c>
      <c r="M107" s="3">
        <v>79.790000000000006</v>
      </c>
      <c r="N107" s="3">
        <v>871.93</v>
      </c>
    </row>
    <row r="108" spans="1:14" x14ac:dyDescent="0.2">
      <c r="A108">
        <v>1985</v>
      </c>
      <c r="B108" s="3">
        <v>54.41</v>
      </c>
      <c r="C108" s="3">
        <v>77.81</v>
      </c>
      <c r="D108" s="3">
        <v>107.02</v>
      </c>
      <c r="E108" s="3">
        <v>44.72</v>
      </c>
      <c r="F108" s="3">
        <v>79.47</v>
      </c>
      <c r="G108" s="3">
        <v>74.75</v>
      </c>
      <c r="H108" s="3">
        <v>86.51</v>
      </c>
      <c r="I108" s="3">
        <v>116.85</v>
      </c>
      <c r="J108" s="3">
        <v>55.76</v>
      </c>
      <c r="K108" s="3">
        <v>89.56</v>
      </c>
      <c r="L108" s="3">
        <v>174.89</v>
      </c>
      <c r="M108" s="3">
        <v>59.17</v>
      </c>
      <c r="N108" s="3">
        <v>1020.92</v>
      </c>
    </row>
    <row r="109" spans="1:14" x14ac:dyDescent="0.2">
      <c r="A109">
        <v>1986</v>
      </c>
      <c r="B109" s="3">
        <v>31.32</v>
      </c>
      <c r="C109" s="3">
        <v>66.599999999999994</v>
      </c>
      <c r="D109" s="3">
        <v>55.47</v>
      </c>
      <c r="E109" s="3">
        <v>70.75</v>
      </c>
      <c r="F109" s="3">
        <v>83.06</v>
      </c>
      <c r="G109" s="3">
        <v>122.47</v>
      </c>
      <c r="H109" s="3">
        <v>115.78</v>
      </c>
      <c r="I109" s="3">
        <v>87.79</v>
      </c>
      <c r="J109" s="3">
        <v>136.09</v>
      </c>
      <c r="K109" s="3">
        <v>96.74</v>
      </c>
      <c r="L109" s="3">
        <v>56.67</v>
      </c>
      <c r="M109" s="3">
        <v>63.63</v>
      </c>
      <c r="N109" s="3">
        <v>986.37</v>
      </c>
    </row>
    <row r="110" spans="1:14" x14ac:dyDescent="0.2">
      <c r="A110">
        <v>1987</v>
      </c>
      <c r="B110" s="3">
        <v>49.05</v>
      </c>
      <c r="C110" s="3">
        <v>8.83</v>
      </c>
      <c r="D110" s="3">
        <v>57.21</v>
      </c>
      <c r="E110" s="3">
        <v>51.7</v>
      </c>
      <c r="F110" s="3">
        <v>64.42</v>
      </c>
      <c r="G110" s="3">
        <v>116.69</v>
      </c>
      <c r="H110" s="3">
        <v>89.38</v>
      </c>
      <c r="I110" s="3">
        <v>121.99</v>
      </c>
      <c r="J110" s="3">
        <v>62.53</v>
      </c>
      <c r="K110" s="3">
        <v>64.48</v>
      </c>
      <c r="L110" s="3">
        <v>63.65</v>
      </c>
      <c r="M110" s="3">
        <v>81.010000000000005</v>
      </c>
      <c r="N110" s="3">
        <v>830.94</v>
      </c>
    </row>
    <row r="111" spans="1:14" x14ac:dyDescent="0.2">
      <c r="A111">
        <v>1988</v>
      </c>
      <c r="B111" s="3">
        <v>29.17</v>
      </c>
      <c r="C111" s="3">
        <v>57.96</v>
      </c>
      <c r="D111" s="3">
        <v>46.12</v>
      </c>
      <c r="E111" s="3">
        <v>57.72</v>
      </c>
      <c r="F111" s="3">
        <v>35.950000000000003</v>
      </c>
      <c r="G111" s="3">
        <v>16.38</v>
      </c>
      <c r="H111" s="3">
        <v>96.92</v>
      </c>
      <c r="I111" s="3">
        <v>89.83</v>
      </c>
      <c r="J111" s="3">
        <v>71.48</v>
      </c>
      <c r="K111" s="3">
        <v>94.41</v>
      </c>
      <c r="L111" s="3">
        <v>97.96</v>
      </c>
      <c r="M111" s="3">
        <v>56.89</v>
      </c>
      <c r="N111" s="3">
        <v>750.79</v>
      </c>
    </row>
    <row r="112" spans="1:14" x14ac:dyDescent="0.2">
      <c r="A112">
        <v>1989</v>
      </c>
      <c r="B112" s="3">
        <v>46.22</v>
      </c>
      <c r="C112" s="3">
        <v>30.49</v>
      </c>
      <c r="D112" s="3">
        <v>56.78</v>
      </c>
      <c r="E112" s="3">
        <v>71.510000000000005</v>
      </c>
      <c r="F112" s="3">
        <v>132.69</v>
      </c>
      <c r="G112" s="3">
        <v>123.55</v>
      </c>
      <c r="H112" s="3">
        <v>79</v>
      </c>
      <c r="I112" s="3">
        <v>58.94</v>
      </c>
      <c r="J112" s="3">
        <v>91.71</v>
      </c>
      <c r="K112" s="3">
        <v>61.02</v>
      </c>
      <c r="L112" s="3">
        <v>80.41</v>
      </c>
      <c r="M112" s="3">
        <v>43.14</v>
      </c>
      <c r="N112" s="3">
        <v>875.46</v>
      </c>
    </row>
    <row r="113" spans="1:14" x14ac:dyDescent="0.2">
      <c r="A113">
        <v>1990</v>
      </c>
      <c r="B113" s="3">
        <v>52.67</v>
      </c>
      <c r="C113" s="3">
        <v>118.66</v>
      </c>
      <c r="D113" s="3">
        <v>45.88</v>
      </c>
      <c r="E113" s="3">
        <v>71.900000000000006</v>
      </c>
      <c r="F113" s="3">
        <v>129.07</v>
      </c>
      <c r="G113" s="3">
        <v>90.18</v>
      </c>
      <c r="H113" s="3">
        <v>112.14</v>
      </c>
      <c r="I113" s="3">
        <v>109.52</v>
      </c>
      <c r="J113" s="3">
        <v>109.11</v>
      </c>
      <c r="K113" s="3">
        <v>108.81</v>
      </c>
      <c r="L113" s="3">
        <v>66.760000000000005</v>
      </c>
      <c r="M113" s="3">
        <v>158.69999999999999</v>
      </c>
      <c r="N113" s="3">
        <v>1173.4000000000001</v>
      </c>
    </row>
    <row r="114" spans="1:14" x14ac:dyDescent="0.2">
      <c r="A114">
        <v>1991</v>
      </c>
      <c r="B114" s="3">
        <v>48.37</v>
      </c>
      <c r="C114" s="3">
        <v>36.130000000000003</v>
      </c>
      <c r="D114" s="3">
        <v>68.03</v>
      </c>
      <c r="E114" s="3">
        <v>97.8</v>
      </c>
      <c r="F114" s="3">
        <v>88.98</v>
      </c>
      <c r="G114" s="3">
        <v>33.61</v>
      </c>
      <c r="H114" s="3">
        <v>77.459999999999994</v>
      </c>
      <c r="I114" s="3">
        <v>84.21</v>
      </c>
      <c r="J114" s="3">
        <v>50.19</v>
      </c>
      <c r="K114" s="3">
        <v>105.63</v>
      </c>
      <c r="L114" s="3">
        <v>63.91</v>
      </c>
      <c r="M114" s="3">
        <v>50.33</v>
      </c>
      <c r="N114" s="3">
        <v>804.65</v>
      </c>
    </row>
    <row r="115" spans="1:14" x14ac:dyDescent="0.2">
      <c r="A115">
        <v>1992</v>
      </c>
      <c r="B115" s="3">
        <v>53.69</v>
      </c>
      <c r="C115" s="3">
        <v>41.91</v>
      </c>
      <c r="D115" s="3">
        <v>68.790000000000006</v>
      </c>
      <c r="E115" s="3">
        <v>97.3</v>
      </c>
      <c r="F115" s="3">
        <v>65.97</v>
      </c>
      <c r="G115" s="3">
        <v>63.48</v>
      </c>
      <c r="H115" s="3">
        <v>194.16</v>
      </c>
      <c r="I115" s="3">
        <v>107.11</v>
      </c>
      <c r="J115" s="3">
        <v>131.75</v>
      </c>
      <c r="K115" s="3">
        <v>64.650000000000006</v>
      </c>
      <c r="L115" s="3">
        <v>134.06</v>
      </c>
      <c r="M115" s="3">
        <v>68.75</v>
      </c>
      <c r="N115" s="3">
        <v>1091.6199999999999</v>
      </c>
    </row>
    <row r="116" spans="1:14" x14ac:dyDescent="0.2">
      <c r="A116">
        <v>1993</v>
      </c>
      <c r="B116" s="3">
        <v>96.2</v>
      </c>
      <c r="C116" s="3">
        <v>44.01</v>
      </c>
      <c r="D116" s="3">
        <v>69.25</v>
      </c>
      <c r="E116" s="3">
        <v>90.95</v>
      </c>
      <c r="F116" s="3">
        <v>46.03</v>
      </c>
      <c r="G116" s="3">
        <v>126.29</v>
      </c>
      <c r="H116" s="3">
        <v>76.510000000000005</v>
      </c>
      <c r="I116" s="3">
        <v>46.99</v>
      </c>
      <c r="J116" s="3">
        <v>112.03</v>
      </c>
      <c r="K116" s="3">
        <v>65.36</v>
      </c>
      <c r="L116" s="3">
        <v>88.95</v>
      </c>
      <c r="M116" s="3">
        <v>44.32</v>
      </c>
      <c r="N116" s="3">
        <v>906.89</v>
      </c>
    </row>
    <row r="117" spans="1:14" x14ac:dyDescent="0.2">
      <c r="A117">
        <v>1994</v>
      </c>
      <c r="B117" s="3">
        <v>70.16</v>
      </c>
      <c r="C117" s="3">
        <v>31.61</v>
      </c>
      <c r="D117" s="3">
        <v>47.53</v>
      </c>
      <c r="E117" s="3">
        <v>106.56</v>
      </c>
      <c r="F117" s="3">
        <v>51.05</v>
      </c>
      <c r="G117" s="3">
        <v>110.96</v>
      </c>
      <c r="H117" s="3">
        <v>75.52</v>
      </c>
      <c r="I117" s="3">
        <v>100.66</v>
      </c>
      <c r="J117" s="3">
        <v>45.18</v>
      </c>
      <c r="K117" s="3">
        <v>36.950000000000003</v>
      </c>
      <c r="L117" s="3">
        <v>80.11</v>
      </c>
      <c r="M117" s="3">
        <v>64.8</v>
      </c>
      <c r="N117" s="3">
        <v>821.09</v>
      </c>
    </row>
    <row r="118" spans="1:14" x14ac:dyDescent="0.2">
      <c r="A118">
        <v>1995</v>
      </c>
      <c r="B118" s="3">
        <v>91.84</v>
      </c>
      <c r="C118" s="3">
        <v>28.51</v>
      </c>
      <c r="D118" s="3">
        <v>43.74</v>
      </c>
      <c r="E118" s="3">
        <v>95.25</v>
      </c>
      <c r="F118" s="3">
        <v>89.6</v>
      </c>
      <c r="G118" s="3">
        <v>77.59</v>
      </c>
      <c r="H118" s="3">
        <v>75.8</v>
      </c>
      <c r="I118" s="3">
        <v>87.64</v>
      </c>
      <c r="J118" s="3">
        <v>33.380000000000003</v>
      </c>
      <c r="K118" s="3">
        <v>111.18</v>
      </c>
      <c r="L118" s="3">
        <v>93.34</v>
      </c>
      <c r="M118" s="3">
        <v>36.46</v>
      </c>
      <c r="N118" s="3">
        <v>864.33</v>
      </c>
    </row>
    <row r="119" spans="1:14" x14ac:dyDescent="0.2">
      <c r="A119">
        <v>1996</v>
      </c>
      <c r="B119" s="3">
        <v>66.41</v>
      </c>
      <c r="C119" s="3">
        <v>40.26</v>
      </c>
      <c r="D119" s="3">
        <v>53.17</v>
      </c>
      <c r="E119" s="3">
        <v>116.65</v>
      </c>
      <c r="F119" s="3">
        <v>103.3</v>
      </c>
      <c r="G119" s="3">
        <v>117.08</v>
      </c>
      <c r="H119" s="3">
        <v>95.18</v>
      </c>
      <c r="I119" s="3">
        <v>41.75</v>
      </c>
      <c r="J119" s="3">
        <v>140.54</v>
      </c>
      <c r="K119" s="3">
        <v>73.239999999999995</v>
      </c>
      <c r="L119" s="3">
        <v>81.62</v>
      </c>
      <c r="M119" s="3">
        <v>89.57</v>
      </c>
      <c r="N119" s="3">
        <v>1018.77</v>
      </c>
    </row>
    <row r="120" spans="1:14" x14ac:dyDescent="0.2">
      <c r="A120">
        <v>1997</v>
      </c>
      <c r="B120" s="3">
        <v>63.11</v>
      </c>
      <c r="C120" s="3">
        <v>88.17</v>
      </c>
      <c r="D120" s="3">
        <v>90.66</v>
      </c>
      <c r="E120" s="3">
        <v>41.13</v>
      </c>
      <c r="F120" s="3">
        <v>139.19</v>
      </c>
      <c r="G120" s="3">
        <v>104.64</v>
      </c>
      <c r="H120" s="3">
        <v>86.59</v>
      </c>
      <c r="I120" s="3">
        <v>105.32</v>
      </c>
      <c r="J120" s="3">
        <v>89.93</v>
      </c>
      <c r="K120" s="3">
        <v>49.89</v>
      </c>
      <c r="L120" s="3">
        <v>59.51</v>
      </c>
      <c r="M120" s="3">
        <v>54.24</v>
      </c>
      <c r="N120" s="3">
        <v>972.38</v>
      </c>
    </row>
    <row r="121" spans="1:14" x14ac:dyDescent="0.2">
      <c r="A121">
        <v>1998</v>
      </c>
      <c r="B121" s="3">
        <v>87.83</v>
      </c>
      <c r="C121" s="3">
        <v>54.11</v>
      </c>
      <c r="D121" s="3">
        <v>89.25</v>
      </c>
      <c r="E121" s="3">
        <v>99.89</v>
      </c>
      <c r="F121" s="3">
        <v>49.2</v>
      </c>
      <c r="G121" s="3">
        <v>100.94</v>
      </c>
      <c r="H121" s="3">
        <v>88.6</v>
      </c>
      <c r="I121" s="3">
        <v>121.69</v>
      </c>
      <c r="J121" s="3">
        <v>34.700000000000003</v>
      </c>
      <c r="K121" s="3">
        <v>50.54</v>
      </c>
      <c r="L121" s="3">
        <v>40.14</v>
      </c>
      <c r="M121" s="3">
        <v>36.909999999999997</v>
      </c>
      <c r="N121" s="3">
        <v>853.8</v>
      </c>
    </row>
    <row r="122" spans="1:14" x14ac:dyDescent="0.2">
      <c r="A122">
        <v>1999</v>
      </c>
      <c r="B122" s="3">
        <v>99.71</v>
      </c>
      <c r="C122" s="3">
        <v>48.55</v>
      </c>
      <c r="D122" s="3">
        <v>39.159999999999997</v>
      </c>
      <c r="E122" s="3">
        <v>108.54</v>
      </c>
      <c r="F122" s="3">
        <v>64.849999999999994</v>
      </c>
      <c r="G122" s="3">
        <v>75.28</v>
      </c>
      <c r="H122" s="3">
        <v>80.31</v>
      </c>
      <c r="I122" s="3">
        <v>65.45</v>
      </c>
      <c r="J122" s="3">
        <v>70.3</v>
      </c>
      <c r="K122" s="3">
        <v>60.15</v>
      </c>
      <c r="L122" s="3">
        <v>61.26</v>
      </c>
      <c r="M122" s="3">
        <v>61.79</v>
      </c>
      <c r="N122" s="3">
        <v>835.35</v>
      </c>
    </row>
    <row r="123" spans="1:14" x14ac:dyDescent="0.2">
      <c r="A123">
        <v>2000</v>
      </c>
      <c r="B123" s="3">
        <v>44.88</v>
      </c>
      <c r="C123" s="3">
        <v>46.54</v>
      </c>
      <c r="D123" s="3">
        <v>45.17</v>
      </c>
      <c r="E123" s="3">
        <v>87.14</v>
      </c>
      <c r="F123" s="3">
        <v>131.88999999999999</v>
      </c>
      <c r="G123" s="3">
        <v>160.52000000000001</v>
      </c>
      <c r="H123" s="3">
        <v>96.76</v>
      </c>
      <c r="I123" s="3">
        <v>98.45</v>
      </c>
      <c r="J123" s="3">
        <v>103.38</v>
      </c>
      <c r="K123" s="3">
        <v>58.12</v>
      </c>
      <c r="L123" s="3">
        <v>52.92</v>
      </c>
      <c r="M123" s="3">
        <v>79.03</v>
      </c>
      <c r="N123" s="3">
        <v>1004.8</v>
      </c>
    </row>
    <row r="124" spans="1:14" x14ac:dyDescent="0.2">
      <c r="A124">
        <v>2001</v>
      </c>
      <c r="B124" s="3">
        <v>28.01</v>
      </c>
      <c r="C124" s="3">
        <v>60.32</v>
      </c>
      <c r="D124" s="3">
        <v>34.450000000000003</v>
      </c>
      <c r="E124" s="3">
        <v>76.150000000000006</v>
      </c>
      <c r="F124" s="3">
        <v>109.3</v>
      </c>
      <c r="G124" s="3">
        <v>70.040000000000006</v>
      </c>
      <c r="H124" s="3">
        <v>50.63</v>
      </c>
      <c r="I124" s="3">
        <v>78.930000000000007</v>
      </c>
      <c r="J124" s="3">
        <v>95.1</v>
      </c>
      <c r="K124" s="3">
        <v>150.12</v>
      </c>
      <c r="L124" s="3">
        <v>64.47</v>
      </c>
      <c r="M124" s="3">
        <v>63.54</v>
      </c>
      <c r="N124" s="3">
        <v>881.06</v>
      </c>
    </row>
    <row r="125" spans="1:14" x14ac:dyDescent="0.2">
      <c r="A125">
        <v>2002</v>
      </c>
      <c r="B125" s="3">
        <v>57.92</v>
      </c>
      <c r="C125" s="3">
        <v>54.35</v>
      </c>
      <c r="D125" s="3">
        <v>70.95</v>
      </c>
      <c r="E125" s="3">
        <v>102.78</v>
      </c>
      <c r="F125" s="3">
        <v>112.08</v>
      </c>
      <c r="G125" s="3">
        <v>60.45</v>
      </c>
      <c r="H125" s="3">
        <v>72.150000000000006</v>
      </c>
      <c r="I125" s="3">
        <v>51.44</v>
      </c>
      <c r="J125" s="3">
        <v>82.9</v>
      </c>
      <c r="K125" s="3">
        <v>48.85</v>
      </c>
      <c r="L125" s="3">
        <v>74</v>
      </c>
      <c r="M125" s="3">
        <v>57.69</v>
      </c>
      <c r="N125" s="3">
        <v>845.56</v>
      </c>
    </row>
    <row r="126" spans="1:14" x14ac:dyDescent="0.2">
      <c r="A126">
        <v>2003</v>
      </c>
      <c r="B126" s="3">
        <v>34.700000000000003</v>
      </c>
      <c r="C126" s="3">
        <v>47.42</v>
      </c>
      <c r="D126" s="3">
        <v>57.14</v>
      </c>
      <c r="E126" s="3">
        <v>64.48</v>
      </c>
      <c r="F126" s="3">
        <v>144.16999999999999</v>
      </c>
      <c r="G126" s="3">
        <v>80.81</v>
      </c>
      <c r="H126" s="3">
        <v>136.91</v>
      </c>
      <c r="I126" s="3">
        <v>93.88</v>
      </c>
      <c r="J126" s="3">
        <v>136.36000000000001</v>
      </c>
      <c r="K126" s="3">
        <v>69.73</v>
      </c>
      <c r="L126" s="3">
        <v>85.12</v>
      </c>
      <c r="M126" s="3">
        <v>69.89</v>
      </c>
      <c r="N126" s="3">
        <v>1020.61</v>
      </c>
    </row>
    <row r="127" spans="1:14" x14ac:dyDescent="0.2">
      <c r="A127">
        <v>2004</v>
      </c>
      <c r="B127" s="3">
        <v>60.4</v>
      </c>
      <c r="C127" s="3">
        <v>17.84</v>
      </c>
      <c r="D127" s="3">
        <v>78.02</v>
      </c>
      <c r="E127" s="3">
        <v>49.68</v>
      </c>
      <c r="F127" s="3">
        <v>170.19</v>
      </c>
      <c r="G127" s="3">
        <v>96.76</v>
      </c>
      <c r="H127" s="3">
        <v>112.73</v>
      </c>
      <c r="I127" s="3">
        <v>86.48</v>
      </c>
      <c r="J127" s="3">
        <v>54.58</v>
      </c>
      <c r="K127" s="3">
        <v>59.09</v>
      </c>
      <c r="L127" s="3">
        <v>85.66</v>
      </c>
      <c r="M127" s="3">
        <v>83.55</v>
      </c>
      <c r="N127" s="3">
        <v>954.98</v>
      </c>
    </row>
    <row r="128" spans="1:14" x14ac:dyDescent="0.2">
      <c r="A128">
        <v>2005</v>
      </c>
      <c r="B128" s="3">
        <v>119.53</v>
      </c>
      <c r="C128" s="3">
        <v>57.83</v>
      </c>
      <c r="D128" s="3">
        <v>33.880000000000003</v>
      </c>
      <c r="E128" s="3">
        <v>91.65</v>
      </c>
      <c r="F128" s="3">
        <v>42.36</v>
      </c>
      <c r="G128" s="3">
        <v>48.98</v>
      </c>
      <c r="H128" s="3">
        <v>123.31</v>
      </c>
      <c r="I128" s="3">
        <v>88.81</v>
      </c>
      <c r="J128" s="3">
        <v>106.13</v>
      </c>
      <c r="K128" s="3">
        <v>42.96</v>
      </c>
      <c r="L128" s="3">
        <v>100.98</v>
      </c>
      <c r="M128" s="3">
        <v>60.28</v>
      </c>
      <c r="N128" s="3">
        <v>916.7</v>
      </c>
    </row>
    <row r="129" spans="1:15" x14ac:dyDescent="0.2">
      <c r="A129">
        <v>2006</v>
      </c>
      <c r="B129" s="3">
        <v>77.83</v>
      </c>
      <c r="C129" s="3">
        <v>59.71</v>
      </c>
      <c r="D129" s="3">
        <v>57.63</v>
      </c>
      <c r="E129" s="3">
        <v>65.180000000000007</v>
      </c>
      <c r="F129" s="3">
        <v>121.52</v>
      </c>
      <c r="G129" s="3">
        <v>93.48</v>
      </c>
      <c r="H129" s="3">
        <v>142.79</v>
      </c>
      <c r="I129" s="3">
        <v>76.53</v>
      </c>
      <c r="J129" s="3">
        <v>99.61</v>
      </c>
      <c r="K129" s="3">
        <v>135.11000000000001</v>
      </c>
      <c r="L129" s="3">
        <v>64.86</v>
      </c>
      <c r="M129" s="3">
        <v>100.46</v>
      </c>
      <c r="N129" s="3">
        <v>1094.71</v>
      </c>
    </row>
    <row r="130" spans="1:15" x14ac:dyDescent="0.2">
      <c r="A130" s="18">
        <v>2007</v>
      </c>
      <c r="B130" s="19">
        <v>122.07</v>
      </c>
      <c r="C130" s="19">
        <v>36.31</v>
      </c>
      <c r="D130" s="19">
        <v>74.89</v>
      </c>
      <c r="E130" s="19">
        <v>86.03</v>
      </c>
      <c r="F130" s="19">
        <v>47.12</v>
      </c>
      <c r="G130" s="19">
        <v>51.98</v>
      </c>
      <c r="H130" s="19">
        <v>69.989999999999995</v>
      </c>
      <c r="I130" s="19">
        <v>182.38</v>
      </c>
      <c r="J130" s="19">
        <v>59.24</v>
      </c>
      <c r="K130" s="19">
        <v>63.62</v>
      </c>
      <c r="L130" s="19">
        <v>89.5</v>
      </c>
      <c r="M130" s="19">
        <v>108.99</v>
      </c>
      <c r="N130" s="3">
        <v>992.12</v>
      </c>
      <c r="O130" s="18"/>
    </row>
    <row r="131" spans="1:15" x14ac:dyDescent="0.2">
      <c r="A131" s="18">
        <v>2008</v>
      </c>
      <c r="B131" s="19">
        <v>72.81</v>
      </c>
      <c r="C131" s="19">
        <v>124.67</v>
      </c>
      <c r="D131" s="19">
        <v>106.96</v>
      </c>
      <c r="E131" s="19">
        <v>58.62</v>
      </c>
      <c r="F131" s="19">
        <v>89.35</v>
      </c>
      <c r="G131" s="19">
        <v>127.88</v>
      </c>
      <c r="H131" s="19">
        <v>103.08</v>
      </c>
      <c r="I131" s="19">
        <v>52.96</v>
      </c>
      <c r="J131" s="19">
        <v>107.89</v>
      </c>
      <c r="K131" s="19">
        <v>63.18</v>
      </c>
      <c r="L131" s="19">
        <v>81.22</v>
      </c>
      <c r="M131" s="19">
        <v>117.91</v>
      </c>
      <c r="N131" s="3">
        <v>1106.53</v>
      </c>
      <c r="O131" s="18"/>
    </row>
    <row r="132" spans="1:15" x14ac:dyDescent="0.2">
      <c r="A132" s="21">
        <v>2009</v>
      </c>
      <c r="B132" s="23">
        <v>53.59</v>
      </c>
      <c r="C132" s="23">
        <v>68.72</v>
      </c>
      <c r="D132" s="23">
        <v>104.14</v>
      </c>
      <c r="E132" s="23">
        <v>106.76</v>
      </c>
      <c r="F132" s="23">
        <v>84.95</v>
      </c>
      <c r="G132" s="23">
        <v>94.98</v>
      </c>
      <c r="H132" s="23">
        <v>84.08</v>
      </c>
      <c r="I132" s="23">
        <v>99.43</v>
      </c>
      <c r="J132" s="23">
        <v>51.73</v>
      </c>
      <c r="K132" s="23">
        <v>106.05</v>
      </c>
      <c r="L132" s="23">
        <v>32.76</v>
      </c>
      <c r="M132" s="23">
        <v>76.03</v>
      </c>
      <c r="N132" s="23">
        <v>963.22</v>
      </c>
      <c r="O132" s="18"/>
    </row>
    <row r="133" spans="1:15" x14ac:dyDescent="0.2">
      <c r="A133" s="21">
        <v>2010</v>
      </c>
      <c r="B133" s="23">
        <v>34.700000000000003</v>
      </c>
      <c r="C133" s="23">
        <v>45.78</v>
      </c>
      <c r="D133" s="23">
        <v>56.7</v>
      </c>
      <c r="E133" s="23">
        <v>74.63</v>
      </c>
      <c r="F133" s="23">
        <v>127.79</v>
      </c>
      <c r="G133" s="23">
        <v>141.41999999999999</v>
      </c>
      <c r="H133" s="23">
        <v>96.66</v>
      </c>
      <c r="I133" s="23">
        <v>52.98</v>
      </c>
      <c r="J133" s="23">
        <v>71.260000000000005</v>
      </c>
      <c r="K133" s="23">
        <v>57.2</v>
      </c>
      <c r="L133" s="23">
        <v>96.07</v>
      </c>
      <c r="M133" s="23">
        <v>44.23</v>
      </c>
      <c r="N133" s="23">
        <v>899.42</v>
      </c>
      <c r="O133" s="18"/>
    </row>
    <row r="134" spans="1:15" x14ac:dyDescent="0.2">
      <c r="A134" s="21">
        <v>2011</v>
      </c>
      <c r="B134" s="23">
        <v>45.41</v>
      </c>
      <c r="C134" s="23">
        <v>99.51</v>
      </c>
      <c r="D134" s="23">
        <v>94.85</v>
      </c>
      <c r="E134" s="23">
        <v>151.58000000000001</v>
      </c>
      <c r="F134" s="23">
        <v>176.97</v>
      </c>
      <c r="G134" s="23">
        <v>65.63</v>
      </c>
      <c r="H134" s="23">
        <v>86.51</v>
      </c>
      <c r="I134" s="23">
        <v>114.95</v>
      </c>
      <c r="J134" s="23">
        <v>149.30000000000001</v>
      </c>
      <c r="K134" s="23">
        <v>112.32</v>
      </c>
      <c r="L134" s="23">
        <v>138.1</v>
      </c>
      <c r="M134" s="23">
        <v>97.31</v>
      </c>
      <c r="N134" s="23">
        <v>1332.44</v>
      </c>
      <c r="O134" s="18"/>
    </row>
    <row r="135" spans="1:15" x14ac:dyDescent="0.2">
      <c r="A135" s="21">
        <v>2012</v>
      </c>
      <c r="B135" s="23">
        <v>77.180000000000007</v>
      </c>
      <c r="C135" s="23">
        <v>45.28</v>
      </c>
      <c r="D135" s="23">
        <v>71.510000000000005</v>
      </c>
      <c r="E135" s="23">
        <v>39.229999999999997</v>
      </c>
      <c r="F135" s="23">
        <v>59.85</v>
      </c>
      <c r="G135" s="23">
        <v>54.94</v>
      </c>
      <c r="H135" s="23">
        <v>70.89</v>
      </c>
      <c r="I135" s="23">
        <v>91.8</v>
      </c>
      <c r="J135" s="23">
        <v>105.81</v>
      </c>
      <c r="K135" s="23">
        <v>128.30000000000001</v>
      </c>
      <c r="L135" s="23">
        <v>26.03</v>
      </c>
      <c r="M135" s="23">
        <v>80.23</v>
      </c>
      <c r="N135" s="23">
        <v>851.05</v>
      </c>
      <c r="O135" s="18"/>
    </row>
    <row r="136" spans="1:15" x14ac:dyDescent="0.2">
      <c r="A136" s="21">
        <v>2013</v>
      </c>
      <c r="B136" s="23">
        <v>79.239999999999995</v>
      </c>
      <c r="C136" s="23">
        <v>62.17</v>
      </c>
      <c r="D136" s="23">
        <v>37.89</v>
      </c>
      <c r="E136" s="23">
        <v>128.19</v>
      </c>
      <c r="F136" s="23">
        <v>62.87</v>
      </c>
      <c r="G136" s="23">
        <v>145.77000000000001</v>
      </c>
      <c r="H136" s="23">
        <v>145.11000000000001</v>
      </c>
      <c r="I136" s="23">
        <v>72.44</v>
      </c>
      <c r="J136" s="23">
        <v>71.58</v>
      </c>
      <c r="K136" s="23">
        <v>103.19</v>
      </c>
      <c r="L136" s="23">
        <v>69.67</v>
      </c>
      <c r="M136" s="23">
        <v>88.91</v>
      </c>
      <c r="N136" s="23">
        <v>1067.03</v>
      </c>
      <c r="O136" s="18"/>
    </row>
    <row r="137" spans="1:15" x14ac:dyDescent="0.2">
      <c r="A137" s="21">
        <v>2014</v>
      </c>
      <c r="B137" s="23">
        <v>64.239999999999995</v>
      </c>
      <c r="C137" s="23">
        <v>71.53</v>
      </c>
      <c r="D137" s="23">
        <v>40.96</v>
      </c>
      <c r="E137" s="23">
        <v>105.61</v>
      </c>
      <c r="F137" s="23">
        <v>94.26</v>
      </c>
      <c r="G137" s="23">
        <v>118.25</v>
      </c>
      <c r="H137" s="23">
        <v>95.49</v>
      </c>
      <c r="I137" s="23">
        <v>82.21</v>
      </c>
      <c r="J137" s="23">
        <v>111.27</v>
      </c>
      <c r="K137" s="23">
        <v>71.89</v>
      </c>
      <c r="L137" s="23">
        <v>65.22</v>
      </c>
      <c r="M137" s="23">
        <v>43.61</v>
      </c>
      <c r="N137" s="23">
        <v>964.54</v>
      </c>
      <c r="O137" s="18"/>
    </row>
    <row r="138" spans="1:15" x14ac:dyDescent="0.2">
      <c r="A138" s="21">
        <v>2015</v>
      </c>
      <c r="B138" s="23">
        <v>57.3</v>
      </c>
      <c r="C138" s="23">
        <v>41.72</v>
      </c>
      <c r="D138" s="23">
        <v>37.79</v>
      </c>
      <c r="E138" s="23">
        <v>76.06</v>
      </c>
      <c r="F138" s="23">
        <v>101.26</v>
      </c>
      <c r="G138" s="23">
        <v>212.9</v>
      </c>
      <c r="H138" s="23">
        <v>106.18</v>
      </c>
      <c r="I138" s="23">
        <v>79.64</v>
      </c>
      <c r="J138" s="23">
        <v>75.400000000000006</v>
      </c>
      <c r="K138" s="23">
        <v>68.38</v>
      </c>
      <c r="L138" s="23">
        <v>55.58</v>
      </c>
      <c r="M138" s="23">
        <v>84.59</v>
      </c>
      <c r="N138" s="23">
        <v>996.8</v>
      </c>
      <c r="O138" s="11"/>
    </row>
    <row r="142" spans="1:15" x14ac:dyDescent="0.2">
      <c r="A142" t="s">
        <v>33</v>
      </c>
      <c r="B142" s="3">
        <f>AVERAGE(B5:B138)</f>
        <v>58.936641791044764</v>
      </c>
      <c r="C142" s="3">
        <f t="shared" ref="C142:N142" si="1">AVERAGE(C5:C138)</f>
        <v>50.310447761194048</v>
      </c>
      <c r="D142" s="3">
        <f t="shared" si="1"/>
        <v>64.332761194029885</v>
      </c>
      <c r="E142" s="3">
        <f t="shared" si="1"/>
        <v>76.637985074626869</v>
      </c>
      <c r="F142" s="3">
        <f t="shared" si="1"/>
        <v>84.613283582089579</v>
      </c>
      <c r="G142" s="3">
        <f t="shared" si="1"/>
        <v>88.480597014925337</v>
      </c>
      <c r="H142" s="3">
        <f t="shared" si="1"/>
        <v>86.53365671641788</v>
      </c>
      <c r="I142" s="3">
        <f t="shared" si="1"/>
        <v>79.882164179104464</v>
      </c>
      <c r="J142" s="3">
        <f t="shared" si="1"/>
        <v>79.448955223880589</v>
      </c>
      <c r="K142" s="3">
        <f t="shared" si="1"/>
        <v>69.810223880596979</v>
      </c>
      <c r="L142" s="3">
        <f t="shared" si="1"/>
        <v>67.711641791044798</v>
      </c>
      <c r="M142" s="3">
        <f t="shared" si="1"/>
        <v>63.420820895522368</v>
      </c>
      <c r="N142" s="3">
        <f t="shared" si="1"/>
        <v>870.11917910447744</v>
      </c>
    </row>
    <row r="143" spans="1:15" x14ac:dyDescent="0.2">
      <c r="A143" t="s">
        <v>34</v>
      </c>
      <c r="B143" s="3">
        <f>MAX(B5:B138)</f>
        <v>165</v>
      </c>
      <c r="C143" s="3">
        <f t="shared" ref="C143:N143" si="2">MAX(C5:C138)</f>
        <v>124.67</v>
      </c>
      <c r="D143" s="3">
        <f t="shared" si="2"/>
        <v>170.7</v>
      </c>
      <c r="E143" s="3">
        <f t="shared" si="2"/>
        <v>151.58000000000001</v>
      </c>
      <c r="F143" s="3">
        <f t="shared" si="2"/>
        <v>188.8</v>
      </c>
      <c r="G143" s="3">
        <f t="shared" si="2"/>
        <v>212.9</v>
      </c>
      <c r="H143" s="3">
        <f t="shared" si="2"/>
        <v>194.16</v>
      </c>
      <c r="I143" s="3">
        <f t="shared" si="2"/>
        <v>182.38</v>
      </c>
      <c r="J143" s="3">
        <f t="shared" si="2"/>
        <v>175</v>
      </c>
      <c r="K143" s="3">
        <f t="shared" si="2"/>
        <v>188.02</v>
      </c>
      <c r="L143" s="3">
        <f t="shared" si="2"/>
        <v>174.89</v>
      </c>
      <c r="M143" s="3">
        <f t="shared" si="2"/>
        <v>158.69999999999999</v>
      </c>
      <c r="N143" s="3">
        <f t="shared" si="2"/>
        <v>1332.44</v>
      </c>
    </row>
    <row r="144" spans="1:15" x14ac:dyDescent="0.2">
      <c r="A144" t="s">
        <v>35</v>
      </c>
      <c r="B144" s="3">
        <f>MIN(B5:B138)</f>
        <v>12.79</v>
      </c>
      <c r="C144" s="3">
        <f t="shared" ref="C144:N144" si="3">MIN(C5:C138)</f>
        <v>8.83</v>
      </c>
      <c r="D144" s="3">
        <f t="shared" si="3"/>
        <v>10.7</v>
      </c>
      <c r="E144" s="3">
        <f t="shared" si="3"/>
        <v>19.600000000000001</v>
      </c>
      <c r="F144" s="3">
        <f t="shared" si="3"/>
        <v>14.7</v>
      </c>
      <c r="G144" s="3">
        <f t="shared" si="3"/>
        <v>16.38</v>
      </c>
      <c r="H144" s="3">
        <f t="shared" si="3"/>
        <v>30</v>
      </c>
      <c r="I144" s="3">
        <f t="shared" si="3"/>
        <v>25.9</v>
      </c>
      <c r="J144" s="3">
        <f t="shared" si="3"/>
        <v>21.1</v>
      </c>
      <c r="K144" s="3">
        <f t="shared" si="3"/>
        <v>10.8</v>
      </c>
      <c r="L144" s="3">
        <f t="shared" si="3"/>
        <v>10.9</v>
      </c>
      <c r="M144" s="3">
        <f t="shared" si="3"/>
        <v>16.8</v>
      </c>
      <c r="N144" s="3">
        <f t="shared" si="3"/>
        <v>530</v>
      </c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"/>
  <sheetViews>
    <sheetView topLeftCell="A110" workbookViewId="0">
      <selection activeCell="A138" sqref="A138"/>
    </sheetView>
  </sheetViews>
  <sheetFormatPr defaultRowHeight="12.75" x14ac:dyDescent="0.2"/>
  <cols>
    <col min="1" max="14" width="7.7109375" customWidth="1"/>
  </cols>
  <sheetData>
    <row r="1" spans="1:14" x14ac:dyDescent="0.2">
      <c r="A1" t="s">
        <v>23</v>
      </c>
    </row>
    <row r="2" spans="1:14" x14ac:dyDescent="0.2">
      <c r="A2" t="s">
        <v>92</v>
      </c>
    </row>
    <row r="3" spans="1:14" x14ac:dyDescent="0.2">
      <c r="N3" s="1" t="s">
        <v>16</v>
      </c>
    </row>
    <row r="4" spans="1:14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15</v>
      </c>
    </row>
    <row r="5" spans="1:14" x14ac:dyDescent="0.2">
      <c r="A5" s="2">
        <v>1883</v>
      </c>
      <c r="B5" s="3">
        <v>50.8</v>
      </c>
      <c r="C5" s="3">
        <v>74.7</v>
      </c>
      <c r="D5" s="3">
        <v>46.7</v>
      </c>
      <c r="E5" s="3">
        <v>51.1</v>
      </c>
      <c r="F5" s="3">
        <v>142.19999999999999</v>
      </c>
      <c r="G5" s="3">
        <v>124.5</v>
      </c>
      <c r="H5" s="3">
        <v>116.6</v>
      </c>
      <c r="I5" s="3">
        <v>60.2</v>
      </c>
      <c r="J5" s="3">
        <v>67.099999999999994</v>
      </c>
      <c r="K5" s="3">
        <v>58.4</v>
      </c>
      <c r="L5" s="3">
        <v>55.4</v>
      </c>
      <c r="M5" s="3">
        <v>46.5</v>
      </c>
      <c r="N5" s="3">
        <f>SUM(B5:M5)</f>
        <v>894.2</v>
      </c>
    </row>
    <row r="6" spans="1:14" x14ac:dyDescent="0.2">
      <c r="A6" s="2">
        <v>1884</v>
      </c>
      <c r="B6" s="3">
        <v>93.2</v>
      </c>
      <c r="C6" s="3">
        <v>77.7</v>
      </c>
      <c r="D6" s="3">
        <v>79</v>
      </c>
      <c r="E6" s="3">
        <v>28.7</v>
      </c>
      <c r="F6" s="3">
        <v>92.5</v>
      </c>
      <c r="G6" s="3">
        <v>87.9</v>
      </c>
      <c r="H6" s="3">
        <v>87.6</v>
      </c>
      <c r="I6" s="3">
        <v>65.8</v>
      </c>
      <c r="J6" s="3">
        <v>56.4</v>
      </c>
      <c r="K6" s="3">
        <v>61.7</v>
      </c>
      <c r="L6" s="3">
        <v>57.9</v>
      </c>
      <c r="M6" s="3">
        <v>78.2</v>
      </c>
      <c r="N6" s="3">
        <f t="shared" ref="N6:N69" si="0">SUM(B6:M6)</f>
        <v>866.6</v>
      </c>
    </row>
    <row r="7" spans="1:14" x14ac:dyDescent="0.2">
      <c r="A7" s="2">
        <v>1885</v>
      </c>
      <c r="B7" s="3">
        <v>71.599999999999994</v>
      </c>
      <c r="C7" s="3">
        <v>45.5</v>
      </c>
      <c r="D7" s="3">
        <v>22.6</v>
      </c>
      <c r="E7" s="3">
        <v>59.4</v>
      </c>
      <c r="F7" s="3">
        <v>69.599999999999994</v>
      </c>
      <c r="G7" s="3">
        <v>103.1</v>
      </c>
      <c r="H7" s="3">
        <v>80.8</v>
      </c>
      <c r="I7" s="3">
        <v>140.19999999999999</v>
      </c>
      <c r="J7" s="3">
        <v>79.2</v>
      </c>
      <c r="K7" s="3">
        <v>103.9</v>
      </c>
      <c r="L7" s="3">
        <v>60.7</v>
      </c>
      <c r="M7" s="3">
        <v>72.599999999999994</v>
      </c>
      <c r="N7" s="3">
        <f t="shared" si="0"/>
        <v>909.2</v>
      </c>
    </row>
    <row r="8" spans="1:14" x14ac:dyDescent="0.2">
      <c r="A8" s="2">
        <v>1886</v>
      </c>
      <c r="B8" s="3">
        <v>96.3</v>
      </c>
      <c r="C8" s="3">
        <v>51.3</v>
      </c>
      <c r="D8" s="3">
        <v>77.5</v>
      </c>
      <c r="E8" s="3">
        <v>81.3</v>
      </c>
      <c r="F8" s="3">
        <v>58.7</v>
      </c>
      <c r="G8" s="3">
        <v>59.2</v>
      </c>
      <c r="H8" s="3">
        <v>85.1</v>
      </c>
      <c r="I8" s="3">
        <v>70.400000000000006</v>
      </c>
      <c r="J8" s="3">
        <v>95.8</v>
      </c>
      <c r="K8" s="3">
        <v>49</v>
      </c>
      <c r="L8" s="3">
        <v>120.4</v>
      </c>
      <c r="M8" s="3">
        <v>50</v>
      </c>
      <c r="N8" s="3">
        <f t="shared" si="0"/>
        <v>894.99999999999989</v>
      </c>
    </row>
    <row r="9" spans="1:14" x14ac:dyDescent="0.2">
      <c r="A9" s="2">
        <v>1887</v>
      </c>
      <c r="B9" s="3">
        <v>69.900000000000006</v>
      </c>
      <c r="C9" s="3">
        <v>106.7</v>
      </c>
      <c r="D9" s="3">
        <v>46.5</v>
      </c>
      <c r="E9" s="3">
        <v>46.2</v>
      </c>
      <c r="F9" s="3">
        <v>41.7</v>
      </c>
      <c r="G9" s="3">
        <v>70.400000000000006</v>
      </c>
      <c r="H9" s="3">
        <v>96</v>
      </c>
      <c r="I9" s="3">
        <v>70.400000000000006</v>
      </c>
      <c r="J9" s="3">
        <v>44.2</v>
      </c>
      <c r="K9" s="3">
        <v>58.4</v>
      </c>
      <c r="L9" s="3">
        <v>50.8</v>
      </c>
      <c r="M9" s="3">
        <v>69.3</v>
      </c>
      <c r="N9" s="3">
        <f t="shared" si="0"/>
        <v>770.49999999999989</v>
      </c>
    </row>
    <row r="10" spans="1:14" x14ac:dyDescent="0.2">
      <c r="A10" s="2">
        <v>1888</v>
      </c>
      <c r="B10" s="3">
        <v>62.7</v>
      </c>
      <c r="C10" s="3">
        <v>46.7</v>
      </c>
      <c r="D10" s="3">
        <v>69.900000000000006</v>
      </c>
      <c r="E10" s="3">
        <v>72.400000000000006</v>
      </c>
      <c r="F10" s="3">
        <v>59.7</v>
      </c>
      <c r="G10" s="3">
        <v>86.1</v>
      </c>
      <c r="H10" s="3">
        <v>47.8</v>
      </c>
      <c r="I10" s="3">
        <v>104.9</v>
      </c>
      <c r="J10" s="3">
        <v>86.4</v>
      </c>
      <c r="K10" s="3">
        <v>109</v>
      </c>
      <c r="L10" s="3">
        <v>91.2</v>
      </c>
      <c r="M10" s="3">
        <v>68.599999999999994</v>
      </c>
      <c r="N10" s="3">
        <f t="shared" si="0"/>
        <v>905.40000000000009</v>
      </c>
    </row>
    <row r="11" spans="1:14" x14ac:dyDescent="0.2">
      <c r="A11" s="2">
        <v>1889</v>
      </c>
      <c r="B11" s="3">
        <v>99.3</v>
      </c>
      <c r="C11" s="3">
        <v>56.1</v>
      </c>
      <c r="D11" s="3">
        <v>41.1</v>
      </c>
      <c r="E11" s="3">
        <v>80.3</v>
      </c>
      <c r="F11" s="3">
        <v>86.1</v>
      </c>
      <c r="G11" s="3">
        <v>172.5</v>
      </c>
      <c r="H11" s="3">
        <v>131.30000000000001</v>
      </c>
      <c r="I11" s="3">
        <v>51.3</v>
      </c>
      <c r="J11" s="3">
        <v>78.7</v>
      </c>
      <c r="K11" s="3">
        <v>88.1</v>
      </c>
      <c r="L11" s="3">
        <v>132.1</v>
      </c>
      <c r="M11" s="3">
        <v>86.6</v>
      </c>
      <c r="N11" s="3">
        <f t="shared" si="0"/>
        <v>1103.5</v>
      </c>
    </row>
    <row r="12" spans="1:14" x14ac:dyDescent="0.2">
      <c r="A12" s="2">
        <v>1890</v>
      </c>
      <c r="B12" s="3">
        <v>101.1</v>
      </c>
      <c r="C12" s="3">
        <v>83.6</v>
      </c>
      <c r="D12" s="3">
        <v>78.5</v>
      </c>
      <c r="E12" s="3">
        <v>71.099999999999994</v>
      </c>
      <c r="F12" s="3">
        <v>159</v>
      </c>
      <c r="G12" s="3">
        <v>107.7</v>
      </c>
      <c r="H12" s="3">
        <v>70.099999999999994</v>
      </c>
      <c r="I12" s="3">
        <v>122.2</v>
      </c>
      <c r="J12" s="3">
        <v>169.7</v>
      </c>
      <c r="K12" s="3">
        <v>124.5</v>
      </c>
      <c r="L12" s="3">
        <v>74.400000000000006</v>
      </c>
      <c r="M12" s="3">
        <v>75.7</v>
      </c>
      <c r="N12" s="3">
        <f t="shared" si="0"/>
        <v>1237.6000000000001</v>
      </c>
    </row>
    <row r="13" spans="1:14" x14ac:dyDescent="0.2">
      <c r="A13" s="2">
        <v>1891</v>
      </c>
      <c r="B13" s="3">
        <v>77.7</v>
      </c>
      <c r="C13" s="3">
        <v>92.7</v>
      </c>
      <c r="D13" s="3">
        <v>82.6</v>
      </c>
      <c r="E13" s="3">
        <v>47</v>
      </c>
      <c r="F13" s="3">
        <v>30.2</v>
      </c>
      <c r="G13" s="3">
        <v>70.599999999999994</v>
      </c>
      <c r="H13" s="3">
        <v>109.7</v>
      </c>
      <c r="I13" s="3">
        <v>107.7</v>
      </c>
      <c r="J13" s="3">
        <v>41.1</v>
      </c>
      <c r="K13" s="3">
        <v>75.2</v>
      </c>
      <c r="L13" s="3">
        <v>72.599999999999994</v>
      </c>
      <c r="M13" s="3">
        <v>102.4</v>
      </c>
      <c r="N13" s="3">
        <f t="shared" si="0"/>
        <v>909.5</v>
      </c>
    </row>
    <row r="14" spans="1:14" x14ac:dyDescent="0.2">
      <c r="A14" s="2">
        <v>1892</v>
      </c>
      <c r="B14" s="3">
        <v>94.5</v>
      </c>
      <c r="C14" s="3">
        <v>57.9</v>
      </c>
      <c r="D14" s="3">
        <v>74.400000000000006</v>
      </c>
      <c r="E14" s="3">
        <v>27.7</v>
      </c>
      <c r="F14" s="3">
        <v>142.5</v>
      </c>
      <c r="G14" s="3">
        <v>140.19999999999999</v>
      </c>
      <c r="H14" s="3">
        <v>108.7</v>
      </c>
      <c r="I14" s="3">
        <v>144.80000000000001</v>
      </c>
      <c r="J14" s="3">
        <v>54.9</v>
      </c>
      <c r="K14" s="3">
        <v>48</v>
      </c>
      <c r="L14" s="3">
        <v>92.7</v>
      </c>
      <c r="M14" s="3">
        <v>37.1</v>
      </c>
      <c r="N14" s="3">
        <f t="shared" si="0"/>
        <v>1023.4000000000001</v>
      </c>
    </row>
    <row r="15" spans="1:14" x14ac:dyDescent="0.2">
      <c r="A15" s="2">
        <v>1893</v>
      </c>
      <c r="B15" s="3">
        <v>51.6</v>
      </c>
      <c r="C15" s="3">
        <v>90.4</v>
      </c>
      <c r="D15" s="3">
        <v>54.1</v>
      </c>
      <c r="E15" s="3">
        <v>89.7</v>
      </c>
      <c r="F15" s="3">
        <v>147.6</v>
      </c>
      <c r="G15" s="3">
        <v>63.5</v>
      </c>
      <c r="H15" s="3">
        <v>84.6</v>
      </c>
      <c r="I15" s="3">
        <v>143.5</v>
      </c>
      <c r="J15" s="3">
        <v>82.3</v>
      </c>
      <c r="K15" s="3">
        <v>58.7</v>
      </c>
      <c r="L15" s="3">
        <v>52.1</v>
      </c>
      <c r="M15" s="3">
        <v>91.9</v>
      </c>
      <c r="N15" s="3">
        <f t="shared" si="0"/>
        <v>1010</v>
      </c>
    </row>
    <row r="16" spans="1:14" x14ac:dyDescent="0.2">
      <c r="A16" s="2">
        <v>1894</v>
      </c>
      <c r="B16" s="3">
        <v>74.7</v>
      </c>
      <c r="C16" s="3">
        <v>66.3</v>
      </c>
      <c r="D16" s="3">
        <v>41.9</v>
      </c>
      <c r="E16" s="3">
        <v>90.2</v>
      </c>
      <c r="F16" s="3">
        <v>172</v>
      </c>
      <c r="G16" s="3">
        <v>82</v>
      </c>
      <c r="H16" s="3">
        <v>66.5</v>
      </c>
      <c r="I16" s="3">
        <v>36.299999999999997</v>
      </c>
      <c r="J16" s="3">
        <v>126.2</v>
      </c>
      <c r="K16" s="3">
        <v>107.2</v>
      </c>
      <c r="L16" s="3">
        <v>52.6</v>
      </c>
      <c r="M16" s="3">
        <v>62.2</v>
      </c>
      <c r="N16" s="3">
        <f t="shared" si="0"/>
        <v>978.10000000000014</v>
      </c>
    </row>
    <row r="17" spans="1:14" x14ac:dyDescent="0.2">
      <c r="A17" s="2">
        <v>1895</v>
      </c>
      <c r="B17" s="3">
        <v>83.1</v>
      </c>
      <c r="C17" s="3">
        <v>40.4</v>
      </c>
      <c r="D17" s="3">
        <v>38.1</v>
      </c>
      <c r="E17" s="3">
        <v>45</v>
      </c>
      <c r="F17" s="3">
        <v>64</v>
      </c>
      <c r="G17" s="3">
        <v>54.1</v>
      </c>
      <c r="H17" s="3">
        <v>63.8</v>
      </c>
      <c r="I17" s="3">
        <v>87.1</v>
      </c>
      <c r="J17" s="3">
        <v>64</v>
      </c>
      <c r="K17" s="3">
        <v>41.4</v>
      </c>
      <c r="L17" s="3">
        <v>94.2</v>
      </c>
      <c r="M17" s="3">
        <v>101.6</v>
      </c>
      <c r="N17" s="3">
        <f t="shared" si="0"/>
        <v>776.80000000000007</v>
      </c>
    </row>
    <row r="18" spans="1:14" x14ac:dyDescent="0.2">
      <c r="A18" s="2">
        <v>1896</v>
      </c>
      <c r="B18" s="3">
        <v>61.7</v>
      </c>
      <c r="C18" s="3">
        <v>103.9</v>
      </c>
      <c r="D18" s="3">
        <v>81.5</v>
      </c>
      <c r="E18" s="3">
        <v>31.5</v>
      </c>
      <c r="F18" s="3">
        <v>61.2</v>
      </c>
      <c r="G18" s="3">
        <v>66</v>
      </c>
      <c r="H18" s="3">
        <v>98</v>
      </c>
      <c r="I18" s="3">
        <v>62.5</v>
      </c>
      <c r="J18" s="3">
        <v>114.8</v>
      </c>
      <c r="K18" s="3">
        <v>59.2</v>
      </c>
      <c r="L18" s="3">
        <v>75.900000000000006</v>
      </c>
      <c r="M18" s="3">
        <v>34.799999999999997</v>
      </c>
      <c r="N18" s="3">
        <f t="shared" si="0"/>
        <v>850.99999999999989</v>
      </c>
    </row>
    <row r="19" spans="1:14" x14ac:dyDescent="0.2">
      <c r="A19" s="2">
        <v>1897</v>
      </c>
      <c r="B19" s="3">
        <v>64</v>
      </c>
      <c r="C19" s="3">
        <v>46</v>
      </c>
      <c r="D19" s="3">
        <v>81.8</v>
      </c>
      <c r="E19" s="3">
        <v>67.599999999999994</v>
      </c>
      <c r="F19" s="3">
        <v>86.6</v>
      </c>
      <c r="G19" s="3">
        <v>74.900000000000006</v>
      </c>
      <c r="H19" s="3">
        <v>133.4</v>
      </c>
      <c r="I19" s="3">
        <v>59.9</v>
      </c>
      <c r="J19" s="3">
        <v>39.6</v>
      </c>
      <c r="K19" s="3">
        <v>32.799999999999997</v>
      </c>
      <c r="L19" s="3">
        <v>112</v>
      </c>
      <c r="M19" s="3">
        <v>86.1</v>
      </c>
      <c r="N19" s="3">
        <f t="shared" si="0"/>
        <v>884.69999999999993</v>
      </c>
    </row>
    <row r="20" spans="1:14" x14ac:dyDescent="0.2">
      <c r="A20" s="2">
        <v>1898</v>
      </c>
      <c r="B20" s="3">
        <v>89.2</v>
      </c>
      <c r="C20" s="3">
        <v>57.9</v>
      </c>
      <c r="D20" s="3">
        <v>58.7</v>
      </c>
      <c r="E20" s="3">
        <v>52.3</v>
      </c>
      <c r="F20" s="3">
        <v>78.7</v>
      </c>
      <c r="G20" s="3">
        <v>72.900000000000006</v>
      </c>
      <c r="H20" s="3">
        <v>43.7</v>
      </c>
      <c r="I20" s="3">
        <v>110.2</v>
      </c>
      <c r="J20" s="3">
        <v>82.3</v>
      </c>
      <c r="K20" s="3">
        <v>122.4</v>
      </c>
      <c r="L20" s="3">
        <v>69.3</v>
      </c>
      <c r="M20" s="3">
        <v>66.8</v>
      </c>
      <c r="N20" s="3">
        <f t="shared" si="0"/>
        <v>904.39999999999986</v>
      </c>
    </row>
    <row r="21" spans="1:14" x14ac:dyDescent="0.2">
      <c r="A21" s="2">
        <v>1899</v>
      </c>
      <c r="B21" s="3">
        <v>56.4</v>
      </c>
      <c r="C21" s="3">
        <v>40.9</v>
      </c>
      <c r="D21" s="3">
        <v>88.4</v>
      </c>
      <c r="E21" s="3">
        <v>37.1</v>
      </c>
      <c r="F21" s="3">
        <v>82.8</v>
      </c>
      <c r="G21" s="3">
        <v>51.1</v>
      </c>
      <c r="H21" s="3">
        <v>72.900000000000006</v>
      </c>
      <c r="I21" s="3">
        <v>34</v>
      </c>
      <c r="J21" s="3">
        <v>93</v>
      </c>
      <c r="K21" s="3">
        <v>73.400000000000006</v>
      </c>
      <c r="L21" s="3">
        <v>44.2</v>
      </c>
      <c r="M21" s="3">
        <v>99.3</v>
      </c>
      <c r="N21" s="3">
        <f t="shared" si="0"/>
        <v>773.5</v>
      </c>
    </row>
    <row r="22" spans="1:14" x14ac:dyDescent="0.2">
      <c r="A22" s="2">
        <v>1900</v>
      </c>
      <c r="B22" s="3">
        <v>76.5</v>
      </c>
      <c r="C22" s="3">
        <v>101.1</v>
      </c>
      <c r="D22" s="3">
        <v>88.9</v>
      </c>
      <c r="E22" s="3">
        <v>36.299999999999997</v>
      </c>
      <c r="F22" s="3">
        <v>48.8</v>
      </c>
      <c r="G22" s="3">
        <v>66.3</v>
      </c>
      <c r="H22" s="3">
        <v>105.7</v>
      </c>
      <c r="I22" s="3">
        <v>56.4</v>
      </c>
      <c r="J22" s="3">
        <v>67.099999999999994</v>
      </c>
      <c r="K22" s="3">
        <v>76.7</v>
      </c>
      <c r="L22" s="3">
        <v>130.6</v>
      </c>
      <c r="M22" s="3">
        <v>53.8</v>
      </c>
      <c r="N22" s="3">
        <f t="shared" si="0"/>
        <v>908.2</v>
      </c>
    </row>
    <row r="23" spans="1:14" x14ac:dyDescent="0.2">
      <c r="A23" s="2">
        <v>1901</v>
      </c>
      <c r="B23" s="3">
        <v>62.2</v>
      </c>
      <c r="C23" s="3">
        <v>47.5</v>
      </c>
      <c r="D23" s="3">
        <v>76.7</v>
      </c>
      <c r="E23" s="3">
        <v>99.6</v>
      </c>
      <c r="F23" s="3">
        <v>113</v>
      </c>
      <c r="G23" s="3">
        <v>79</v>
      </c>
      <c r="H23" s="3">
        <v>99.6</v>
      </c>
      <c r="I23" s="3">
        <v>101.3</v>
      </c>
      <c r="J23" s="3">
        <v>75.2</v>
      </c>
      <c r="K23" s="3">
        <v>42.9</v>
      </c>
      <c r="L23" s="3">
        <v>71.400000000000006</v>
      </c>
      <c r="M23" s="3">
        <v>106.7</v>
      </c>
      <c r="N23" s="3">
        <f t="shared" si="0"/>
        <v>975.1</v>
      </c>
    </row>
    <row r="24" spans="1:14" x14ac:dyDescent="0.2">
      <c r="A24" s="2">
        <v>1902</v>
      </c>
      <c r="B24" s="3">
        <v>64.5</v>
      </c>
      <c r="C24" s="3">
        <v>64.8</v>
      </c>
      <c r="D24" s="3">
        <v>73.7</v>
      </c>
      <c r="E24" s="3">
        <v>68.099999999999994</v>
      </c>
      <c r="F24" s="3">
        <v>67.099999999999994</v>
      </c>
      <c r="G24" s="3">
        <v>111.3</v>
      </c>
      <c r="H24" s="3">
        <v>159.30000000000001</v>
      </c>
      <c r="I24" s="3">
        <v>61</v>
      </c>
      <c r="J24" s="3">
        <v>66.8</v>
      </c>
      <c r="K24" s="3">
        <v>84.1</v>
      </c>
      <c r="L24" s="3">
        <v>45</v>
      </c>
      <c r="M24" s="3">
        <v>80.8</v>
      </c>
      <c r="N24" s="3">
        <f t="shared" si="0"/>
        <v>946.5</v>
      </c>
    </row>
    <row r="25" spans="1:14" x14ac:dyDescent="0.2">
      <c r="A25" s="2">
        <v>1903</v>
      </c>
      <c r="B25" s="3">
        <v>75.7</v>
      </c>
      <c r="C25" s="3">
        <v>68.8</v>
      </c>
      <c r="D25" s="3">
        <v>79.5</v>
      </c>
      <c r="E25" s="3">
        <v>64.8</v>
      </c>
      <c r="F25" s="3">
        <v>23.6</v>
      </c>
      <c r="G25" s="3">
        <v>131.80000000000001</v>
      </c>
      <c r="H25" s="3">
        <v>102.9</v>
      </c>
      <c r="I25" s="3">
        <v>116.8</v>
      </c>
      <c r="J25" s="3">
        <v>36.299999999999997</v>
      </c>
      <c r="K25" s="3">
        <v>96</v>
      </c>
      <c r="L25" s="3">
        <v>46.2</v>
      </c>
      <c r="M25" s="3">
        <v>76.7</v>
      </c>
      <c r="N25" s="3">
        <f t="shared" si="0"/>
        <v>919.1</v>
      </c>
    </row>
    <row r="26" spans="1:14" x14ac:dyDescent="0.2">
      <c r="A26" s="2">
        <v>1904</v>
      </c>
      <c r="B26" s="3">
        <v>87.6</v>
      </c>
      <c r="C26" s="3">
        <v>68.8</v>
      </c>
      <c r="D26" s="3">
        <v>83.3</v>
      </c>
      <c r="E26" s="3">
        <v>95.5</v>
      </c>
      <c r="F26" s="3">
        <v>91.2</v>
      </c>
      <c r="G26" s="3">
        <v>86.9</v>
      </c>
      <c r="H26" s="3">
        <v>112.8</v>
      </c>
      <c r="I26" s="3">
        <v>89.9</v>
      </c>
      <c r="J26" s="3">
        <v>101.6</v>
      </c>
      <c r="K26" s="3">
        <v>62.2</v>
      </c>
      <c r="L26" s="3">
        <v>17</v>
      </c>
      <c r="M26" s="3">
        <v>61.2</v>
      </c>
      <c r="N26" s="3">
        <f t="shared" si="0"/>
        <v>958</v>
      </c>
    </row>
    <row r="27" spans="1:14" x14ac:dyDescent="0.2">
      <c r="A27" s="2">
        <v>1905</v>
      </c>
      <c r="B27" s="3">
        <v>76.7</v>
      </c>
      <c r="C27" s="3">
        <v>49.8</v>
      </c>
      <c r="D27" s="3">
        <v>41.4</v>
      </c>
      <c r="E27" s="3">
        <v>52.1</v>
      </c>
      <c r="F27" s="3">
        <v>71.900000000000006</v>
      </c>
      <c r="G27" s="3">
        <v>131.6</v>
      </c>
      <c r="H27" s="3">
        <v>109.5</v>
      </c>
      <c r="I27" s="3">
        <v>99.8</v>
      </c>
      <c r="J27" s="3">
        <v>71.599999999999994</v>
      </c>
      <c r="K27" s="3">
        <v>86.6</v>
      </c>
      <c r="L27" s="3">
        <v>56.4</v>
      </c>
      <c r="M27" s="3">
        <v>77.7</v>
      </c>
      <c r="N27" s="3">
        <f t="shared" si="0"/>
        <v>925.1</v>
      </c>
    </row>
    <row r="28" spans="1:14" x14ac:dyDescent="0.2">
      <c r="A28" s="2">
        <v>1906</v>
      </c>
      <c r="B28" s="3">
        <v>55.1</v>
      </c>
      <c r="C28" s="3">
        <v>27.7</v>
      </c>
      <c r="D28" s="3">
        <v>69.3</v>
      </c>
      <c r="E28" s="3">
        <v>43.7</v>
      </c>
      <c r="F28" s="3">
        <v>70.900000000000006</v>
      </c>
      <c r="G28" s="3">
        <v>132.80000000000001</v>
      </c>
      <c r="H28" s="3">
        <v>75.7</v>
      </c>
      <c r="I28" s="3">
        <v>78</v>
      </c>
      <c r="J28" s="3">
        <v>78.2</v>
      </c>
      <c r="K28" s="3">
        <v>122.2</v>
      </c>
      <c r="L28" s="3">
        <v>62.7</v>
      </c>
      <c r="M28" s="3">
        <v>74.400000000000006</v>
      </c>
      <c r="N28" s="3">
        <f t="shared" si="0"/>
        <v>890.70000000000016</v>
      </c>
    </row>
    <row r="29" spans="1:14" x14ac:dyDescent="0.2">
      <c r="A29" s="2">
        <v>1907</v>
      </c>
      <c r="B29" s="3">
        <v>71.599999999999994</v>
      </c>
      <c r="C29" s="3">
        <v>32.799999999999997</v>
      </c>
      <c r="D29" s="3">
        <v>43.2</v>
      </c>
      <c r="E29" s="3">
        <v>67.099999999999994</v>
      </c>
      <c r="F29" s="3">
        <v>63.8</v>
      </c>
      <c r="G29" s="3">
        <v>64</v>
      </c>
      <c r="H29" s="3">
        <v>67.099999999999994</v>
      </c>
      <c r="I29" s="3">
        <v>32.5</v>
      </c>
      <c r="J29" s="3">
        <v>107.2</v>
      </c>
      <c r="K29" s="3">
        <v>79.5</v>
      </c>
      <c r="L29" s="3">
        <v>76.7</v>
      </c>
      <c r="M29" s="3">
        <v>101.1</v>
      </c>
      <c r="N29" s="3">
        <f t="shared" si="0"/>
        <v>806.60000000000014</v>
      </c>
    </row>
    <row r="30" spans="1:14" x14ac:dyDescent="0.2">
      <c r="A30" s="2">
        <v>1908</v>
      </c>
      <c r="B30" s="3">
        <v>65.3</v>
      </c>
      <c r="C30" s="3">
        <v>87.4</v>
      </c>
      <c r="D30" s="3">
        <v>65.3</v>
      </c>
      <c r="E30" s="3">
        <v>76.5</v>
      </c>
      <c r="F30" s="3">
        <v>107.2</v>
      </c>
      <c r="G30" s="3">
        <v>69.900000000000006</v>
      </c>
      <c r="H30" s="3">
        <v>96</v>
      </c>
      <c r="I30" s="3">
        <v>54.6</v>
      </c>
      <c r="J30" s="3">
        <v>35.799999999999997</v>
      </c>
      <c r="K30" s="3">
        <v>38.4</v>
      </c>
      <c r="L30" s="3">
        <v>43.7</v>
      </c>
      <c r="M30" s="3">
        <v>54.4</v>
      </c>
      <c r="N30" s="3">
        <f t="shared" si="0"/>
        <v>794.5</v>
      </c>
    </row>
    <row r="31" spans="1:14" x14ac:dyDescent="0.2">
      <c r="A31" s="2">
        <v>1909</v>
      </c>
      <c r="B31" s="3">
        <v>67.3</v>
      </c>
      <c r="C31" s="3">
        <v>82.8</v>
      </c>
      <c r="D31" s="3">
        <v>63.8</v>
      </c>
      <c r="E31" s="3">
        <v>89.4</v>
      </c>
      <c r="F31" s="3">
        <v>91.4</v>
      </c>
      <c r="G31" s="3">
        <v>46.7</v>
      </c>
      <c r="H31" s="3">
        <v>98.3</v>
      </c>
      <c r="I31" s="3">
        <v>56.4</v>
      </c>
      <c r="J31" s="3">
        <v>59.7</v>
      </c>
      <c r="K31" s="3">
        <v>54.6</v>
      </c>
      <c r="L31" s="3">
        <v>66</v>
      </c>
      <c r="M31" s="3">
        <v>64.5</v>
      </c>
      <c r="N31" s="3">
        <f t="shared" si="0"/>
        <v>840.9</v>
      </c>
    </row>
    <row r="32" spans="1:14" x14ac:dyDescent="0.2">
      <c r="A32" s="2">
        <v>1910</v>
      </c>
      <c r="B32" s="3">
        <v>85.1</v>
      </c>
      <c r="C32" s="3">
        <v>93</v>
      </c>
      <c r="D32" s="3">
        <v>30.7</v>
      </c>
      <c r="E32" s="3">
        <v>82</v>
      </c>
      <c r="F32" s="3">
        <v>84.8</v>
      </c>
      <c r="G32" s="3">
        <v>34</v>
      </c>
      <c r="H32" s="3">
        <v>75.7</v>
      </c>
      <c r="I32" s="3">
        <v>89.7</v>
      </c>
      <c r="J32" s="3">
        <v>77.5</v>
      </c>
      <c r="K32" s="3">
        <v>83.6</v>
      </c>
      <c r="L32" s="3">
        <v>68.099999999999994</v>
      </c>
      <c r="M32" s="3">
        <v>68.599999999999994</v>
      </c>
      <c r="N32" s="3">
        <f t="shared" si="0"/>
        <v>872.80000000000007</v>
      </c>
    </row>
    <row r="33" spans="1:14" x14ac:dyDescent="0.2">
      <c r="A33" s="2">
        <v>1911</v>
      </c>
      <c r="B33" s="3">
        <v>55.9</v>
      </c>
      <c r="C33" s="3">
        <v>64</v>
      </c>
      <c r="D33" s="3">
        <v>63.5</v>
      </c>
      <c r="E33" s="3">
        <v>36.1</v>
      </c>
      <c r="F33" s="3">
        <v>55.6</v>
      </c>
      <c r="G33" s="3">
        <v>79.5</v>
      </c>
      <c r="H33" s="3">
        <v>70.599999999999994</v>
      </c>
      <c r="I33" s="3">
        <v>72.400000000000006</v>
      </c>
      <c r="J33" s="3">
        <v>73.2</v>
      </c>
      <c r="K33" s="3">
        <v>89.4</v>
      </c>
      <c r="L33" s="3">
        <v>82</v>
      </c>
      <c r="M33" s="3">
        <v>63.2</v>
      </c>
      <c r="N33" s="3">
        <f t="shared" si="0"/>
        <v>805.40000000000009</v>
      </c>
    </row>
    <row r="34" spans="1:14" x14ac:dyDescent="0.2">
      <c r="A34" s="2">
        <v>1912</v>
      </c>
      <c r="B34" s="3">
        <v>69.900000000000006</v>
      </c>
      <c r="C34" s="3">
        <v>54.9</v>
      </c>
      <c r="D34" s="3">
        <v>59.4</v>
      </c>
      <c r="E34" s="3">
        <v>74.900000000000006</v>
      </c>
      <c r="F34" s="3">
        <v>140.5</v>
      </c>
      <c r="G34" s="3">
        <v>30.2</v>
      </c>
      <c r="H34" s="3">
        <v>69.900000000000006</v>
      </c>
      <c r="I34" s="3">
        <v>98</v>
      </c>
      <c r="J34" s="3">
        <v>112.3</v>
      </c>
      <c r="K34" s="3">
        <v>75.900000000000006</v>
      </c>
      <c r="L34" s="3">
        <v>84.8</v>
      </c>
      <c r="M34" s="3">
        <v>60.2</v>
      </c>
      <c r="N34" s="3">
        <f t="shared" si="0"/>
        <v>930.9</v>
      </c>
    </row>
    <row r="35" spans="1:14" x14ac:dyDescent="0.2">
      <c r="A35" s="2">
        <v>1913</v>
      </c>
      <c r="B35" s="3">
        <v>112.3</v>
      </c>
      <c r="C35" s="3">
        <v>41.7</v>
      </c>
      <c r="D35" s="3">
        <v>120.6</v>
      </c>
      <c r="E35" s="3">
        <v>73.7</v>
      </c>
      <c r="F35" s="3">
        <v>75.900000000000006</v>
      </c>
      <c r="G35" s="3">
        <v>48.8</v>
      </c>
      <c r="H35" s="3">
        <v>52.3</v>
      </c>
      <c r="I35" s="3">
        <v>70.900000000000006</v>
      </c>
      <c r="J35" s="3">
        <v>49.5</v>
      </c>
      <c r="K35" s="3">
        <v>98.3</v>
      </c>
      <c r="L35" s="3">
        <v>81.8</v>
      </c>
      <c r="M35" s="3">
        <v>39.6</v>
      </c>
      <c r="N35" s="3">
        <f t="shared" si="0"/>
        <v>865.4</v>
      </c>
    </row>
    <row r="36" spans="1:14" x14ac:dyDescent="0.2">
      <c r="A36" s="2">
        <v>1914</v>
      </c>
      <c r="B36" s="3">
        <v>63.2</v>
      </c>
      <c r="C36" s="3">
        <v>60.5</v>
      </c>
      <c r="D36" s="3">
        <v>68.8</v>
      </c>
      <c r="E36" s="3">
        <v>86.4</v>
      </c>
      <c r="F36" s="3">
        <v>60.5</v>
      </c>
      <c r="G36" s="3">
        <v>76.7</v>
      </c>
      <c r="H36" s="3">
        <v>44.2</v>
      </c>
      <c r="I36" s="3">
        <v>110.5</v>
      </c>
      <c r="J36" s="3">
        <v>51.8</v>
      </c>
      <c r="K36" s="3">
        <v>45.7</v>
      </c>
      <c r="L36" s="3">
        <v>61.2</v>
      </c>
      <c r="M36" s="3">
        <v>68.099999999999994</v>
      </c>
      <c r="N36" s="3">
        <f t="shared" si="0"/>
        <v>797.6</v>
      </c>
    </row>
    <row r="37" spans="1:14" x14ac:dyDescent="0.2">
      <c r="A37" s="2">
        <v>1915</v>
      </c>
      <c r="B37" s="3">
        <v>85.1</v>
      </c>
      <c r="C37" s="3">
        <v>71.099999999999994</v>
      </c>
      <c r="D37" s="3">
        <v>19.3</v>
      </c>
      <c r="E37" s="3">
        <v>29.5</v>
      </c>
      <c r="F37" s="3">
        <v>58.7</v>
      </c>
      <c r="G37" s="3">
        <v>79.5</v>
      </c>
      <c r="H37" s="3">
        <v>113.3</v>
      </c>
      <c r="I37" s="3">
        <v>131.30000000000001</v>
      </c>
      <c r="J37" s="3">
        <v>64.3</v>
      </c>
      <c r="K37" s="3">
        <v>68.3</v>
      </c>
      <c r="L37" s="3">
        <v>54.6</v>
      </c>
      <c r="M37" s="3">
        <v>78.2</v>
      </c>
      <c r="N37" s="3">
        <f t="shared" si="0"/>
        <v>853.19999999999993</v>
      </c>
    </row>
    <row r="38" spans="1:14" x14ac:dyDescent="0.2">
      <c r="A38" s="2">
        <v>1916</v>
      </c>
      <c r="B38" s="3">
        <v>78.2</v>
      </c>
      <c r="C38" s="3">
        <v>78</v>
      </c>
      <c r="D38" s="3">
        <v>67.599999999999994</v>
      </c>
      <c r="E38" s="3">
        <v>77</v>
      </c>
      <c r="F38" s="3">
        <v>131.80000000000001</v>
      </c>
      <c r="G38" s="3">
        <v>127.3</v>
      </c>
      <c r="H38" s="3">
        <v>46.2</v>
      </c>
      <c r="I38" s="3">
        <v>54.4</v>
      </c>
      <c r="J38" s="3">
        <v>76.2</v>
      </c>
      <c r="K38" s="3">
        <v>73.7</v>
      </c>
      <c r="L38" s="3">
        <v>61.7</v>
      </c>
      <c r="M38" s="3">
        <v>65.8</v>
      </c>
      <c r="N38" s="3">
        <f t="shared" si="0"/>
        <v>937.90000000000009</v>
      </c>
    </row>
    <row r="39" spans="1:14" x14ac:dyDescent="0.2">
      <c r="A39" s="2">
        <v>1917</v>
      </c>
      <c r="B39" s="3">
        <v>68.3</v>
      </c>
      <c r="C39" s="3">
        <v>49.3</v>
      </c>
      <c r="D39" s="3">
        <v>62.2</v>
      </c>
      <c r="E39" s="3">
        <v>64.5</v>
      </c>
      <c r="F39" s="3">
        <v>79.5</v>
      </c>
      <c r="G39" s="3">
        <v>119.1</v>
      </c>
      <c r="H39" s="3">
        <v>79.5</v>
      </c>
      <c r="I39" s="3">
        <v>74.7</v>
      </c>
      <c r="J39" s="3">
        <v>45.5</v>
      </c>
      <c r="K39" s="3">
        <v>148.1</v>
      </c>
      <c r="L39" s="3">
        <v>30.2</v>
      </c>
      <c r="M39" s="3">
        <v>57.4</v>
      </c>
      <c r="N39" s="3">
        <f t="shared" si="0"/>
        <v>878.30000000000007</v>
      </c>
    </row>
    <row r="40" spans="1:14" x14ac:dyDescent="0.2">
      <c r="A40" s="2">
        <v>1918</v>
      </c>
      <c r="B40" s="3">
        <v>65.8</v>
      </c>
      <c r="C40" s="3">
        <v>74.400000000000006</v>
      </c>
      <c r="D40" s="3">
        <v>47.2</v>
      </c>
      <c r="E40" s="3">
        <v>51.8</v>
      </c>
      <c r="F40" s="3">
        <v>84.1</v>
      </c>
      <c r="G40" s="3">
        <v>80</v>
      </c>
      <c r="H40" s="3">
        <v>66.5</v>
      </c>
      <c r="I40" s="3">
        <v>71.400000000000006</v>
      </c>
      <c r="J40" s="3">
        <v>124.2</v>
      </c>
      <c r="K40" s="3">
        <v>94.7</v>
      </c>
      <c r="L40" s="3">
        <v>51.8</v>
      </c>
      <c r="M40" s="3">
        <v>65</v>
      </c>
      <c r="N40" s="3">
        <f t="shared" si="0"/>
        <v>876.9</v>
      </c>
    </row>
    <row r="41" spans="1:14" x14ac:dyDescent="0.2">
      <c r="A41" s="2">
        <v>1919</v>
      </c>
      <c r="B41" s="3">
        <v>38.6</v>
      </c>
      <c r="C41" s="3">
        <v>33</v>
      </c>
      <c r="D41" s="3">
        <v>79.2</v>
      </c>
      <c r="E41" s="3">
        <v>81</v>
      </c>
      <c r="F41" s="3">
        <v>133.6</v>
      </c>
      <c r="G41" s="3">
        <v>69.599999999999994</v>
      </c>
      <c r="H41" s="3">
        <v>73.2</v>
      </c>
      <c r="I41" s="3">
        <v>87.4</v>
      </c>
      <c r="J41" s="3">
        <v>55.4</v>
      </c>
      <c r="K41" s="3">
        <v>98</v>
      </c>
      <c r="L41" s="3">
        <v>56.1</v>
      </c>
      <c r="M41" s="3">
        <v>39.1</v>
      </c>
      <c r="N41" s="3">
        <f t="shared" si="0"/>
        <v>844.2</v>
      </c>
    </row>
    <row r="42" spans="1:14" x14ac:dyDescent="0.2">
      <c r="A42" s="2">
        <v>1920</v>
      </c>
      <c r="B42" s="3">
        <v>52.8</v>
      </c>
      <c r="C42" s="3">
        <v>51.3</v>
      </c>
      <c r="D42" s="3">
        <v>55.9</v>
      </c>
      <c r="E42" s="3">
        <v>74.900000000000006</v>
      </c>
      <c r="F42" s="3">
        <v>16.8</v>
      </c>
      <c r="G42" s="3">
        <v>59.9</v>
      </c>
      <c r="H42" s="3">
        <v>110.2</v>
      </c>
      <c r="I42" s="3">
        <v>61.2</v>
      </c>
      <c r="J42" s="3">
        <v>89.4</v>
      </c>
      <c r="K42" s="3">
        <v>55.9</v>
      </c>
      <c r="L42" s="3">
        <v>95.3</v>
      </c>
      <c r="M42" s="3">
        <v>84.8</v>
      </c>
      <c r="N42" s="3">
        <f t="shared" si="0"/>
        <v>808.39999999999986</v>
      </c>
    </row>
    <row r="43" spans="1:14" x14ac:dyDescent="0.2">
      <c r="A43" s="2">
        <v>1921</v>
      </c>
      <c r="B43" s="3">
        <v>31.2</v>
      </c>
      <c r="C43" s="3">
        <v>46</v>
      </c>
      <c r="D43" s="3">
        <v>91.9</v>
      </c>
      <c r="E43" s="3">
        <v>75.900000000000006</v>
      </c>
      <c r="F43" s="3">
        <v>47.5</v>
      </c>
      <c r="G43" s="3">
        <v>56.4</v>
      </c>
      <c r="H43" s="3">
        <v>86.1</v>
      </c>
      <c r="I43" s="3">
        <v>63.2</v>
      </c>
      <c r="J43" s="3">
        <v>56.6</v>
      </c>
      <c r="K43" s="3">
        <v>86.9</v>
      </c>
      <c r="L43" s="3">
        <v>92.5</v>
      </c>
      <c r="M43" s="3">
        <v>53.3</v>
      </c>
      <c r="N43" s="3">
        <f t="shared" si="0"/>
        <v>787.49999999999989</v>
      </c>
    </row>
    <row r="44" spans="1:14" x14ac:dyDescent="0.2">
      <c r="A44" s="2">
        <v>1922</v>
      </c>
      <c r="B44" s="3">
        <v>51.6</v>
      </c>
      <c r="C44" s="3">
        <v>63.8</v>
      </c>
      <c r="D44" s="3">
        <v>69.599999999999994</v>
      </c>
      <c r="E44" s="3">
        <v>93.5</v>
      </c>
      <c r="F44" s="3">
        <v>57.9</v>
      </c>
      <c r="G44" s="3">
        <v>145.30000000000001</v>
      </c>
      <c r="H44" s="3">
        <v>70.400000000000006</v>
      </c>
      <c r="I44" s="3">
        <v>88.4</v>
      </c>
      <c r="J44" s="3">
        <v>56.9</v>
      </c>
      <c r="K44" s="3">
        <v>54.4</v>
      </c>
      <c r="L44" s="3">
        <v>34.299999999999997</v>
      </c>
      <c r="M44" s="3">
        <v>52.1</v>
      </c>
      <c r="N44" s="3">
        <f t="shared" si="0"/>
        <v>838.19999999999993</v>
      </c>
    </row>
    <row r="45" spans="1:14" x14ac:dyDescent="0.2">
      <c r="A45" s="2">
        <v>1923</v>
      </c>
      <c r="B45" s="3">
        <v>77.5</v>
      </c>
      <c r="C45" s="3">
        <v>37.6</v>
      </c>
      <c r="D45" s="3">
        <v>66.8</v>
      </c>
      <c r="E45" s="3">
        <v>55.4</v>
      </c>
      <c r="F45" s="3">
        <v>79.8</v>
      </c>
      <c r="G45" s="3">
        <v>87.1</v>
      </c>
      <c r="H45" s="3">
        <v>44.2</v>
      </c>
      <c r="I45" s="3">
        <v>49.5</v>
      </c>
      <c r="J45" s="3">
        <v>69.900000000000006</v>
      </c>
      <c r="K45" s="3">
        <v>66.8</v>
      </c>
      <c r="L45" s="3">
        <v>75.900000000000006</v>
      </c>
      <c r="M45" s="3">
        <v>76.5</v>
      </c>
      <c r="N45" s="3">
        <f t="shared" si="0"/>
        <v>786.99999999999989</v>
      </c>
    </row>
    <row r="46" spans="1:14" x14ac:dyDescent="0.2">
      <c r="A46" s="2">
        <v>1924</v>
      </c>
      <c r="B46" s="3">
        <v>96</v>
      </c>
      <c r="C46" s="3">
        <v>63.8</v>
      </c>
      <c r="D46" s="3">
        <v>25.9</v>
      </c>
      <c r="E46" s="3">
        <v>80.8</v>
      </c>
      <c r="F46" s="3">
        <v>105.9</v>
      </c>
      <c r="G46" s="3">
        <v>70.400000000000006</v>
      </c>
      <c r="H46" s="3">
        <v>94.2</v>
      </c>
      <c r="I46" s="3">
        <v>77</v>
      </c>
      <c r="J46" s="3">
        <v>151.9</v>
      </c>
      <c r="K46" s="3">
        <v>14</v>
      </c>
      <c r="L46" s="3">
        <v>41.7</v>
      </c>
      <c r="M46" s="3">
        <v>58.2</v>
      </c>
      <c r="N46" s="3">
        <f t="shared" si="0"/>
        <v>879.80000000000007</v>
      </c>
    </row>
    <row r="47" spans="1:14" x14ac:dyDescent="0.2">
      <c r="A47" s="2">
        <v>1925</v>
      </c>
      <c r="B47" s="3">
        <v>73.7</v>
      </c>
      <c r="C47" s="3">
        <v>74.7</v>
      </c>
      <c r="D47" s="3">
        <v>75.7</v>
      </c>
      <c r="E47" s="3">
        <v>54.9</v>
      </c>
      <c r="F47" s="3">
        <v>51.6</v>
      </c>
      <c r="G47" s="3">
        <v>94</v>
      </c>
      <c r="H47" s="3">
        <v>102.1</v>
      </c>
      <c r="I47" s="3">
        <v>53.8</v>
      </c>
      <c r="J47" s="3">
        <v>132.1</v>
      </c>
      <c r="K47" s="3">
        <v>95.8</v>
      </c>
      <c r="L47" s="3">
        <v>86.6</v>
      </c>
      <c r="M47" s="3">
        <v>61.5</v>
      </c>
      <c r="N47" s="3">
        <f t="shared" si="0"/>
        <v>956.5</v>
      </c>
    </row>
    <row r="48" spans="1:14" x14ac:dyDescent="0.2">
      <c r="A48" s="2">
        <v>1926</v>
      </c>
      <c r="B48" s="3">
        <v>61.5</v>
      </c>
      <c r="C48" s="3">
        <v>62.5</v>
      </c>
      <c r="D48" s="3">
        <v>62.5</v>
      </c>
      <c r="E48" s="3">
        <v>80.5</v>
      </c>
      <c r="F48" s="3">
        <v>35.6</v>
      </c>
      <c r="G48" s="3">
        <v>87.1</v>
      </c>
      <c r="H48" s="3">
        <v>68.8</v>
      </c>
      <c r="I48" s="3">
        <v>113.8</v>
      </c>
      <c r="J48" s="3">
        <v>103.4</v>
      </c>
      <c r="K48" s="3">
        <v>113.3</v>
      </c>
      <c r="L48" s="3">
        <v>104.1</v>
      </c>
      <c r="M48" s="3">
        <v>54.4</v>
      </c>
      <c r="N48" s="3">
        <f t="shared" si="0"/>
        <v>947.5</v>
      </c>
    </row>
    <row r="49" spans="1:14" x14ac:dyDescent="0.2">
      <c r="A49" s="2">
        <v>1927</v>
      </c>
      <c r="B49" s="3">
        <v>43.2</v>
      </c>
      <c r="C49" s="3">
        <v>68.599999999999994</v>
      </c>
      <c r="D49" s="3">
        <v>45.7</v>
      </c>
      <c r="E49" s="3">
        <v>39.1</v>
      </c>
      <c r="F49" s="3">
        <v>100.6</v>
      </c>
      <c r="G49" s="3">
        <v>55.9</v>
      </c>
      <c r="H49" s="3">
        <v>119.1</v>
      </c>
      <c r="I49" s="3">
        <v>66</v>
      </c>
      <c r="J49" s="3">
        <v>39.1</v>
      </c>
      <c r="K49" s="3">
        <v>94.5</v>
      </c>
      <c r="L49" s="3">
        <v>169.9</v>
      </c>
      <c r="M49" s="3">
        <v>90.2</v>
      </c>
      <c r="N49" s="3">
        <f t="shared" si="0"/>
        <v>931.9</v>
      </c>
    </row>
    <row r="50" spans="1:14" x14ac:dyDescent="0.2">
      <c r="A50" s="2">
        <v>1928</v>
      </c>
      <c r="B50" s="3">
        <v>62.5</v>
      </c>
      <c r="C50" s="3">
        <v>58.4</v>
      </c>
      <c r="D50" s="3">
        <v>75.900000000000006</v>
      </c>
      <c r="E50" s="3">
        <v>74.400000000000006</v>
      </c>
      <c r="F50" s="3">
        <v>44.5</v>
      </c>
      <c r="G50" s="3">
        <v>109.7</v>
      </c>
      <c r="H50" s="3">
        <v>98.8</v>
      </c>
      <c r="I50" s="3">
        <v>98.8</v>
      </c>
      <c r="J50" s="3">
        <v>65</v>
      </c>
      <c r="K50" s="3">
        <v>94.7</v>
      </c>
      <c r="L50" s="3">
        <v>85.9</v>
      </c>
      <c r="M50" s="3">
        <v>40.4</v>
      </c>
      <c r="N50" s="3">
        <f t="shared" si="0"/>
        <v>909</v>
      </c>
    </row>
    <row r="51" spans="1:14" x14ac:dyDescent="0.2">
      <c r="A51" s="2">
        <v>1929</v>
      </c>
      <c r="B51" s="3">
        <v>102.9</v>
      </c>
      <c r="C51" s="3">
        <v>40.1</v>
      </c>
      <c r="D51" s="3">
        <v>80.5</v>
      </c>
      <c r="E51" s="3">
        <v>127.5</v>
      </c>
      <c r="F51" s="3">
        <v>102.9</v>
      </c>
      <c r="G51" s="3">
        <v>60.2</v>
      </c>
      <c r="H51" s="3">
        <v>88.6</v>
      </c>
      <c r="I51" s="3">
        <v>58.4</v>
      </c>
      <c r="J51" s="3">
        <v>58.2</v>
      </c>
      <c r="K51" s="3">
        <v>87.4</v>
      </c>
      <c r="L51" s="3">
        <v>78.7</v>
      </c>
      <c r="M51" s="3">
        <v>88.1</v>
      </c>
      <c r="N51" s="3">
        <f t="shared" si="0"/>
        <v>973.50000000000011</v>
      </c>
    </row>
    <row r="52" spans="1:14" x14ac:dyDescent="0.2">
      <c r="A52" s="2">
        <v>1930</v>
      </c>
      <c r="B52" s="3">
        <v>95.3</v>
      </c>
      <c r="C52" s="3">
        <v>46.7</v>
      </c>
      <c r="D52" s="3">
        <v>88.1</v>
      </c>
      <c r="E52" s="3">
        <v>48.5</v>
      </c>
      <c r="F52" s="3">
        <v>83.3</v>
      </c>
      <c r="G52" s="3">
        <v>94.5</v>
      </c>
      <c r="H52" s="3">
        <v>71.400000000000006</v>
      </c>
      <c r="I52" s="3">
        <v>42.7</v>
      </c>
      <c r="J52" s="3">
        <v>54.4</v>
      </c>
      <c r="K52" s="3">
        <v>36.299999999999997</v>
      </c>
      <c r="L52" s="3">
        <v>34.5</v>
      </c>
      <c r="M52" s="3">
        <v>39.1</v>
      </c>
      <c r="N52" s="3">
        <f t="shared" si="0"/>
        <v>734.80000000000007</v>
      </c>
    </row>
    <row r="53" spans="1:14" x14ac:dyDescent="0.2">
      <c r="A53" s="2">
        <v>1931</v>
      </c>
      <c r="B53" s="3">
        <v>60.5</v>
      </c>
      <c r="C53" s="3">
        <v>35.6</v>
      </c>
      <c r="D53" s="3">
        <v>57.1</v>
      </c>
      <c r="E53" s="3">
        <v>65.8</v>
      </c>
      <c r="F53" s="3">
        <v>109.8</v>
      </c>
      <c r="G53" s="3">
        <v>55.4</v>
      </c>
      <c r="H53" s="3">
        <v>102.6</v>
      </c>
      <c r="I53" s="3">
        <v>51.2</v>
      </c>
      <c r="J53" s="3">
        <v>104.5</v>
      </c>
      <c r="K53" s="3">
        <v>61.1</v>
      </c>
      <c r="L53" s="3">
        <v>66.5</v>
      </c>
      <c r="M53" s="3">
        <v>76.8</v>
      </c>
      <c r="N53" s="3">
        <f t="shared" si="0"/>
        <v>846.9</v>
      </c>
    </row>
    <row r="54" spans="1:14" x14ac:dyDescent="0.2">
      <c r="A54" s="2">
        <v>1932</v>
      </c>
      <c r="B54" s="3">
        <v>113.9</v>
      </c>
      <c r="C54" s="3">
        <v>62.7</v>
      </c>
      <c r="D54" s="3">
        <v>87.1</v>
      </c>
      <c r="E54" s="3">
        <v>65.7</v>
      </c>
      <c r="F54" s="3">
        <v>64.599999999999994</v>
      </c>
      <c r="G54" s="3">
        <v>50.8</v>
      </c>
      <c r="H54" s="3">
        <v>104.1</v>
      </c>
      <c r="I54" s="3">
        <v>97.4</v>
      </c>
      <c r="J54" s="3">
        <v>63</v>
      </c>
      <c r="K54" s="3">
        <v>111</v>
      </c>
      <c r="L54" s="3">
        <v>96.4</v>
      </c>
      <c r="M54" s="3">
        <v>64.099999999999994</v>
      </c>
      <c r="N54" s="3">
        <f t="shared" si="0"/>
        <v>980.8</v>
      </c>
    </row>
    <row r="55" spans="1:14" x14ac:dyDescent="0.2">
      <c r="A55" s="2">
        <v>1933</v>
      </c>
      <c r="B55" s="3">
        <v>37.4</v>
      </c>
      <c r="C55" s="3">
        <v>54.4</v>
      </c>
      <c r="D55" s="3">
        <v>80.7</v>
      </c>
      <c r="E55" s="3">
        <v>83.7</v>
      </c>
      <c r="F55" s="3">
        <v>74.900000000000006</v>
      </c>
      <c r="G55" s="3">
        <v>52.5</v>
      </c>
      <c r="H55" s="3">
        <v>34.4</v>
      </c>
      <c r="I55" s="3">
        <v>108.4</v>
      </c>
      <c r="J55" s="3">
        <v>52.3</v>
      </c>
      <c r="K55" s="3">
        <v>54.5</v>
      </c>
      <c r="L55" s="3">
        <v>85.8</v>
      </c>
      <c r="M55" s="3">
        <v>79.5</v>
      </c>
      <c r="N55" s="3">
        <f t="shared" si="0"/>
        <v>798.49999999999989</v>
      </c>
    </row>
    <row r="56" spans="1:14" x14ac:dyDescent="0.2">
      <c r="A56" s="2">
        <v>1934</v>
      </c>
      <c r="B56" s="3">
        <v>58</v>
      </c>
      <c r="C56" s="3">
        <v>33.4</v>
      </c>
      <c r="D56" s="3">
        <v>69.400000000000006</v>
      </c>
      <c r="E56" s="3">
        <v>73.099999999999994</v>
      </c>
      <c r="F56" s="3">
        <v>27</v>
      </c>
      <c r="G56" s="3">
        <v>83.4</v>
      </c>
      <c r="H56" s="3">
        <v>51.5</v>
      </c>
      <c r="I56" s="3">
        <v>46.6</v>
      </c>
      <c r="J56" s="3">
        <v>104.5</v>
      </c>
      <c r="K56" s="3">
        <v>53.1</v>
      </c>
      <c r="L56" s="3">
        <v>78.400000000000006</v>
      </c>
      <c r="M56" s="3">
        <v>64.3</v>
      </c>
      <c r="N56" s="3">
        <f t="shared" si="0"/>
        <v>742.69999999999993</v>
      </c>
    </row>
    <row r="57" spans="1:14" x14ac:dyDescent="0.2">
      <c r="A57" s="2">
        <v>1935</v>
      </c>
      <c r="B57" s="3">
        <v>85</v>
      </c>
      <c r="C57" s="3">
        <v>50.3</v>
      </c>
      <c r="D57" s="3">
        <v>46.2</v>
      </c>
      <c r="E57" s="3">
        <v>58</v>
      </c>
      <c r="F57" s="3">
        <v>64.099999999999994</v>
      </c>
      <c r="G57" s="3">
        <v>111.5</v>
      </c>
      <c r="H57" s="3">
        <v>127.9</v>
      </c>
      <c r="I57" s="3">
        <v>47.2</v>
      </c>
      <c r="J57" s="3">
        <v>84</v>
      </c>
      <c r="K57" s="3">
        <v>61.3</v>
      </c>
      <c r="L57" s="3">
        <v>71.8</v>
      </c>
      <c r="M57" s="3">
        <v>54</v>
      </c>
      <c r="N57" s="3">
        <f t="shared" si="0"/>
        <v>861.3</v>
      </c>
    </row>
    <row r="58" spans="1:14" x14ac:dyDescent="0.2">
      <c r="A58" s="2">
        <v>1936</v>
      </c>
      <c r="B58" s="3">
        <v>67.099999999999994</v>
      </c>
      <c r="C58" s="3">
        <v>55.7</v>
      </c>
      <c r="D58" s="3">
        <v>140.9</v>
      </c>
      <c r="E58" s="3">
        <v>76</v>
      </c>
      <c r="F58" s="3">
        <v>49.5</v>
      </c>
      <c r="G58" s="3">
        <v>55.5</v>
      </c>
      <c r="H58" s="3">
        <v>33.5</v>
      </c>
      <c r="I58" s="3">
        <v>68.099999999999994</v>
      </c>
      <c r="J58" s="3">
        <v>94.8</v>
      </c>
      <c r="K58" s="3">
        <v>98.7</v>
      </c>
      <c r="L58" s="3">
        <v>68.099999999999994</v>
      </c>
      <c r="M58" s="3">
        <v>71.599999999999994</v>
      </c>
      <c r="N58" s="3">
        <f t="shared" si="0"/>
        <v>879.5</v>
      </c>
    </row>
    <row r="59" spans="1:14" x14ac:dyDescent="0.2">
      <c r="A59" s="2">
        <v>1937</v>
      </c>
      <c r="B59" s="3">
        <v>117.5</v>
      </c>
      <c r="C59" s="3">
        <v>61.4</v>
      </c>
      <c r="D59" s="3">
        <v>51.9</v>
      </c>
      <c r="E59" s="3">
        <v>86.2</v>
      </c>
      <c r="F59" s="3">
        <v>85.4</v>
      </c>
      <c r="G59" s="3">
        <v>100.7</v>
      </c>
      <c r="H59" s="3">
        <v>54.8</v>
      </c>
      <c r="I59" s="3">
        <v>95.2</v>
      </c>
      <c r="J59" s="3">
        <v>52.2</v>
      </c>
      <c r="K59" s="3">
        <v>118.7</v>
      </c>
      <c r="L59" s="3">
        <v>79.3</v>
      </c>
      <c r="M59" s="3">
        <v>59.7</v>
      </c>
      <c r="N59" s="3">
        <f t="shared" si="0"/>
        <v>963.00000000000011</v>
      </c>
    </row>
    <row r="60" spans="1:14" x14ac:dyDescent="0.2">
      <c r="A60" s="2">
        <v>1938</v>
      </c>
      <c r="B60" s="3">
        <v>58.3</v>
      </c>
      <c r="C60" s="3">
        <v>89.4</v>
      </c>
      <c r="D60" s="3">
        <v>67.8</v>
      </c>
      <c r="E60" s="3">
        <v>62</v>
      </c>
      <c r="F60" s="3">
        <v>66.3</v>
      </c>
      <c r="G60" s="3">
        <v>58.9</v>
      </c>
      <c r="H60" s="3">
        <v>109.3</v>
      </c>
      <c r="I60" s="3">
        <v>91.1</v>
      </c>
      <c r="J60" s="3">
        <v>133.9</v>
      </c>
      <c r="K60" s="3">
        <v>20.7</v>
      </c>
      <c r="L60" s="3">
        <v>54</v>
      </c>
      <c r="M60" s="3">
        <v>55.6</v>
      </c>
      <c r="N60" s="3">
        <f t="shared" si="0"/>
        <v>867.30000000000007</v>
      </c>
    </row>
    <row r="61" spans="1:14" x14ac:dyDescent="0.2">
      <c r="A61" s="2">
        <v>1939</v>
      </c>
      <c r="B61" s="3">
        <v>70.8</v>
      </c>
      <c r="C61" s="3">
        <v>85.5</v>
      </c>
      <c r="D61" s="3">
        <v>70</v>
      </c>
      <c r="E61" s="3">
        <v>71.5</v>
      </c>
      <c r="F61" s="3">
        <v>44.4</v>
      </c>
      <c r="G61" s="3">
        <v>66.3</v>
      </c>
      <c r="H61" s="3">
        <v>78.3</v>
      </c>
      <c r="I61" s="3">
        <v>60.5</v>
      </c>
      <c r="J61" s="3">
        <v>74.099999999999994</v>
      </c>
      <c r="K61" s="3">
        <v>69.599999999999994</v>
      </c>
      <c r="L61" s="3">
        <v>26.8</v>
      </c>
      <c r="M61" s="3">
        <v>68.8</v>
      </c>
      <c r="N61" s="3">
        <f t="shared" si="0"/>
        <v>786.59999999999991</v>
      </c>
    </row>
    <row r="62" spans="1:14" x14ac:dyDescent="0.2">
      <c r="A62" s="2">
        <v>1940</v>
      </c>
      <c r="B62" s="3">
        <v>56.5</v>
      </c>
      <c r="C62" s="3">
        <v>69.2</v>
      </c>
      <c r="D62" s="3">
        <v>82.9</v>
      </c>
      <c r="E62" s="3">
        <v>75.7</v>
      </c>
      <c r="F62" s="3">
        <v>101.5</v>
      </c>
      <c r="G62" s="3">
        <v>94.3</v>
      </c>
      <c r="H62" s="3">
        <v>76.099999999999994</v>
      </c>
      <c r="I62" s="3">
        <v>51.8</v>
      </c>
      <c r="J62" s="3">
        <v>73.8</v>
      </c>
      <c r="K62" s="3">
        <v>49</v>
      </c>
      <c r="L62" s="3">
        <v>102.6</v>
      </c>
      <c r="M62" s="3">
        <v>101.1</v>
      </c>
      <c r="N62" s="3">
        <f t="shared" si="0"/>
        <v>934.5</v>
      </c>
    </row>
    <row r="63" spans="1:14" x14ac:dyDescent="0.2">
      <c r="A63" s="2">
        <v>1941</v>
      </c>
      <c r="B63" s="3">
        <v>57.7</v>
      </c>
      <c r="C63" s="3">
        <v>48.9</v>
      </c>
      <c r="D63" s="3">
        <v>50.1</v>
      </c>
      <c r="E63" s="3">
        <v>37.200000000000003</v>
      </c>
      <c r="F63" s="3">
        <v>40.700000000000003</v>
      </c>
      <c r="G63" s="3">
        <v>40.799999999999997</v>
      </c>
      <c r="H63" s="3">
        <v>116</v>
      </c>
      <c r="I63" s="3">
        <v>82.1</v>
      </c>
      <c r="J63" s="3">
        <v>60.3</v>
      </c>
      <c r="K63" s="3">
        <v>116.3</v>
      </c>
      <c r="L63" s="3">
        <v>60.2</v>
      </c>
      <c r="M63" s="3">
        <v>71.2</v>
      </c>
      <c r="N63" s="3">
        <f t="shared" si="0"/>
        <v>781.5</v>
      </c>
    </row>
    <row r="64" spans="1:14" x14ac:dyDescent="0.2">
      <c r="A64" s="2">
        <v>1942</v>
      </c>
      <c r="B64" s="3">
        <v>57.4</v>
      </c>
      <c r="C64" s="3">
        <v>67.7</v>
      </c>
      <c r="D64" s="3">
        <v>98.2</v>
      </c>
      <c r="E64" s="3">
        <v>58.9</v>
      </c>
      <c r="F64" s="3">
        <v>119.1</v>
      </c>
      <c r="G64" s="3">
        <v>50.8</v>
      </c>
      <c r="H64" s="3">
        <v>92.5</v>
      </c>
      <c r="I64" s="3">
        <v>59.9</v>
      </c>
      <c r="J64" s="3">
        <v>120.7</v>
      </c>
      <c r="K64" s="3">
        <v>75.5</v>
      </c>
      <c r="L64" s="3">
        <v>88</v>
      </c>
      <c r="M64" s="3">
        <v>128.4</v>
      </c>
      <c r="N64" s="3">
        <f t="shared" si="0"/>
        <v>1017.0999999999999</v>
      </c>
    </row>
    <row r="65" spans="1:14" x14ac:dyDescent="0.2">
      <c r="A65" s="2">
        <v>1943</v>
      </c>
      <c r="B65" s="3">
        <v>57.3</v>
      </c>
      <c r="C65" s="3">
        <v>55.5</v>
      </c>
      <c r="D65" s="3">
        <v>79.400000000000006</v>
      </c>
      <c r="E65" s="3">
        <v>83.9</v>
      </c>
      <c r="F65" s="3">
        <v>146.4</v>
      </c>
      <c r="G65" s="3">
        <v>76.3</v>
      </c>
      <c r="H65" s="3">
        <v>82.1</v>
      </c>
      <c r="I65" s="3">
        <v>94.1</v>
      </c>
      <c r="J65" s="3">
        <v>48.2</v>
      </c>
      <c r="K65" s="3">
        <v>111.5</v>
      </c>
      <c r="L65" s="3">
        <v>67.5</v>
      </c>
      <c r="M65" s="3">
        <v>28.1</v>
      </c>
      <c r="N65" s="3">
        <f t="shared" si="0"/>
        <v>930.30000000000007</v>
      </c>
    </row>
    <row r="66" spans="1:14" x14ac:dyDescent="0.2">
      <c r="A66" s="2">
        <v>1944</v>
      </c>
      <c r="B66" s="3">
        <v>31.4</v>
      </c>
      <c r="C66" s="3">
        <v>59.6</v>
      </c>
      <c r="D66" s="3">
        <v>69.599999999999994</v>
      </c>
      <c r="E66" s="3">
        <v>86.1</v>
      </c>
      <c r="F66" s="3">
        <v>74</v>
      </c>
      <c r="G66" s="3">
        <v>102.1</v>
      </c>
      <c r="H66" s="3">
        <v>71.599999999999994</v>
      </c>
      <c r="I66" s="3">
        <v>47</v>
      </c>
      <c r="J66" s="3">
        <v>86.7</v>
      </c>
      <c r="K66" s="3">
        <v>42.4</v>
      </c>
      <c r="L66" s="3">
        <v>59</v>
      </c>
      <c r="M66" s="3">
        <v>99</v>
      </c>
      <c r="N66" s="3">
        <f t="shared" si="0"/>
        <v>828.5</v>
      </c>
    </row>
    <row r="67" spans="1:14" x14ac:dyDescent="0.2">
      <c r="A67" s="2">
        <v>1945</v>
      </c>
      <c r="B67" s="3">
        <v>60.2</v>
      </c>
      <c r="C67" s="3">
        <v>63.8</v>
      </c>
      <c r="D67" s="3">
        <v>79.900000000000006</v>
      </c>
      <c r="E67" s="3">
        <v>95.4</v>
      </c>
      <c r="F67" s="3">
        <v>124.4</v>
      </c>
      <c r="G67" s="3">
        <v>86.7</v>
      </c>
      <c r="H67" s="3">
        <v>124</v>
      </c>
      <c r="I67" s="3">
        <v>58.3</v>
      </c>
      <c r="J67" s="3">
        <v>161.5</v>
      </c>
      <c r="K67" s="3">
        <v>121.6</v>
      </c>
      <c r="L67" s="3">
        <v>102.9</v>
      </c>
      <c r="M67" s="3">
        <v>47.4</v>
      </c>
      <c r="N67" s="3">
        <f t="shared" si="0"/>
        <v>1126.1000000000001</v>
      </c>
    </row>
    <row r="68" spans="1:14" x14ac:dyDescent="0.2">
      <c r="A68" s="2">
        <v>1946</v>
      </c>
      <c r="B68" s="3">
        <v>56.4</v>
      </c>
      <c r="C68" s="3">
        <v>62.7</v>
      </c>
      <c r="D68" s="3">
        <v>36.299999999999997</v>
      </c>
      <c r="E68" s="3">
        <v>38.1</v>
      </c>
      <c r="F68" s="3">
        <v>94.1</v>
      </c>
      <c r="G68" s="3">
        <v>70.900000000000006</v>
      </c>
      <c r="H68" s="3">
        <v>63.6</v>
      </c>
      <c r="I68" s="3">
        <v>66.400000000000006</v>
      </c>
      <c r="J68" s="3">
        <v>85.6</v>
      </c>
      <c r="K68" s="3">
        <v>110.5</v>
      </c>
      <c r="L68" s="3">
        <v>75.2</v>
      </c>
      <c r="M68" s="3">
        <v>89.4</v>
      </c>
      <c r="N68" s="3">
        <f t="shared" si="0"/>
        <v>849.2</v>
      </c>
    </row>
    <row r="69" spans="1:14" x14ac:dyDescent="0.2">
      <c r="A69" s="2">
        <v>1947</v>
      </c>
      <c r="B69" s="3">
        <v>113.8</v>
      </c>
      <c r="C69" s="3">
        <v>46.5</v>
      </c>
      <c r="D69" s="3">
        <v>93.2</v>
      </c>
      <c r="E69" s="3">
        <v>84.3</v>
      </c>
      <c r="F69" s="3">
        <v>136.4</v>
      </c>
      <c r="G69" s="3">
        <v>112.3</v>
      </c>
      <c r="H69" s="3">
        <v>149.80000000000001</v>
      </c>
      <c r="I69" s="3">
        <v>51.9</v>
      </c>
      <c r="J69" s="3">
        <v>71.599999999999994</v>
      </c>
      <c r="K69" s="3">
        <v>22</v>
      </c>
      <c r="L69" s="3">
        <v>79.3</v>
      </c>
      <c r="M69" s="3">
        <v>61.8</v>
      </c>
      <c r="N69" s="3">
        <f t="shared" si="0"/>
        <v>1022.8999999999999</v>
      </c>
    </row>
    <row r="70" spans="1:14" x14ac:dyDescent="0.2">
      <c r="A70" s="2">
        <v>1948</v>
      </c>
      <c r="B70" s="3">
        <v>59.33</v>
      </c>
      <c r="C70" s="3">
        <v>58.75</v>
      </c>
      <c r="D70" s="3">
        <v>95.42</v>
      </c>
      <c r="E70" s="3">
        <v>80.89</v>
      </c>
      <c r="F70" s="3">
        <v>94.63</v>
      </c>
      <c r="G70" s="3">
        <v>83.73</v>
      </c>
      <c r="H70" s="3">
        <v>74.540000000000006</v>
      </c>
      <c r="I70" s="3">
        <v>62</v>
      </c>
      <c r="J70" s="3">
        <v>31.85</v>
      </c>
      <c r="K70" s="3">
        <v>79.98</v>
      </c>
      <c r="L70" s="3">
        <v>107.32</v>
      </c>
      <c r="M70" s="3">
        <v>69.28</v>
      </c>
      <c r="N70" s="3">
        <v>897.72</v>
      </c>
    </row>
    <row r="71" spans="1:14" x14ac:dyDescent="0.2">
      <c r="A71" s="2">
        <v>1949</v>
      </c>
      <c r="B71" s="3">
        <v>77.5</v>
      </c>
      <c r="C71" s="3">
        <v>64.27</v>
      </c>
      <c r="D71" s="3">
        <v>52.09</v>
      </c>
      <c r="E71" s="3">
        <v>75.48</v>
      </c>
      <c r="F71" s="3">
        <v>49.52</v>
      </c>
      <c r="G71" s="3">
        <v>35.799999999999997</v>
      </c>
      <c r="H71" s="3">
        <v>70.91</v>
      </c>
      <c r="I71" s="3">
        <v>78.540000000000006</v>
      </c>
      <c r="J71" s="3">
        <v>98.99</v>
      </c>
      <c r="K71" s="3">
        <v>51.39</v>
      </c>
      <c r="L71" s="3">
        <v>71.11</v>
      </c>
      <c r="M71" s="3">
        <v>93.11</v>
      </c>
      <c r="N71" s="3">
        <v>818.71</v>
      </c>
    </row>
    <row r="72" spans="1:14" x14ac:dyDescent="0.2">
      <c r="A72" s="2">
        <v>1950</v>
      </c>
      <c r="B72" s="3">
        <v>108.22</v>
      </c>
      <c r="C72" s="3">
        <v>81.66</v>
      </c>
      <c r="D72" s="3">
        <v>82.1</v>
      </c>
      <c r="E72" s="3">
        <v>55.01</v>
      </c>
      <c r="F72" s="3">
        <v>46.56</v>
      </c>
      <c r="G72" s="3">
        <v>68.099999999999994</v>
      </c>
      <c r="H72" s="3">
        <v>75.83</v>
      </c>
      <c r="I72" s="3">
        <v>92.83</v>
      </c>
      <c r="J72" s="3">
        <v>60.25</v>
      </c>
      <c r="K72" s="3">
        <v>76.16</v>
      </c>
      <c r="L72" s="3">
        <v>128.16</v>
      </c>
      <c r="M72" s="3">
        <v>68.010000000000005</v>
      </c>
      <c r="N72" s="3">
        <v>942.89</v>
      </c>
    </row>
    <row r="73" spans="1:14" x14ac:dyDescent="0.2">
      <c r="A73" s="2">
        <v>1951</v>
      </c>
      <c r="B73" s="3">
        <v>74.55</v>
      </c>
      <c r="C73" s="3">
        <v>79.540000000000006</v>
      </c>
      <c r="D73" s="3">
        <v>102.19</v>
      </c>
      <c r="E73" s="3">
        <v>110.28</v>
      </c>
      <c r="F73" s="3">
        <v>45.76</v>
      </c>
      <c r="G73" s="3">
        <v>98.06</v>
      </c>
      <c r="H73" s="3">
        <v>114.44</v>
      </c>
      <c r="I73" s="3">
        <v>66.13</v>
      </c>
      <c r="J73" s="3">
        <v>80.819999999999993</v>
      </c>
      <c r="K73" s="3">
        <v>50.06</v>
      </c>
      <c r="L73" s="3">
        <v>93.49</v>
      </c>
      <c r="M73" s="3">
        <v>107.97</v>
      </c>
      <c r="N73" s="3">
        <v>1023.29</v>
      </c>
    </row>
    <row r="74" spans="1:14" x14ac:dyDescent="0.2">
      <c r="A74" s="2">
        <v>1952</v>
      </c>
      <c r="B74" s="3">
        <v>70.87</v>
      </c>
      <c r="C74" s="3">
        <v>56.77</v>
      </c>
      <c r="D74" s="3">
        <v>66.5</v>
      </c>
      <c r="E74" s="3">
        <v>71.39</v>
      </c>
      <c r="F74" s="3">
        <v>111.58</v>
      </c>
      <c r="G74" s="3">
        <v>38.71</v>
      </c>
      <c r="H74" s="3">
        <v>79.37</v>
      </c>
      <c r="I74" s="3">
        <v>75.099999999999994</v>
      </c>
      <c r="J74" s="3">
        <v>77.23</v>
      </c>
      <c r="K74" s="3">
        <v>54.56</v>
      </c>
      <c r="L74" s="3">
        <v>77.599999999999994</v>
      </c>
      <c r="M74" s="3">
        <v>82.18</v>
      </c>
      <c r="N74" s="3">
        <v>861.86</v>
      </c>
    </row>
    <row r="75" spans="1:14" x14ac:dyDescent="0.2">
      <c r="A75" s="2">
        <v>1953</v>
      </c>
      <c r="B75" s="3">
        <v>67.900000000000006</v>
      </c>
      <c r="C75" s="3">
        <v>47.91</v>
      </c>
      <c r="D75" s="3">
        <v>97.66</v>
      </c>
      <c r="E75" s="3">
        <v>66.400000000000006</v>
      </c>
      <c r="F75" s="3">
        <v>126.05</v>
      </c>
      <c r="G75" s="3">
        <v>55.41</v>
      </c>
      <c r="H75" s="3">
        <v>74.34</v>
      </c>
      <c r="I75" s="3">
        <v>80.75</v>
      </c>
      <c r="J75" s="3">
        <v>96.71</v>
      </c>
      <c r="K75" s="3">
        <v>29.24</v>
      </c>
      <c r="L75" s="3">
        <v>59.75</v>
      </c>
      <c r="M75" s="3">
        <v>72.930000000000007</v>
      </c>
      <c r="N75" s="3">
        <v>875.05</v>
      </c>
    </row>
    <row r="76" spans="1:14" x14ac:dyDescent="0.2">
      <c r="A76" s="2">
        <v>1954</v>
      </c>
      <c r="B76" s="3">
        <v>67.16</v>
      </c>
      <c r="C76" s="3">
        <v>89.38</v>
      </c>
      <c r="D76" s="3">
        <v>93.47</v>
      </c>
      <c r="E76" s="3">
        <v>113.94</v>
      </c>
      <c r="F76" s="3">
        <v>57.98</v>
      </c>
      <c r="G76" s="3">
        <v>89.79</v>
      </c>
      <c r="H76" s="3">
        <v>39.61</v>
      </c>
      <c r="I76" s="3">
        <v>100.82</v>
      </c>
      <c r="J76" s="3">
        <v>94.55</v>
      </c>
      <c r="K76" s="3">
        <v>96.32</v>
      </c>
      <c r="L76" s="3">
        <v>84.22</v>
      </c>
      <c r="M76" s="3">
        <v>95.74</v>
      </c>
      <c r="N76" s="3">
        <v>1022.98</v>
      </c>
    </row>
    <row r="77" spans="1:14" x14ac:dyDescent="0.2">
      <c r="A77" s="2">
        <v>1955</v>
      </c>
      <c r="B77" s="3">
        <v>41.44</v>
      </c>
      <c r="C77" s="3">
        <v>53.8</v>
      </c>
      <c r="D77" s="3">
        <v>109.69</v>
      </c>
      <c r="E77" s="3">
        <v>60.8</v>
      </c>
      <c r="F77" s="3">
        <v>61.43</v>
      </c>
      <c r="G77" s="3">
        <v>35.64</v>
      </c>
      <c r="H77" s="3">
        <v>53.1</v>
      </c>
      <c r="I77" s="3">
        <v>126.06</v>
      </c>
      <c r="J77" s="3">
        <v>59.57</v>
      </c>
      <c r="K77" s="3">
        <v>217.92</v>
      </c>
      <c r="L77" s="3">
        <v>55.36</v>
      </c>
      <c r="M77" s="3">
        <v>46.18</v>
      </c>
      <c r="N77" s="3">
        <v>920.99</v>
      </c>
    </row>
    <row r="78" spans="1:14" x14ac:dyDescent="0.2">
      <c r="A78" s="2">
        <v>1956</v>
      </c>
      <c r="B78" s="3">
        <v>48.29</v>
      </c>
      <c r="C78" s="3">
        <v>66.5</v>
      </c>
      <c r="D78" s="3">
        <v>85.6</v>
      </c>
      <c r="E78" s="3">
        <v>100.02</v>
      </c>
      <c r="F78" s="3">
        <v>112.56</v>
      </c>
      <c r="G78" s="3">
        <v>49.23</v>
      </c>
      <c r="H78" s="3">
        <v>84.53</v>
      </c>
      <c r="I78" s="3">
        <v>120.88</v>
      </c>
      <c r="J78" s="3">
        <v>81.95</v>
      </c>
      <c r="K78" s="3">
        <v>35.24</v>
      </c>
      <c r="L78" s="3">
        <v>60.08</v>
      </c>
      <c r="M78" s="3">
        <v>66.58</v>
      </c>
      <c r="N78" s="3">
        <v>911.46</v>
      </c>
    </row>
    <row r="79" spans="1:14" x14ac:dyDescent="0.2">
      <c r="A79" s="2">
        <v>1957</v>
      </c>
      <c r="B79" s="3">
        <v>73.400000000000006</v>
      </c>
      <c r="C79" s="3">
        <v>45.21</v>
      </c>
      <c r="D79" s="3">
        <v>40.61</v>
      </c>
      <c r="E79" s="3">
        <v>78.72</v>
      </c>
      <c r="F79" s="3">
        <v>89.57</v>
      </c>
      <c r="G79" s="3">
        <v>113.74</v>
      </c>
      <c r="H79" s="3">
        <v>80.25</v>
      </c>
      <c r="I79" s="3">
        <v>33.159999999999997</v>
      </c>
      <c r="J79" s="3">
        <v>96.81</v>
      </c>
      <c r="K79" s="3">
        <v>47.01</v>
      </c>
      <c r="L79" s="3">
        <v>68.290000000000006</v>
      </c>
      <c r="M79" s="3">
        <v>92.09</v>
      </c>
      <c r="N79" s="3">
        <v>858.86</v>
      </c>
    </row>
    <row r="80" spans="1:14" x14ac:dyDescent="0.2">
      <c r="A80" s="2">
        <v>1958</v>
      </c>
      <c r="B80" s="3">
        <v>69.67</v>
      </c>
      <c r="C80" s="3">
        <v>71.209999999999994</v>
      </c>
      <c r="D80" s="3">
        <v>27.18</v>
      </c>
      <c r="E80" s="3">
        <v>60.9</v>
      </c>
      <c r="F80" s="3">
        <v>63.93</v>
      </c>
      <c r="G80" s="3">
        <v>96.52</v>
      </c>
      <c r="H80" s="3">
        <v>87.72</v>
      </c>
      <c r="I80" s="3">
        <v>86.92</v>
      </c>
      <c r="J80" s="3">
        <v>118.26</v>
      </c>
      <c r="K80" s="3">
        <v>79.88</v>
      </c>
      <c r="L80" s="3">
        <v>80.849999999999994</v>
      </c>
      <c r="M80" s="3">
        <v>45.29</v>
      </c>
      <c r="N80" s="3">
        <v>888.33</v>
      </c>
    </row>
    <row r="81" spans="1:14" x14ac:dyDescent="0.2">
      <c r="A81" s="2">
        <v>1959</v>
      </c>
      <c r="B81" s="3">
        <v>94</v>
      </c>
      <c r="C81" s="3">
        <v>75.19</v>
      </c>
      <c r="D81" s="3">
        <v>61.24</v>
      </c>
      <c r="E81" s="3">
        <v>72.8</v>
      </c>
      <c r="F81" s="3">
        <v>64.86</v>
      </c>
      <c r="G81" s="3">
        <v>55.07</v>
      </c>
      <c r="H81" s="3">
        <v>91.54</v>
      </c>
      <c r="I81" s="3">
        <v>94.85</v>
      </c>
      <c r="J81" s="3">
        <v>66.59</v>
      </c>
      <c r="K81" s="3">
        <v>141.02000000000001</v>
      </c>
      <c r="L81" s="3">
        <v>96.29</v>
      </c>
      <c r="M81" s="3">
        <v>101.4</v>
      </c>
      <c r="N81" s="3">
        <v>1014.85</v>
      </c>
    </row>
    <row r="82" spans="1:14" x14ac:dyDescent="0.2">
      <c r="A82" s="2">
        <v>1960</v>
      </c>
      <c r="B82" s="3">
        <v>76.52</v>
      </c>
      <c r="C82" s="3">
        <v>106.25</v>
      </c>
      <c r="D82" s="3">
        <v>41.78</v>
      </c>
      <c r="E82" s="3">
        <v>81.7</v>
      </c>
      <c r="F82" s="3">
        <v>114.26</v>
      </c>
      <c r="G82" s="3">
        <v>91.07</v>
      </c>
      <c r="H82" s="3">
        <v>50.92</v>
      </c>
      <c r="I82" s="3">
        <v>64.12</v>
      </c>
      <c r="J82" s="3">
        <v>35.049999999999997</v>
      </c>
      <c r="K82" s="3">
        <v>68.319999999999993</v>
      </c>
      <c r="L82" s="3">
        <v>55.81</v>
      </c>
      <c r="M82" s="3">
        <v>38.24</v>
      </c>
      <c r="N82" s="3">
        <v>824.04</v>
      </c>
    </row>
    <row r="83" spans="1:14" x14ac:dyDescent="0.2">
      <c r="A83" s="2">
        <v>1961</v>
      </c>
      <c r="B83" s="3">
        <v>31.16</v>
      </c>
      <c r="C83" s="3">
        <v>75.27</v>
      </c>
      <c r="D83" s="3">
        <v>59.58</v>
      </c>
      <c r="E83" s="3">
        <v>109.28</v>
      </c>
      <c r="F83" s="3">
        <v>84.87</v>
      </c>
      <c r="G83" s="3">
        <v>110.7</v>
      </c>
      <c r="H83" s="3">
        <v>88.62</v>
      </c>
      <c r="I83" s="3">
        <v>80.83</v>
      </c>
      <c r="J83" s="3">
        <v>40.869999999999997</v>
      </c>
      <c r="K83" s="3">
        <v>53.52</v>
      </c>
      <c r="L83" s="3">
        <v>73.05</v>
      </c>
      <c r="M83" s="3">
        <v>65.89</v>
      </c>
      <c r="N83" s="3">
        <v>873.64</v>
      </c>
    </row>
    <row r="84" spans="1:14" x14ac:dyDescent="0.2">
      <c r="A84" s="2">
        <v>1962</v>
      </c>
      <c r="B84" s="3">
        <v>76.319999999999993</v>
      </c>
      <c r="C84" s="3">
        <v>68.069999999999993</v>
      </c>
      <c r="D84" s="3">
        <v>26.78</v>
      </c>
      <c r="E84" s="3">
        <v>75.7</v>
      </c>
      <c r="F84" s="3">
        <v>52.69</v>
      </c>
      <c r="G84" s="3">
        <v>65.87</v>
      </c>
      <c r="H84" s="3">
        <v>77.19</v>
      </c>
      <c r="I84" s="3">
        <v>74.52</v>
      </c>
      <c r="J84" s="3">
        <v>99.36</v>
      </c>
      <c r="K84" s="3">
        <v>95.46</v>
      </c>
      <c r="L84" s="3">
        <v>54.89</v>
      </c>
      <c r="M84" s="3">
        <v>68.75</v>
      </c>
      <c r="N84" s="3">
        <v>835.6</v>
      </c>
    </row>
    <row r="85" spans="1:14" x14ac:dyDescent="0.2">
      <c r="A85" s="2">
        <v>1963</v>
      </c>
      <c r="B85" s="3">
        <v>48.28</v>
      </c>
      <c r="C85" s="3">
        <v>35.96</v>
      </c>
      <c r="D85" s="3">
        <v>64.97</v>
      </c>
      <c r="E85" s="3">
        <v>71.61</v>
      </c>
      <c r="F85" s="3">
        <v>85.87</v>
      </c>
      <c r="G85" s="3">
        <v>33</v>
      </c>
      <c r="H85" s="3">
        <v>63.64</v>
      </c>
      <c r="I85" s="3">
        <v>109.71</v>
      </c>
      <c r="J85" s="3">
        <v>52.11</v>
      </c>
      <c r="K85" s="3">
        <v>13.74</v>
      </c>
      <c r="L85" s="3">
        <v>127.03</v>
      </c>
      <c r="M85" s="3">
        <v>57</v>
      </c>
      <c r="N85" s="3">
        <v>762.92</v>
      </c>
    </row>
    <row r="86" spans="1:14" x14ac:dyDescent="0.2">
      <c r="A86" s="2">
        <v>1964</v>
      </c>
      <c r="B86" s="3">
        <v>69.84</v>
      </c>
      <c r="C86" s="3">
        <v>32.119999999999997</v>
      </c>
      <c r="D86" s="3">
        <v>82.22</v>
      </c>
      <c r="E86" s="3">
        <v>82.61</v>
      </c>
      <c r="F86" s="3">
        <v>76.209999999999994</v>
      </c>
      <c r="G86" s="3">
        <v>41.17</v>
      </c>
      <c r="H86" s="3">
        <v>77.7</v>
      </c>
      <c r="I86" s="3">
        <v>99.56</v>
      </c>
      <c r="J86" s="3">
        <v>26.19</v>
      </c>
      <c r="K86" s="3">
        <v>39.31</v>
      </c>
      <c r="L86" s="3">
        <v>62.29</v>
      </c>
      <c r="M86" s="3">
        <v>80.930000000000007</v>
      </c>
      <c r="N86" s="3">
        <v>770.15</v>
      </c>
    </row>
    <row r="87" spans="1:14" x14ac:dyDescent="0.2">
      <c r="A87" s="2">
        <v>1965</v>
      </c>
      <c r="B87" s="3">
        <v>79.67</v>
      </c>
      <c r="C87" s="3">
        <v>92.62</v>
      </c>
      <c r="D87" s="3">
        <v>44.89</v>
      </c>
      <c r="E87" s="3">
        <v>65.430000000000007</v>
      </c>
      <c r="F87" s="3">
        <v>34.4</v>
      </c>
      <c r="G87" s="3">
        <v>51.84</v>
      </c>
      <c r="H87" s="3">
        <v>61.62</v>
      </c>
      <c r="I87" s="3">
        <v>95.32</v>
      </c>
      <c r="J87" s="3">
        <v>90.13</v>
      </c>
      <c r="K87" s="3">
        <v>107.84</v>
      </c>
      <c r="L87" s="3">
        <v>101.18</v>
      </c>
      <c r="M87" s="3">
        <v>60.85</v>
      </c>
      <c r="N87" s="3">
        <v>885.79</v>
      </c>
    </row>
    <row r="88" spans="1:14" x14ac:dyDescent="0.2">
      <c r="A88" s="2">
        <v>1966</v>
      </c>
      <c r="B88" s="3">
        <v>79.81</v>
      </c>
      <c r="C88" s="3">
        <v>58.92</v>
      </c>
      <c r="D88" s="3">
        <v>68.3</v>
      </c>
      <c r="E88" s="3">
        <v>43.25</v>
      </c>
      <c r="F88" s="3">
        <v>53.9</v>
      </c>
      <c r="G88" s="3">
        <v>66.25</v>
      </c>
      <c r="H88" s="3">
        <v>49.77</v>
      </c>
      <c r="I88" s="3">
        <v>86.34</v>
      </c>
      <c r="J88" s="3">
        <v>86.98</v>
      </c>
      <c r="K88" s="3">
        <v>38.96</v>
      </c>
      <c r="L88" s="3">
        <v>121.57</v>
      </c>
      <c r="M88" s="3">
        <v>84.09</v>
      </c>
      <c r="N88" s="3">
        <v>838.14</v>
      </c>
    </row>
    <row r="89" spans="1:14" x14ac:dyDescent="0.2">
      <c r="A89" s="2">
        <v>1967</v>
      </c>
      <c r="B89" s="3">
        <v>54.46</v>
      </c>
      <c r="C89" s="3">
        <v>46.97</v>
      </c>
      <c r="D89" s="3">
        <v>28.6</v>
      </c>
      <c r="E89" s="3">
        <v>72.81</v>
      </c>
      <c r="F89" s="3">
        <v>77.599999999999994</v>
      </c>
      <c r="G89" s="3">
        <v>95.31</v>
      </c>
      <c r="H89" s="3">
        <v>87.85</v>
      </c>
      <c r="I89" s="3">
        <v>98.96</v>
      </c>
      <c r="J89" s="3">
        <v>105.65</v>
      </c>
      <c r="K89" s="3">
        <v>109.65</v>
      </c>
      <c r="L89" s="3">
        <v>102.34</v>
      </c>
      <c r="M89" s="3">
        <v>61.47</v>
      </c>
      <c r="N89" s="3">
        <v>941.67</v>
      </c>
    </row>
    <row r="90" spans="1:14" x14ac:dyDescent="0.2">
      <c r="A90" s="2">
        <v>1968</v>
      </c>
      <c r="B90" s="3">
        <v>61.2</v>
      </c>
      <c r="C90" s="3">
        <v>44.47</v>
      </c>
      <c r="D90" s="3">
        <v>60.59</v>
      </c>
      <c r="E90" s="3">
        <v>45.78</v>
      </c>
      <c r="F90" s="3">
        <v>99.69</v>
      </c>
      <c r="G90" s="3">
        <v>108.51</v>
      </c>
      <c r="H90" s="3">
        <v>47.48</v>
      </c>
      <c r="I90" s="3">
        <v>83.92</v>
      </c>
      <c r="J90" s="3">
        <v>96.81</v>
      </c>
      <c r="K90" s="3">
        <v>84.99</v>
      </c>
      <c r="L90" s="3">
        <v>120.16</v>
      </c>
      <c r="M90" s="3">
        <v>96.87</v>
      </c>
      <c r="N90" s="3">
        <v>950.47</v>
      </c>
    </row>
    <row r="91" spans="1:14" x14ac:dyDescent="0.2">
      <c r="A91" s="2">
        <v>1969</v>
      </c>
      <c r="B91" s="3">
        <v>70.42</v>
      </c>
      <c r="C91" s="3">
        <v>23.16</v>
      </c>
      <c r="D91" s="3">
        <v>40.159999999999997</v>
      </c>
      <c r="E91" s="3">
        <v>106.89</v>
      </c>
      <c r="F91" s="3">
        <v>102.07</v>
      </c>
      <c r="G91" s="3">
        <v>110.91</v>
      </c>
      <c r="H91" s="3">
        <v>71.900000000000006</v>
      </c>
      <c r="I91" s="3">
        <v>53.97</v>
      </c>
      <c r="J91" s="3">
        <v>39.130000000000003</v>
      </c>
      <c r="K91" s="3">
        <v>68.959999999999994</v>
      </c>
      <c r="L91" s="3">
        <v>107.07</v>
      </c>
      <c r="M91" s="3">
        <v>84.04</v>
      </c>
      <c r="N91" s="3">
        <v>878.68</v>
      </c>
    </row>
    <row r="92" spans="1:14" x14ac:dyDescent="0.2">
      <c r="A92" s="2">
        <v>1970</v>
      </c>
      <c r="B92" s="3">
        <v>42.91</v>
      </c>
      <c r="C92" s="3">
        <v>57.5</v>
      </c>
      <c r="D92" s="3">
        <v>49.54</v>
      </c>
      <c r="E92" s="3">
        <v>68.849999999999994</v>
      </c>
      <c r="F92" s="3">
        <v>80.41</v>
      </c>
      <c r="G92" s="3">
        <v>75.319999999999993</v>
      </c>
      <c r="H92" s="3">
        <v>106.62</v>
      </c>
      <c r="I92" s="3">
        <v>71.42</v>
      </c>
      <c r="J92" s="3">
        <v>94.27</v>
      </c>
      <c r="K92" s="3">
        <v>96.45</v>
      </c>
      <c r="L92" s="3">
        <v>93.94</v>
      </c>
      <c r="M92" s="3">
        <v>96.97</v>
      </c>
      <c r="N92" s="3">
        <v>934.2</v>
      </c>
    </row>
    <row r="93" spans="1:14" x14ac:dyDescent="0.2">
      <c r="A93" s="2">
        <v>1971</v>
      </c>
      <c r="B93" s="3">
        <v>57.06</v>
      </c>
      <c r="C93" s="3">
        <v>111.86</v>
      </c>
      <c r="D93" s="3">
        <v>65.650000000000006</v>
      </c>
      <c r="E93" s="3">
        <v>38.81</v>
      </c>
      <c r="F93" s="3">
        <v>49.24</v>
      </c>
      <c r="G93" s="3">
        <v>77.489999999999995</v>
      </c>
      <c r="H93" s="3">
        <v>97.4</v>
      </c>
      <c r="I93" s="3">
        <v>82.84</v>
      </c>
      <c r="J93" s="3">
        <v>73.88</v>
      </c>
      <c r="K93" s="3">
        <v>47.17</v>
      </c>
      <c r="L93" s="3">
        <v>68.34</v>
      </c>
      <c r="M93" s="3">
        <v>88.62</v>
      </c>
      <c r="N93" s="3">
        <v>858.36</v>
      </c>
    </row>
    <row r="94" spans="1:14" x14ac:dyDescent="0.2">
      <c r="A94" s="2">
        <v>1972</v>
      </c>
      <c r="B94" s="3">
        <v>55.94</v>
      </c>
      <c r="C94" s="3">
        <v>85.81</v>
      </c>
      <c r="D94" s="3">
        <v>79.709999999999994</v>
      </c>
      <c r="E94" s="3">
        <v>59.77</v>
      </c>
      <c r="F94" s="3">
        <v>102.63</v>
      </c>
      <c r="G94" s="3">
        <v>174.7</v>
      </c>
      <c r="H94" s="3">
        <v>85.9</v>
      </c>
      <c r="I94" s="3">
        <v>92.64</v>
      </c>
      <c r="J94" s="3">
        <v>76.42</v>
      </c>
      <c r="K94" s="3">
        <v>87.6</v>
      </c>
      <c r="L94" s="3">
        <v>109.31</v>
      </c>
      <c r="M94" s="3">
        <v>115.02</v>
      </c>
      <c r="N94" s="3">
        <v>1125.45</v>
      </c>
    </row>
    <row r="95" spans="1:14" x14ac:dyDescent="0.2">
      <c r="A95" s="2">
        <v>1973</v>
      </c>
      <c r="B95" s="3">
        <v>55.31</v>
      </c>
      <c r="C95" s="3">
        <v>52.76</v>
      </c>
      <c r="D95" s="3">
        <v>89.74</v>
      </c>
      <c r="E95" s="3">
        <v>111.21</v>
      </c>
      <c r="F95" s="3">
        <v>98.5</v>
      </c>
      <c r="G95" s="3">
        <v>78.06</v>
      </c>
      <c r="H95" s="3">
        <v>57.89</v>
      </c>
      <c r="I95" s="3">
        <v>57.95</v>
      </c>
      <c r="J95" s="3">
        <v>80.87</v>
      </c>
      <c r="K95" s="3">
        <v>91.71</v>
      </c>
      <c r="L95" s="3">
        <v>96.36</v>
      </c>
      <c r="M95" s="3">
        <v>120.29</v>
      </c>
      <c r="N95" s="3">
        <v>990.65</v>
      </c>
    </row>
    <row r="96" spans="1:14" x14ac:dyDescent="0.2">
      <c r="A96" s="2">
        <v>1974</v>
      </c>
      <c r="B96" s="3">
        <v>71.11</v>
      </c>
      <c r="C96" s="3">
        <v>50.21</v>
      </c>
      <c r="D96" s="3">
        <v>87.66</v>
      </c>
      <c r="E96" s="3">
        <v>77.61</v>
      </c>
      <c r="F96" s="3">
        <v>116.28</v>
      </c>
      <c r="G96" s="3">
        <v>90.21</v>
      </c>
      <c r="H96" s="3">
        <v>86.34</v>
      </c>
      <c r="I96" s="3">
        <v>77.52</v>
      </c>
      <c r="J96" s="3">
        <v>86.09</v>
      </c>
      <c r="K96" s="3">
        <v>46.85</v>
      </c>
      <c r="L96" s="3">
        <v>101.36</v>
      </c>
      <c r="M96" s="3">
        <v>80.16</v>
      </c>
      <c r="N96" s="3">
        <v>971.4</v>
      </c>
    </row>
    <row r="97" spans="1:14" x14ac:dyDescent="0.2">
      <c r="A97" s="2">
        <v>1975</v>
      </c>
      <c r="B97" s="3">
        <v>65.89</v>
      </c>
      <c r="C97" s="3">
        <v>77.099999999999994</v>
      </c>
      <c r="D97" s="3">
        <v>83.43</v>
      </c>
      <c r="E97" s="3">
        <v>58.24</v>
      </c>
      <c r="F97" s="3">
        <v>64.97</v>
      </c>
      <c r="G97" s="3">
        <v>95.26</v>
      </c>
      <c r="H97" s="3">
        <v>87.36</v>
      </c>
      <c r="I97" s="3">
        <v>95.68</v>
      </c>
      <c r="J97" s="3">
        <v>133.51</v>
      </c>
      <c r="K97" s="3">
        <v>55.23</v>
      </c>
      <c r="L97" s="3">
        <v>75.72</v>
      </c>
      <c r="M97" s="3">
        <v>101.09</v>
      </c>
      <c r="N97" s="3">
        <v>993.48</v>
      </c>
    </row>
    <row r="98" spans="1:14" x14ac:dyDescent="0.2">
      <c r="A98" s="2">
        <v>1976</v>
      </c>
      <c r="B98" s="3">
        <v>86.4</v>
      </c>
      <c r="C98" s="3">
        <v>73.47</v>
      </c>
      <c r="D98" s="3">
        <v>110.9</v>
      </c>
      <c r="E98" s="3">
        <v>84.51</v>
      </c>
      <c r="F98" s="3">
        <v>113.35</v>
      </c>
      <c r="G98" s="3">
        <v>116.06</v>
      </c>
      <c r="H98" s="3">
        <v>94.27</v>
      </c>
      <c r="I98" s="3">
        <v>84.71</v>
      </c>
      <c r="J98" s="3">
        <v>88.21</v>
      </c>
      <c r="K98" s="3">
        <v>109.95</v>
      </c>
      <c r="L98" s="3">
        <v>43.81</v>
      </c>
      <c r="M98" s="3">
        <v>55.81</v>
      </c>
      <c r="N98" s="3">
        <v>1061.45</v>
      </c>
    </row>
    <row r="99" spans="1:14" x14ac:dyDescent="0.2">
      <c r="A99" s="2">
        <v>1977</v>
      </c>
      <c r="B99" s="3">
        <v>66.650000000000006</v>
      </c>
      <c r="C99" s="3">
        <v>42.09</v>
      </c>
      <c r="D99" s="3">
        <v>86.47</v>
      </c>
      <c r="E99" s="3">
        <v>72.349999999999994</v>
      </c>
      <c r="F99" s="3">
        <v>36.78</v>
      </c>
      <c r="G99" s="3">
        <v>69.02</v>
      </c>
      <c r="H99" s="3">
        <v>84.39</v>
      </c>
      <c r="I99" s="3">
        <v>142.41</v>
      </c>
      <c r="J99" s="3">
        <v>161.01</v>
      </c>
      <c r="K99" s="3">
        <v>90.14</v>
      </c>
      <c r="L99" s="3">
        <v>122.95</v>
      </c>
      <c r="M99" s="3">
        <v>125.75</v>
      </c>
      <c r="N99" s="3">
        <v>1100.01</v>
      </c>
    </row>
    <row r="100" spans="1:14" x14ac:dyDescent="0.2">
      <c r="A100" s="2">
        <v>1978</v>
      </c>
      <c r="B100" s="3">
        <v>141.04</v>
      </c>
      <c r="C100" s="3">
        <v>22.67</v>
      </c>
      <c r="D100" s="3">
        <v>59.39</v>
      </c>
      <c r="E100" s="3">
        <v>57.3</v>
      </c>
      <c r="F100" s="3">
        <v>63.72</v>
      </c>
      <c r="G100" s="3">
        <v>61.6</v>
      </c>
      <c r="H100" s="3">
        <v>52.39</v>
      </c>
      <c r="I100" s="3">
        <v>92.38</v>
      </c>
      <c r="J100" s="3">
        <v>110.15</v>
      </c>
      <c r="K100" s="3">
        <v>74.819999999999993</v>
      </c>
      <c r="L100" s="3">
        <v>56.12</v>
      </c>
      <c r="M100" s="3">
        <v>91.17</v>
      </c>
      <c r="N100" s="3">
        <v>882.75</v>
      </c>
    </row>
    <row r="101" spans="1:14" x14ac:dyDescent="0.2">
      <c r="A101" s="2">
        <v>1979</v>
      </c>
      <c r="B101" s="3">
        <v>120.84</v>
      </c>
      <c r="C101" s="3">
        <v>45.91</v>
      </c>
      <c r="D101" s="3">
        <v>55.49</v>
      </c>
      <c r="E101" s="3">
        <v>88.33</v>
      </c>
      <c r="F101" s="3">
        <v>82.08</v>
      </c>
      <c r="G101" s="3">
        <v>57.85</v>
      </c>
      <c r="H101" s="3">
        <v>48.23</v>
      </c>
      <c r="I101" s="3">
        <v>106.22</v>
      </c>
      <c r="J101" s="3">
        <v>109.8</v>
      </c>
      <c r="K101" s="3">
        <v>105.66</v>
      </c>
      <c r="L101" s="3">
        <v>95.81</v>
      </c>
      <c r="M101" s="3">
        <v>74.06</v>
      </c>
      <c r="N101" s="3">
        <v>990.28</v>
      </c>
    </row>
    <row r="102" spans="1:14" x14ac:dyDescent="0.2">
      <c r="A102" s="2">
        <v>1980</v>
      </c>
      <c r="B102" s="3">
        <v>45.35</v>
      </c>
      <c r="C102" s="3">
        <v>26.66</v>
      </c>
      <c r="D102" s="3">
        <v>101.67</v>
      </c>
      <c r="E102" s="3">
        <v>107.69</v>
      </c>
      <c r="F102" s="3">
        <v>37.51</v>
      </c>
      <c r="G102" s="3">
        <v>104.98</v>
      </c>
      <c r="H102" s="3">
        <v>100.81</v>
      </c>
      <c r="I102" s="3">
        <v>65.739999999999995</v>
      </c>
      <c r="J102" s="3">
        <v>85.72</v>
      </c>
      <c r="K102" s="3">
        <v>107.65</v>
      </c>
      <c r="L102" s="3">
        <v>71.11</v>
      </c>
      <c r="M102" s="3">
        <v>73.989999999999995</v>
      </c>
      <c r="N102" s="3">
        <v>928.88</v>
      </c>
    </row>
    <row r="103" spans="1:14" x14ac:dyDescent="0.2">
      <c r="A103" s="2">
        <v>1981</v>
      </c>
      <c r="B103" s="3">
        <v>25.44</v>
      </c>
      <c r="C103" s="3">
        <v>101.14</v>
      </c>
      <c r="D103" s="3">
        <v>33.619999999999997</v>
      </c>
      <c r="E103" s="3">
        <v>72.39</v>
      </c>
      <c r="F103" s="3">
        <v>71.010000000000005</v>
      </c>
      <c r="G103" s="3">
        <v>91.28</v>
      </c>
      <c r="H103" s="3">
        <v>95.14</v>
      </c>
      <c r="I103" s="3">
        <v>102.94</v>
      </c>
      <c r="J103" s="3">
        <v>145.19999999999999</v>
      </c>
      <c r="K103" s="3">
        <v>116.72</v>
      </c>
      <c r="L103" s="3">
        <v>60.21</v>
      </c>
      <c r="M103" s="3">
        <v>52.45</v>
      </c>
      <c r="N103" s="3">
        <v>967.54</v>
      </c>
    </row>
    <row r="104" spans="1:14" x14ac:dyDescent="0.2">
      <c r="A104" s="2">
        <v>1982</v>
      </c>
      <c r="B104" s="3">
        <v>78.08</v>
      </c>
      <c r="C104" s="3">
        <v>45.69</v>
      </c>
      <c r="D104" s="3">
        <v>64.569999999999993</v>
      </c>
      <c r="E104" s="3">
        <v>56.01</v>
      </c>
      <c r="F104" s="3">
        <v>76.31</v>
      </c>
      <c r="G104" s="3">
        <v>122.36</v>
      </c>
      <c r="H104" s="3">
        <v>58.2</v>
      </c>
      <c r="I104" s="3">
        <v>78.44</v>
      </c>
      <c r="J104" s="3">
        <v>92.18</v>
      </c>
      <c r="K104" s="3">
        <v>48.91</v>
      </c>
      <c r="L104" s="3">
        <v>126.57</v>
      </c>
      <c r="M104" s="3">
        <v>80.709999999999994</v>
      </c>
      <c r="N104" s="3">
        <v>928.03</v>
      </c>
    </row>
    <row r="105" spans="1:14" x14ac:dyDescent="0.2">
      <c r="A105" s="2">
        <v>1983</v>
      </c>
      <c r="B105" s="3">
        <v>46.07</v>
      </c>
      <c r="C105" s="3">
        <v>41.31</v>
      </c>
      <c r="D105" s="3">
        <v>62.27</v>
      </c>
      <c r="E105" s="3">
        <v>105.31</v>
      </c>
      <c r="F105" s="3">
        <v>105.51</v>
      </c>
      <c r="G105" s="3">
        <v>52.17</v>
      </c>
      <c r="H105" s="3">
        <v>48.14</v>
      </c>
      <c r="I105" s="3">
        <v>101.7</v>
      </c>
      <c r="J105" s="3">
        <v>60.92</v>
      </c>
      <c r="K105" s="3">
        <v>94.44</v>
      </c>
      <c r="L105" s="3">
        <v>106.15</v>
      </c>
      <c r="M105" s="3">
        <v>124.88</v>
      </c>
      <c r="N105" s="3">
        <v>948.87</v>
      </c>
    </row>
    <row r="106" spans="1:14" x14ac:dyDescent="0.2">
      <c r="A106" s="2">
        <v>1984</v>
      </c>
      <c r="B106" s="3">
        <v>42.64</v>
      </c>
      <c r="C106" s="3">
        <v>79.459999999999994</v>
      </c>
      <c r="D106" s="3">
        <v>52.4</v>
      </c>
      <c r="E106" s="3">
        <v>94.32</v>
      </c>
      <c r="F106" s="3">
        <v>127.35</v>
      </c>
      <c r="G106" s="3">
        <v>74.95</v>
      </c>
      <c r="H106" s="3">
        <v>70.23</v>
      </c>
      <c r="I106" s="3">
        <v>126.42</v>
      </c>
      <c r="J106" s="3">
        <v>84.63</v>
      </c>
      <c r="K106" s="3">
        <v>40.200000000000003</v>
      </c>
      <c r="L106" s="3">
        <v>75.03</v>
      </c>
      <c r="M106" s="3">
        <v>95.86</v>
      </c>
      <c r="N106" s="3">
        <v>963.49</v>
      </c>
    </row>
    <row r="107" spans="1:14" x14ac:dyDescent="0.2">
      <c r="A107" s="2">
        <v>1985</v>
      </c>
      <c r="B107" s="3">
        <v>66.14</v>
      </c>
      <c r="C107" s="3">
        <v>76.77</v>
      </c>
      <c r="D107" s="3">
        <v>75.84</v>
      </c>
      <c r="E107" s="3">
        <v>51.47</v>
      </c>
      <c r="F107" s="3">
        <v>73.819999999999993</v>
      </c>
      <c r="G107" s="3">
        <v>77.69</v>
      </c>
      <c r="H107" s="3">
        <v>58.9</v>
      </c>
      <c r="I107" s="3">
        <v>87</v>
      </c>
      <c r="J107" s="3">
        <v>103.75</v>
      </c>
      <c r="K107" s="3">
        <v>84.41</v>
      </c>
      <c r="L107" s="3">
        <v>152.13</v>
      </c>
      <c r="M107" s="3">
        <v>80.540000000000006</v>
      </c>
      <c r="N107" s="3">
        <v>988.46</v>
      </c>
    </row>
    <row r="108" spans="1:14" x14ac:dyDescent="0.2">
      <c r="A108" s="2">
        <v>1986</v>
      </c>
      <c r="B108" s="3">
        <v>58.85</v>
      </c>
      <c r="C108" s="3">
        <v>53.73</v>
      </c>
      <c r="D108" s="3">
        <v>65.17</v>
      </c>
      <c r="E108" s="3">
        <v>64.73</v>
      </c>
      <c r="F108" s="3">
        <v>84.48</v>
      </c>
      <c r="G108" s="3">
        <v>129.79</v>
      </c>
      <c r="H108" s="3">
        <v>104.03</v>
      </c>
      <c r="I108" s="3">
        <v>110.06</v>
      </c>
      <c r="J108" s="3">
        <v>144.86000000000001</v>
      </c>
      <c r="K108" s="3">
        <v>84.9</v>
      </c>
      <c r="L108" s="3">
        <v>62.05</v>
      </c>
      <c r="M108" s="3">
        <v>84.66</v>
      </c>
      <c r="N108" s="3">
        <v>1047.31</v>
      </c>
    </row>
    <row r="109" spans="1:14" x14ac:dyDescent="0.2">
      <c r="A109" s="2">
        <v>1987</v>
      </c>
      <c r="B109" s="3">
        <v>66.95</v>
      </c>
      <c r="C109" s="3">
        <v>23.91</v>
      </c>
      <c r="D109" s="3">
        <v>60.52</v>
      </c>
      <c r="E109" s="3">
        <v>75.78</v>
      </c>
      <c r="F109" s="3">
        <v>39.799999999999997</v>
      </c>
      <c r="G109" s="3">
        <v>99</v>
      </c>
      <c r="H109" s="3">
        <v>83.01</v>
      </c>
      <c r="I109" s="3">
        <v>78.540000000000006</v>
      </c>
      <c r="J109" s="3">
        <v>119.55</v>
      </c>
      <c r="K109" s="3">
        <v>77.31</v>
      </c>
      <c r="L109" s="3">
        <v>97.76</v>
      </c>
      <c r="M109" s="3">
        <v>66.31</v>
      </c>
      <c r="N109" s="3">
        <v>888.44</v>
      </c>
    </row>
    <row r="110" spans="1:14" x14ac:dyDescent="0.2">
      <c r="A110" s="2">
        <v>1988</v>
      </c>
      <c r="B110" s="3">
        <v>48.09</v>
      </c>
      <c r="C110" s="3">
        <v>79.13</v>
      </c>
      <c r="D110" s="3">
        <v>42.02</v>
      </c>
      <c r="E110" s="3">
        <v>71.819999999999993</v>
      </c>
      <c r="F110" s="3">
        <v>58.62</v>
      </c>
      <c r="G110" s="3">
        <v>38.58</v>
      </c>
      <c r="H110" s="3">
        <v>89.31</v>
      </c>
      <c r="I110" s="3">
        <v>88.6</v>
      </c>
      <c r="J110" s="3">
        <v>69.209999999999994</v>
      </c>
      <c r="K110" s="3">
        <v>111.09</v>
      </c>
      <c r="L110" s="3">
        <v>86.16</v>
      </c>
      <c r="M110" s="3">
        <v>52.53</v>
      </c>
      <c r="N110" s="3">
        <v>835.16</v>
      </c>
    </row>
    <row r="111" spans="1:14" x14ac:dyDescent="0.2">
      <c r="A111" s="2">
        <v>1989</v>
      </c>
      <c r="B111" s="3">
        <v>47.92</v>
      </c>
      <c r="C111" s="3">
        <v>45.06</v>
      </c>
      <c r="D111" s="3">
        <v>70.52</v>
      </c>
      <c r="E111" s="3">
        <v>46.57</v>
      </c>
      <c r="F111" s="3">
        <v>124.03</v>
      </c>
      <c r="G111" s="3">
        <v>127.81</v>
      </c>
      <c r="H111" s="3">
        <v>40.840000000000003</v>
      </c>
      <c r="I111" s="3">
        <v>76.349999999999994</v>
      </c>
      <c r="J111" s="3">
        <v>101.18</v>
      </c>
      <c r="K111" s="3">
        <v>87.12</v>
      </c>
      <c r="L111" s="3">
        <v>123.98</v>
      </c>
      <c r="M111" s="3">
        <v>47.39</v>
      </c>
      <c r="N111" s="3">
        <v>938.77</v>
      </c>
    </row>
    <row r="112" spans="1:14" x14ac:dyDescent="0.2">
      <c r="A112" s="2">
        <v>1990</v>
      </c>
      <c r="B112" s="3">
        <v>71.400000000000006</v>
      </c>
      <c r="C112" s="3">
        <v>87.7</v>
      </c>
      <c r="D112" s="3">
        <v>50.35</v>
      </c>
      <c r="E112" s="3">
        <v>97.95</v>
      </c>
      <c r="F112" s="3">
        <v>126.55</v>
      </c>
      <c r="G112" s="3">
        <v>81.180000000000007</v>
      </c>
      <c r="H112" s="3">
        <v>81.05</v>
      </c>
      <c r="I112" s="3">
        <v>69.790000000000006</v>
      </c>
      <c r="J112" s="3">
        <v>75.73</v>
      </c>
      <c r="K112" s="3">
        <v>139.62</v>
      </c>
      <c r="L112" s="3">
        <v>70</v>
      </c>
      <c r="M112" s="3">
        <v>134.15</v>
      </c>
      <c r="N112" s="3">
        <v>1085.47</v>
      </c>
    </row>
    <row r="113" spans="1:14" x14ac:dyDescent="0.2">
      <c r="A113" s="2">
        <v>1991</v>
      </c>
      <c r="B113" s="3">
        <v>59.57</v>
      </c>
      <c r="C113" s="3">
        <v>41.79</v>
      </c>
      <c r="D113" s="3">
        <v>105.66</v>
      </c>
      <c r="E113" s="3">
        <v>110.43</v>
      </c>
      <c r="F113" s="3">
        <v>86.03</v>
      </c>
      <c r="G113" s="3">
        <v>31.88</v>
      </c>
      <c r="H113" s="3">
        <v>71.069999999999993</v>
      </c>
      <c r="I113" s="3">
        <v>81.02</v>
      </c>
      <c r="J113" s="3">
        <v>80.14</v>
      </c>
      <c r="K113" s="3">
        <v>76.42</v>
      </c>
      <c r="L113" s="3">
        <v>66.95</v>
      </c>
      <c r="M113" s="3">
        <v>76.83</v>
      </c>
      <c r="N113" s="3">
        <v>887.79</v>
      </c>
    </row>
    <row r="114" spans="1:14" x14ac:dyDescent="0.2">
      <c r="A114" s="2">
        <v>1992</v>
      </c>
      <c r="B114" s="3">
        <v>62.37</v>
      </c>
      <c r="C114" s="3">
        <v>54.74</v>
      </c>
      <c r="D114" s="3">
        <v>84.49</v>
      </c>
      <c r="E114" s="3">
        <v>89.39</v>
      </c>
      <c r="F114" s="3">
        <v>85.99</v>
      </c>
      <c r="G114" s="3">
        <v>51.75</v>
      </c>
      <c r="H114" s="3">
        <v>163.94</v>
      </c>
      <c r="I114" s="3">
        <v>123.87</v>
      </c>
      <c r="J114" s="3">
        <v>110.74</v>
      </c>
      <c r="K114" s="3">
        <v>76.34</v>
      </c>
      <c r="L114" s="3">
        <v>115.6</v>
      </c>
      <c r="M114" s="3">
        <v>80.650000000000006</v>
      </c>
      <c r="N114" s="3">
        <v>1099.8699999999999</v>
      </c>
    </row>
    <row r="115" spans="1:14" x14ac:dyDescent="0.2">
      <c r="A115" s="2">
        <v>1993</v>
      </c>
      <c r="B115" s="3">
        <v>94.13</v>
      </c>
      <c r="C115" s="3">
        <v>56.94</v>
      </c>
      <c r="D115" s="3">
        <v>60.73</v>
      </c>
      <c r="E115" s="3">
        <v>113.08</v>
      </c>
      <c r="F115" s="3">
        <v>55.61</v>
      </c>
      <c r="G115" s="3">
        <v>106.21</v>
      </c>
      <c r="H115" s="3">
        <v>61.95</v>
      </c>
      <c r="I115" s="3">
        <v>70.23</v>
      </c>
      <c r="J115" s="3">
        <v>113.44</v>
      </c>
      <c r="K115" s="3">
        <v>83.91</v>
      </c>
      <c r="L115" s="3">
        <v>93.76</v>
      </c>
      <c r="M115" s="3">
        <v>64.94</v>
      </c>
      <c r="N115" s="3">
        <v>974.93</v>
      </c>
    </row>
    <row r="116" spans="1:14" x14ac:dyDescent="0.2">
      <c r="A116" s="2">
        <v>1994</v>
      </c>
      <c r="B116" s="3">
        <v>80.92</v>
      </c>
      <c r="C116" s="3">
        <v>43.16</v>
      </c>
      <c r="D116" s="3">
        <v>67.14</v>
      </c>
      <c r="E116" s="3">
        <v>87.41</v>
      </c>
      <c r="F116" s="3">
        <v>87.87</v>
      </c>
      <c r="G116" s="3">
        <v>87.88</v>
      </c>
      <c r="H116" s="3">
        <v>61.34</v>
      </c>
      <c r="I116" s="3">
        <v>103.88</v>
      </c>
      <c r="J116" s="3">
        <v>78.69</v>
      </c>
      <c r="K116" s="3">
        <v>30.65</v>
      </c>
      <c r="L116" s="3">
        <v>104.71</v>
      </c>
      <c r="M116" s="3">
        <v>59.5</v>
      </c>
      <c r="N116" s="3">
        <v>893.15</v>
      </c>
    </row>
    <row r="117" spans="1:14" x14ac:dyDescent="0.2">
      <c r="A117" s="2">
        <v>1995</v>
      </c>
      <c r="B117" s="3">
        <v>100.72</v>
      </c>
      <c r="C117" s="3">
        <v>44.46</v>
      </c>
      <c r="D117" s="3">
        <v>36.85</v>
      </c>
      <c r="E117" s="3">
        <v>56.31</v>
      </c>
      <c r="F117" s="3">
        <v>60.39</v>
      </c>
      <c r="G117" s="3">
        <v>40.64</v>
      </c>
      <c r="H117" s="3">
        <v>93.38</v>
      </c>
      <c r="I117" s="3">
        <v>66.94</v>
      </c>
      <c r="J117" s="3">
        <v>68.88</v>
      </c>
      <c r="K117" s="3">
        <v>172.31</v>
      </c>
      <c r="L117" s="3">
        <v>122.3</v>
      </c>
      <c r="M117" s="3">
        <v>53.85</v>
      </c>
      <c r="N117" s="3">
        <v>917.03</v>
      </c>
    </row>
    <row r="118" spans="1:14" x14ac:dyDescent="0.2">
      <c r="A118" s="2">
        <v>1996</v>
      </c>
      <c r="B118" s="3">
        <v>95.96</v>
      </c>
      <c r="C118" s="3">
        <v>58.37</v>
      </c>
      <c r="D118" s="3">
        <v>45.66</v>
      </c>
      <c r="E118" s="3">
        <v>115.33</v>
      </c>
      <c r="F118" s="3">
        <v>103.81</v>
      </c>
      <c r="G118" s="3">
        <v>108.86</v>
      </c>
      <c r="H118" s="3">
        <v>92.94</v>
      </c>
      <c r="I118" s="3">
        <v>65.59</v>
      </c>
      <c r="J118" s="3">
        <v>155.68</v>
      </c>
      <c r="K118" s="3">
        <v>88.87</v>
      </c>
      <c r="L118" s="3">
        <v>98.17</v>
      </c>
      <c r="M118" s="3">
        <v>100.79</v>
      </c>
      <c r="N118" s="3">
        <v>1130.03</v>
      </c>
    </row>
    <row r="119" spans="1:14" x14ac:dyDescent="0.2">
      <c r="A119" s="2">
        <v>1997</v>
      </c>
      <c r="B119" s="3">
        <v>88.35</v>
      </c>
      <c r="C119" s="3">
        <v>77.040000000000006</v>
      </c>
      <c r="D119" s="3">
        <v>91.8</v>
      </c>
      <c r="E119" s="3">
        <v>47.77</v>
      </c>
      <c r="F119" s="3">
        <v>77.41</v>
      </c>
      <c r="G119" s="3">
        <v>82.54</v>
      </c>
      <c r="H119" s="3">
        <v>61.23</v>
      </c>
      <c r="I119" s="3">
        <v>90.86</v>
      </c>
      <c r="J119" s="3">
        <v>107.85</v>
      </c>
      <c r="K119" s="3">
        <v>54.54</v>
      </c>
      <c r="L119" s="3">
        <v>92.6</v>
      </c>
      <c r="M119" s="3">
        <v>58.09</v>
      </c>
      <c r="N119" s="3">
        <v>930.08</v>
      </c>
    </row>
    <row r="120" spans="1:14" x14ac:dyDescent="0.2">
      <c r="A120" s="2">
        <v>1998</v>
      </c>
      <c r="B120" s="3">
        <v>127.88</v>
      </c>
      <c r="C120" s="3">
        <v>48.1</v>
      </c>
      <c r="D120" s="3">
        <v>98.24</v>
      </c>
      <c r="E120" s="3">
        <v>52.63</v>
      </c>
      <c r="F120" s="3">
        <v>57.83</v>
      </c>
      <c r="G120" s="3">
        <v>125.21</v>
      </c>
      <c r="H120" s="3">
        <v>89.6</v>
      </c>
      <c r="I120" s="3">
        <v>87.18</v>
      </c>
      <c r="J120" s="3">
        <v>65.040000000000006</v>
      </c>
      <c r="K120" s="3">
        <v>49.79</v>
      </c>
      <c r="L120" s="3">
        <v>52.69</v>
      </c>
      <c r="M120" s="3">
        <v>50.82</v>
      </c>
      <c r="N120" s="3">
        <v>905.01</v>
      </c>
    </row>
    <row r="121" spans="1:14" x14ac:dyDescent="0.2">
      <c r="A121">
        <v>1999</v>
      </c>
      <c r="B121" s="3">
        <v>128.59</v>
      </c>
      <c r="C121" s="3">
        <v>29.62</v>
      </c>
      <c r="D121" s="3">
        <v>76.58</v>
      </c>
      <c r="E121" s="3">
        <v>42.92</v>
      </c>
      <c r="F121" s="3">
        <v>59.01</v>
      </c>
      <c r="G121" s="3">
        <v>68.599999999999994</v>
      </c>
      <c r="H121" s="3">
        <v>86.97</v>
      </c>
      <c r="I121" s="3">
        <v>64.02</v>
      </c>
      <c r="J121" s="3">
        <v>131.88</v>
      </c>
      <c r="K121" s="3">
        <v>84.78</v>
      </c>
      <c r="L121" s="3">
        <v>96.18</v>
      </c>
      <c r="M121" s="3">
        <v>57.7</v>
      </c>
      <c r="N121" s="3">
        <v>926.85</v>
      </c>
    </row>
    <row r="122" spans="1:14" x14ac:dyDescent="0.2">
      <c r="A122">
        <v>2000</v>
      </c>
      <c r="B122" s="3">
        <v>63.12</v>
      </c>
      <c r="C122" s="3">
        <v>62.04</v>
      </c>
      <c r="D122" s="3">
        <v>53.49</v>
      </c>
      <c r="E122" s="3">
        <v>106.46</v>
      </c>
      <c r="F122" s="3">
        <v>138.12</v>
      </c>
      <c r="G122" s="3">
        <v>140.26</v>
      </c>
      <c r="H122" s="3">
        <v>81.72</v>
      </c>
      <c r="I122" s="3">
        <v>93.03</v>
      </c>
      <c r="J122" s="3">
        <v>94.64</v>
      </c>
      <c r="K122" s="3">
        <v>45.45</v>
      </c>
      <c r="L122" s="3">
        <v>79.3</v>
      </c>
      <c r="M122" s="3">
        <v>83.63</v>
      </c>
      <c r="N122" s="3">
        <v>1041.26</v>
      </c>
    </row>
    <row r="123" spans="1:14" x14ac:dyDescent="0.2">
      <c r="A123">
        <v>2001</v>
      </c>
      <c r="B123" s="3">
        <v>47.5</v>
      </c>
      <c r="C123" s="3">
        <v>70.64</v>
      </c>
      <c r="D123" s="3">
        <v>82.48</v>
      </c>
      <c r="E123" s="3">
        <v>31.01</v>
      </c>
      <c r="F123" s="3">
        <v>74.47</v>
      </c>
      <c r="G123" s="3">
        <v>70.97</v>
      </c>
      <c r="H123" s="3">
        <v>38.229999999999997</v>
      </c>
      <c r="I123" s="3">
        <v>75.08</v>
      </c>
      <c r="J123" s="3">
        <v>102.62</v>
      </c>
      <c r="K123" s="3">
        <v>97.54</v>
      </c>
      <c r="L123" s="3">
        <v>78.72</v>
      </c>
      <c r="M123" s="3">
        <v>80.989999999999995</v>
      </c>
      <c r="N123" s="3">
        <v>850.25</v>
      </c>
    </row>
    <row r="124" spans="1:14" x14ac:dyDescent="0.2">
      <c r="A124">
        <v>2002</v>
      </c>
      <c r="B124" s="3">
        <v>58.95</v>
      </c>
      <c r="C124" s="3">
        <v>58.59</v>
      </c>
      <c r="D124" s="3">
        <v>84.28</v>
      </c>
      <c r="E124" s="3">
        <v>105.79</v>
      </c>
      <c r="F124" s="3">
        <v>133.44</v>
      </c>
      <c r="G124" s="3">
        <v>113.25</v>
      </c>
      <c r="H124" s="3">
        <v>57.86</v>
      </c>
      <c r="I124" s="3">
        <v>48.96</v>
      </c>
      <c r="J124" s="3">
        <v>85.96</v>
      </c>
      <c r="K124" s="3">
        <v>81.86</v>
      </c>
      <c r="L124" s="3">
        <v>86.35</v>
      </c>
      <c r="M124" s="3">
        <v>66.03</v>
      </c>
      <c r="N124" s="3">
        <v>981.32</v>
      </c>
    </row>
    <row r="125" spans="1:14" x14ac:dyDescent="0.2">
      <c r="A125">
        <v>2003</v>
      </c>
      <c r="B125" s="3">
        <v>67.959999999999994</v>
      </c>
      <c r="C125" s="3">
        <v>61.77</v>
      </c>
      <c r="D125" s="3">
        <v>66.77</v>
      </c>
      <c r="E125" s="3">
        <v>54.95</v>
      </c>
      <c r="F125" s="3">
        <v>127.17</v>
      </c>
      <c r="G125" s="3">
        <v>77.17</v>
      </c>
      <c r="H125" s="3">
        <v>92.09</v>
      </c>
      <c r="I125" s="3">
        <v>87</v>
      </c>
      <c r="J125" s="3">
        <v>102.98</v>
      </c>
      <c r="K125" s="3">
        <v>112.34</v>
      </c>
      <c r="L125" s="3">
        <v>124.47</v>
      </c>
      <c r="M125" s="3">
        <v>87.26</v>
      </c>
      <c r="N125" s="3">
        <v>1061.93</v>
      </c>
    </row>
    <row r="126" spans="1:14" x14ac:dyDescent="0.2">
      <c r="A126">
        <v>2004</v>
      </c>
      <c r="B126" s="3">
        <v>65.849999999999994</v>
      </c>
      <c r="C126" s="3">
        <v>34.36</v>
      </c>
      <c r="D126" s="3">
        <v>65.099999999999994</v>
      </c>
      <c r="E126" s="3">
        <v>91.96</v>
      </c>
      <c r="F126" s="3">
        <v>134.87</v>
      </c>
      <c r="G126" s="3">
        <v>69.67</v>
      </c>
      <c r="H126" s="3">
        <v>150.35</v>
      </c>
      <c r="I126" s="3">
        <v>95.14</v>
      </c>
      <c r="J126" s="3">
        <v>89.1</v>
      </c>
      <c r="K126" s="3">
        <v>64.709999999999994</v>
      </c>
      <c r="L126" s="3">
        <v>84.89</v>
      </c>
      <c r="M126" s="3">
        <v>109.82</v>
      </c>
      <c r="N126" s="3">
        <v>1055.82</v>
      </c>
    </row>
    <row r="127" spans="1:14" x14ac:dyDescent="0.2">
      <c r="A127">
        <v>2005</v>
      </c>
      <c r="B127" s="3">
        <v>81.3</v>
      </c>
      <c r="C127" s="3">
        <v>57.52</v>
      </c>
      <c r="D127" s="3">
        <v>37.67</v>
      </c>
      <c r="E127" s="3">
        <v>112.2</v>
      </c>
      <c r="F127" s="3">
        <v>30.15</v>
      </c>
      <c r="G127" s="3">
        <v>75.41</v>
      </c>
      <c r="H127" s="3">
        <v>94.75</v>
      </c>
      <c r="I127" s="3">
        <v>105.39</v>
      </c>
      <c r="J127" s="3">
        <v>116.69</v>
      </c>
      <c r="K127" s="3">
        <v>115.21</v>
      </c>
      <c r="L127" s="3">
        <v>129.26</v>
      </c>
      <c r="M127" s="3">
        <v>69.63</v>
      </c>
      <c r="N127" s="3">
        <v>1025.18</v>
      </c>
    </row>
    <row r="128" spans="1:14" x14ac:dyDescent="0.2">
      <c r="A128">
        <v>2006</v>
      </c>
      <c r="B128" s="3">
        <v>91.61</v>
      </c>
      <c r="C128" s="3">
        <v>67.98</v>
      </c>
      <c r="D128" s="3">
        <v>51.94</v>
      </c>
      <c r="E128" s="3">
        <v>66.400000000000006</v>
      </c>
      <c r="F128" s="3">
        <v>71.930000000000007</v>
      </c>
      <c r="G128" s="3">
        <v>110.75</v>
      </c>
      <c r="H128" s="3">
        <v>128.18</v>
      </c>
      <c r="I128" s="3">
        <v>60.01</v>
      </c>
      <c r="J128" s="3">
        <v>133.13</v>
      </c>
      <c r="K128" s="3">
        <v>157.88999999999999</v>
      </c>
      <c r="L128" s="3">
        <v>85.58</v>
      </c>
      <c r="M128" s="3">
        <v>92.51</v>
      </c>
      <c r="N128" s="3">
        <v>1117.9100000000001</v>
      </c>
    </row>
    <row r="129" spans="1:15" x14ac:dyDescent="0.2">
      <c r="A129" s="18">
        <v>2007</v>
      </c>
      <c r="B129" s="19">
        <v>86.25</v>
      </c>
      <c r="C129" s="19">
        <v>49.48</v>
      </c>
      <c r="D129" s="19">
        <v>69.44</v>
      </c>
      <c r="E129" s="19">
        <v>86.83</v>
      </c>
      <c r="F129" s="19">
        <v>42.71</v>
      </c>
      <c r="G129" s="19">
        <v>57.25</v>
      </c>
      <c r="H129" s="19">
        <v>90.34</v>
      </c>
      <c r="I129" s="19">
        <v>48.37</v>
      </c>
      <c r="J129" s="19">
        <v>66.650000000000006</v>
      </c>
      <c r="K129" s="19">
        <v>101.98</v>
      </c>
      <c r="L129" s="19">
        <v>96.2</v>
      </c>
      <c r="M129" s="19">
        <v>117.86</v>
      </c>
      <c r="N129" s="19">
        <v>913.36</v>
      </c>
      <c r="O129" s="18"/>
    </row>
    <row r="130" spans="1:15" x14ac:dyDescent="0.2">
      <c r="A130" s="18">
        <v>2008</v>
      </c>
      <c r="B130" s="19">
        <v>65.23</v>
      </c>
      <c r="C130" s="19">
        <v>113.19</v>
      </c>
      <c r="D130" s="19">
        <v>105.6</v>
      </c>
      <c r="E130" s="19">
        <v>70.86</v>
      </c>
      <c r="F130" s="19">
        <v>67.180000000000007</v>
      </c>
      <c r="G130" s="19">
        <v>114.41</v>
      </c>
      <c r="H130" s="19">
        <v>127.26</v>
      </c>
      <c r="I130" s="19">
        <v>107.85</v>
      </c>
      <c r="J130" s="19">
        <v>76.739999999999995</v>
      </c>
      <c r="K130" s="19">
        <v>106.29</v>
      </c>
      <c r="L130" s="19">
        <v>88.11</v>
      </c>
      <c r="M130" s="19">
        <v>131.80000000000001</v>
      </c>
      <c r="N130" s="19">
        <v>1174.52</v>
      </c>
      <c r="O130" s="18"/>
    </row>
    <row r="131" spans="1:15" x14ac:dyDescent="0.2">
      <c r="A131" s="18">
        <v>2009</v>
      </c>
      <c r="B131" s="19">
        <v>62.81</v>
      </c>
      <c r="C131" s="19">
        <v>55.63</v>
      </c>
      <c r="D131" s="19">
        <v>68.06</v>
      </c>
      <c r="E131" s="19">
        <v>101.64</v>
      </c>
      <c r="F131" s="19">
        <v>102.27</v>
      </c>
      <c r="G131" s="19">
        <v>82.32</v>
      </c>
      <c r="H131" s="19">
        <v>110.53</v>
      </c>
      <c r="I131" s="19">
        <v>114.11</v>
      </c>
      <c r="J131" s="19">
        <v>62.66</v>
      </c>
      <c r="K131" s="19">
        <v>100.44</v>
      </c>
      <c r="L131" s="19">
        <v>50.93</v>
      </c>
      <c r="M131" s="19">
        <v>94.82</v>
      </c>
      <c r="N131" s="19">
        <v>1006.22</v>
      </c>
      <c r="O131" s="18"/>
    </row>
    <row r="132" spans="1:15" x14ac:dyDescent="0.2">
      <c r="A132" s="18">
        <v>2010</v>
      </c>
      <c r="B132" s="19">
        <v>58.48</v>
      </c>
      <c r="C132" s="19">
        <v>47.02</v>
      </c>
      <c r="D132" s="19">
        <v>53.17</v>
      </c>
      <c r="E132" s="19">
        <v>39.68</v>
      </c>
      <c r="F132" s="19">
        <v>76.45</v>
      </c>
      <c r="G132" s="19">
        <v>161.93</v>
      </c>
      <c r="H132" s="19">
        <v>104.79</v>
      </c>
      <c r="I132" s="19">
        <v>95.85</v>
      </c>
      <c r="J132" s="19">
        <v>99.76</v>
      </c>
      <c r="K132" s="19">
        <v>121.49</v>
      </c>
      <c r="L132" s="19">
        <v>83.84</v>
      </c>
      <c r="M132" s="19">
        <v>71.63</v>
      </c>
      <c r="N132" s="19">
        <v>1014.09</v>
      </c>
      <c r="O132" s="18"/>
    </row>
    <row r="133" spans="1:15" x14ac:dyDescent="0.2">
      <c r="A133" s="18">
        <v>2011</v>
      </c>
      <c r="B133" s="19">
        <v>48.91</v>
      </c>
      <c r="C133" s="19">
        <v>71.27</v>
      </c>
      <c r="D133" s="19">
        <v>102.79</v>
      </c>
      <c r="E133" s="19">
        <v>148.69999999999999</v>
      </c>
      <c r="F133" s="19">
        <v>131.93</v>
      </c>
      <c r="G133" s="19">
        <v>81.260000000000005</v>
      </c>
      <c r="H133" s="19">
        <v>59.77</v>
      </c>
      <c r="I133" s="19">
        <v>121.3</v>
      </c>
      <c r="J133" s="19">
        <v>111.53</v>
      </c>
      <c r="K133" s="19">
        <v>108.36</v>
      </c>
      <c r="L133" s="19">
        <v>81.09</v>
      </c>
      <c r="M133" s="19">
        <v>81.11</v>
      </c>
      <c r="N133" s="19">
        <v>1148.02</v>
      </c>
      <c r="O133" s="18"/>
    </row>
    <row r="134" spans="1:15" x14ac:dyDescent="0.2">
      <c r="A134" s="18">
        <v>2012</v>
      </c>
      <c r="B134" s="19">
        <v>92.1</v>
      </c>
      <c r="C134" s="19">
        <v>36.200000000000003</v>
      </c>
      <c r="D134" s="19">
        <v>50.54</v>
      </c>
      <c r="E134" s="19">
        <v>62.14</v>
      </c>
      <c r="F134" s="19">
        <v>63.43</v>
      </c>
      <c r="G134" s="19">
        <v>91.45</v>
      </c>
      <c r="H134" s="19">
        <v>61.65</v>
      </c>
      <c r="I134" s="19">
        <v>64.13</v>
      </c>
      <c r="J134" s="19">
        <v>117.4</v>
      </c>
      <c r="K134" s="19">
        <v>118</v>
      </c>
      <c r="L134" s="19">
        <v>31.33</v>
      </c>
      <c r="M134" s="19">
        <v>114.64</v>
      </c>
      <c r="N134" s="19">
        <v>903.01</v>
      </c>
      <c r="O134" s="18"/>
    </row>
    <row r="135" spans="1:15" x14ac:dyDescent="0.2">
      <c r="A135" s="18">
        <v>2013</v>
      </c>
      <c r="B135" s="19">
        <v>66.75</v>
      </c>
      <c r="C135" s="19">
        <v>76.680000000000007</v>
      </c>
      <c r="D135" s="19">
        <v>32.159999999999997</v>
      </c>
      <c r="E135" s="19">
        <v>92.2</v>
      </c>
      <c r="F135" s="19">
        <v>84.52</v>
      </c>
      <c r="G135" s="19">
        <v>145.09</v>
      </c>
      <c r="H135" s="19">
        <v>94.04</v>
      </c>
      <c r="I135" s="19">
        <v>84.9</v>
      </c>
      <c r="J135" s="19">
        <v>80.599999999999994</v>
      </c>
      <c r="K135" s="19">
        <v>117.99</v>
      </c>
      <c r="L135" s="19">
        <v>91.33</v>
      </c>
      <c r="M135" s="19">
        <v>86.35</v>
      </c>
      <c r="N135" s="19">
        <v>1052.6099999999999</v>
      </c>
      <c r="O135" s="18"/>
    </row>
    <row r="136" spans="1:15" x14ac:dyDescent="0.2">
      <c r="A136" s="18">
        <v>2014</v>
      </c>
      <c r="B136" s="19">
        <v>69.489999999999995</v>
      </c>
      <c r="C136" s="19">
        <v>68.33</v>
      </c>
      <c r="D136" s="19">
        <v>64.489999999999995</v>
      </c>
      <c r="E136" s="19">
        <v>102.8</v>
      </c>
      <c r="F136" s="19">
        <v>98.29</v>
      </c>
      <c r="G136" s="19">
        <v>117</v>
      </c>
      <c r="H136" s="19">
        <v>119.39</v>
      </c>
      <c r="I136" s="19">
        <v>94.36</v>
      </c>
      <c r="J136" s="19">
        <v>68.23</v>
      </c>
      <c r="K136" s="19">
        <v>87.29</v>
      </c>
      <c r="L136" s="19">
        <v>69.53</v>
      </c>
      <c r="M136" s="19">
        <v>56.37</v>
      </c>
      <c r="N136" s="19">
        <v>1015.57</v>
      </c>
      <c r="O136" s="18"/>
    </row>
    <row r="137" spans="1:15" x14ac:dyDescent="0.2">
      <c r="A137" s="21">
        <v>2015</v>
      </c>
      <c r="B137" s="23">
        <v>56.91</v>
      </c>
      <c r="C137" s="23">
        <v>53.34</v>
      </c>
      <c r="D137" s="23">
        <v>35.83</v>
      </c>
      <c r="E137" s="23">
        <v>76.27</v>
      </c>
      <c r="F137" s="23">
        <v>68.239999999999995</v>
      </c>
      <c r="G137" s="23">
        <v>183.71</v>
      </c>
      <c r="H137" s="23">
        <v>70.5</v>
      </c>
      <c r="I137" s="23">
        <v>84.29</v>
      </c>
      <c r="J137" s="23">
        <v>106.08</v>
      </c>
      <c r="K137" s="23">
        <v>96.42</v>
      </c>
      <c r="L137" s="23">
        <v>48.68</v>
      </c>
      <c r="M137" s="23">
        <v>86.03</v>
      </c>
      <c r="N137" s="23">
        <v>966.3</v>
      </c>
      <c r="O137" s="11"/>
    </row>
    <row r="138" spans="1:15" x14ac:dyDescent="0.2">
      <c r="A138" s="11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1"/>
    </row>
    <row r="139" spans="1:15" x14ac:dyDescent="0.2">
      <c r="A139" s="11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1"/>
    </row>
    <row r="141" spans="1:15" x14ac:dyDescent="0.2">
      <c r="A141" t="s">
        <v>33</v>
      </c>
      <c r="B141" s="3">
        <f>AVERAGE(B5:B137)</f>
        <v>70.766165413533813</v>
      </c>
      <c r="C141" s="3">
        <f t="shared" ref="C141:N141" si="1">AVERAGE(C5:C137)</f>
        <v>60.887969924812047</v>
      </c>
      <c r="D141" s="3">
        <f t="shared" si="1"/>
        <v>67.185037593984987</v>
      </c>
      <c r="E141" s="3">
        <f t="shared" si="1"/>
        <v>72.657669172932344</v>
      </c>
      <c r="F141" s="3">
        <f t="shared" si="1"/>
        <v>82.226015037594024</v>
      </c>
      <c r="G141" s="3">
        <f t="shared" si="1"/>
        <v>84.410977443609028</v>
      </c>
      <c r="H141" s="3">
        <f t="shared" si="1"/>
        <v>83.745037593984975</v>
      </c>
      <c r="I141" s="3">
        <f t="shared" si="1"/>
        <v>82.081203007518852</v>
      </c>
      <c r="J141" s="3">
        <f t="shared" si="1"/>
        <v>85.066240601503736</v>
      </c>
      <c r="K141" s="3">
        <f t="shared" si="1"/>
        <v>81.022932330827118</v>
      </c>
      <c r="L141" s="3">
        <f t="shared" si="1"/>
        <v>80.248496240601511</v>
      </c>
      <c r="M141" s="3">
        <f t="shared" si="1"/>
        <v>75.342481203007537</v>
      </c>
      <c r="N141" s="3">
        <f t="shared" si="1"/>
        <v>925.64022556390955</v>
      </c>
    </row>
    <row r="142" spans="1:15" x14ac:dyDescent="0.2">
      <c r="A142" t="s">
        <v>34</v>
      </c>
      <c r="B142" s="3">
        <f>MAX(B5:B137)</f>
        <v>141.04</v>
      </c>
      <c r="C142" s="3">
        <f t="shared" ref="C142:N142" si="2">MAX(C5:C137)</f>
        <v>113.19</v>
      </c>
      <c r="D142" s="3">
        <f t="shared" si="2"/>
        <v>140.9</v>
      </c>
      <c r="E142" s="3">
        <f t="shared" si="2"/>
        <v>148.69999999999999</v>
      </c>
      <c r="F142" s="3">
        <f t="shared" si="2"/>
        <v>172</v>
      </c>
      <c r="G142" s="3">
        <f t="shared" si="2"/>
        <v>183.71</v>
      </c>
      <c r="H142" s="3">
        <f t="shared" si="2"/>
        <v>163.94</v>
      </c>
      <c r="I142" s="3">
        <f t="shared" si="2"/>
        <v>144.80000000000001</v>
      </c>
      <c r="J142" s="3">
        <f t="shared" si="2"/>
        <v>169.7</v>
      </c>
      <c r="K142" s="3">
        <f t="shared" si="2"/>
        <v>217.92</v>
      </c>
      <c r="L142" s="3">
        <f t="shared" si="2"/>
        <v>169.9</v>
      </c>
      <c r="M142" s="3">
        <f t="shared" si="2"/>
        <v>134.15</v>
      </c>
      <c r="N142" s="3">
        <f t="shared" si="2"/>
        <v>1237.6000000000001</v>
      </c>
    </row>
    <row r="143" spans="1:15" x14ac:dyDescent="0.2">
      <c r="A143" t="s">
        <v>35</v>
      </c>
      <c r="B143" s="3">
        <f>MIN(B5:B137)</f>
        <v>25.44</v>
      </c>
      <c r="C143" s="3">
        <f t="shared" ref="C143:N143" si="3">MIN(C5:C137)</f>
        <v>22.67</v>
      </c>
      <c r="D143" s="3">
        <f t="shared" si="3"/>
        <v>19.3</v>
      </c>
      <c r="E143" s="3">
        <f t="shared" si="3"/>
        <v>27.7</v>
      </c>
      <c r="F143" s="3">
        <f t="shared" si="3"/>
        <v>16.8</v>
      </c>
      <c r="G143" s="3">
        <f t="shared" si="3"/>
        <v>30.2</v>
      </c>
      <c r="H143" s="3">
        <f t="shared" si="3"/>
        <v>33.5</v>
      </c>
      <c r="I143" s="3">
        <f t="shared" si="3"/>
        <v>32.5</v>
      </c>
      <c r="J143" s="3">
        <f t="shared" si="3"/>
        <v>26.19</v>
      </c>
      <c r="K143" s="3">
        <f t="shared" si="3"/>
        <v>13.74</v>
      </c>
      <c r="L143" s="3">
        <f t="shared" si="3"/>
        <v>17</v>
      </c>
      <c r="M143" s="3">
        <f t="shared" si="3"/>
        <v>28.1</v>
      </c>
      <c r="N143" s="3">
        <f t="shared" si="3"/>
        <v>734.80000000000007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opLeftCell="A83" workbookViewId="0">
      <selection activeCell="A120" sqref="A120"/>
    </sheetView>
  </sheetViews>
  <sheetFormatPr defaultRowHeight="12.75" x14ac:dyDescent="0.2"/>
  <cols>
    <col min="1" max="16" width="7.7109375" customWidth="1"/>
    <col min="17" max="17" width="8.7109375" customWidth="1"/>
  </cols>
  <sheetData>
    <row r="1" spans="1:17" x14ac:dyDescent="0.2">
      <c r="A1" t="s">
        <v>49</v>
      </c>
    </row>
    <row r="2" spans="1:17" x14ac:dyDescent="0.2">
      <c r="A2" t="s">
        <v>40</v>
      </c>
      <c r="J2" s="7"/>
      <c r="K2" s="7"/>
      <c r="L2" s="7"/>
      <c r="M2" s="7"/>
      <c r="N2" s="7"/>
      <c r="O2" s="7"/>
      <c r="P2" s="7"/>
      <c r="Q2" s="4"/>
    </row>
    <row r="3" spans="1:17" x14ac:dyDescent="0.2">
      <c r="G3" s="4"/>
      <c r="H3" s="4"/>
      <c r="I3" s="4"/>
      <c r="J3" s="4"/>
      <c r="K3" s="4"/>
      <c r="L3" s="4"/>
      <c r="N3" s="4"/>
    </row>
    <row r="4" spans="1:17" x14ac:dyDescent="0.2">
      <c r="A4" s="1" t="s">
        <v>30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31</v>
      </c>
      <c r="P4" s="1"/>
      <c r="Q4" s="1"/>
    </row>
    <row r="5" spans="1:17" x14ac:dyDescent="0.2">
      <c r="A5">
        <f>GRT_mm!A5</f>
        <v>1900</v>
      </c>
      <c r="B5" s="9">
        <f>(GRT_mm!B5*Areas!$B$11*1000) / (86400*Days!B23)</f>
        <v>8350.4517622461171</v>
      </c>
      <c r="C5" s="9">
        <f>(GRT_mm!C5*Areas!$B$11*1000) / (86400*Days!C23)</f>
        <v>15664.277447089948</v>
      </c>
      <c r="D5" s="9">
        <f>(GRT_mm!D5*Areas!$B$11*1000) / (86400*Days!D23)</f>
        <v>8616.2970430107525</v>
      </c>
      <c r="E5" s="9">
        <f>(GRT_mm!E5*Areas!$B$11*1000) / (86400*Days!E23)</f>
        <v>7534.6643518518522</v>
      </c>
      <c r="F5" s="9">
        <f>(GRT_mm!F5*Areas!$B$11*1000) / (86400*Days!F23)</f>
        <v>9400.1642771804054</v>
      </c>
      <c r="G5" s="9">
        <f>(GRT_mm!G5*Areas!$B$11*1000) / (86400*Days!G23)</f>
        <v>13016.010802469136</v>
      </c>
      <c r="H5" s="9">
        <f>(GRT_mm!H5*Areas!$B$11*1000) / (86400*Days!H23)</f>
        <v>22817.797939068099</v>
      </c>
      <c r="I5" s="9">
        <f>(GRT_mm!I5*Areas!$B$11*1000) / (86400*Days!I23)</f>
        <v>17873.353494623654</v>
      </c>
      <c r="J5" s="9">
        <f>(GRT_mm!J5*Areas!$B$11*1000) / (86400*Days!J23)</f>
        <v>19384.567901234568</v>
      </c>
      <c r="K5" s="9">
        <f>(GRT_mm!K5*Areas!$B$11*1000) / (86400*Days!K23)</f>
        <v>14560.928166069296</v>
      </c>
      <c r="L5" s="9">
        <f>(GRT_mm!L5*Areas!$B$11*1000) / (86400*Days!L23)</f>
        <v>15648.533950617284</v>
      </c>
      <c r="M5" s="9">
        <f>(GRT_mm!M5*Areas!$B$11*1000) / (86400*Days!M23)</f>
        <v>6267.349910394265</v>
      </c>
      <c r="N5" s="9">
        <f>(GRT_mm!N5*Areas!$B$11*1000) / (86400*Days!N23)</f>
        <v>13234.492326230336</v>
      </c>
    </row>
    <row r="6" spans="1:17" x14ac:dyDescent="0.2">
      <c r="A6">
        <f>GRT_mm!A6</f>
        <v>1901</v>
      </c>
      <c r="B6" s="9">
        <f>(GRT_mm!B6*Areas!$B$11*1000) / (86400*Days!B24)</f>
        <v>8950.5899044205489</v>
      </c>
      <c r="C6" s="9">
        <f>(GRT_mm!C6*Areas!$B$11*1000) / (86400*Days!C24)</f>
        <v>6618.9525462962965</v>
      </c>
      <c r="D6" s="9">
        <f>(GRT_mm!D6*Areas!$B$11*1000) / (86400*Days!D24)</f>
        <v>12900.235215053763</v>
      </c>
      <c r="E6" s="9">
        <f>(GRT_mm!E6*Areas!$B$11*1000) / (86400*Days!E24)</f>
        <v>8992.6929012345681</v>
      </c>
      <c r="F6" s="9">
        <f>(GRT_mm!F6*Areas!$B$11*1000) / (86400*Days!F24)</f>
        <v>13376.956391875747</v>
      </c>
      <c r="G6" s="9">
        <f>(GRT_mm!G6*Areas!$B$11*1000) / (86400*Days!G24)</f>
        <v>15820.76774691358</v>
      </c>
      <c r="H6" s="9">
        <f>(GRT_mm!H6*Areas!$B$11*1000) / (86400*Days!H24)</f>
        <v>20600.881123058542</v>
      </c>
      <c r="I6" s="9">
        <f>(GRT_mm!I6*Areas!$B$11*1000) / (86400*Days!I24)</f>
        <v>13299.18234767025</v>
      </c>
      <c r="J6" s="9">
        <f>(GRT_mm!J6*Areas!$B$11*1000) / (86400*Days!J24)</f>
        <v>13126.288580246914</v>
      </c>
      <c r="K6" s="9">
        <f>(GRT_mm!K6*Areas!$B$11*1000) / (86400*Days!K24)</f>
        <v>13998.667114695341</v>
      </c>
      <c r="L6" s="9">
        <f>(GRT_mm!L6*Areas!$B$11*1000) / (86400*Days!L24)</f>
        <v>10082.928240740741</v>
      </c>
      <c r="M6" s="9">
        <f>(GRT_mm!M6*Areas!$B$11*1000) / (86400*Days!M24)</f>
        <v>12502.516427718043</v>
      </c>
      <c r="N6" s="9">
        <f>(GRT_mm!N6*Areas!$B$11*1000) / (86400*Days!N24)</f>
        <v>12576.742135971588</v>
      </c>
    </row>
    <row r="7" spans="1:17" x14ac:dyDescent="0.2">
      <c r="A7">
        <f>GRT_mm!A7</f>
        <v>1902</v>
      </c>
      <c r="B7" s="9">
        <f>(GRT_mm!B7*Areas!$B$11*1000) / (86400*Days!B25)</f>
        <v>7221.5315113500601</v>
      </c>
      <c r="C7" s="9">
        <f>(GRT_mm!C7*Areas!$B$11*1000) / (86400*Days!C25)</f>
        <v>7129.6048280423283</v>
      </c>
      <c r="D7" s="9">
        <f>(GRT_mm!D7*Areas!$B$11*1000) / (86400*Days!D25)</f>
        <v>10649.966397849463</v>
      </c>
      <c r="E7" s="9">
        <f>(GRT_mm!E7*Areas!$B$11*1000) / (86400*Days!E25)</f>
        <v>9364.695216049382</v>
      </c>
      <c r="F7" s="9">
        <f>(GRT_mm!F7*Areas!$B$11*1000) / (86400*Days!F25)</f>
        <v>15725.141875746715</v>
      </c>
      <c r="G7" s="9">
        <f>(GRT_mm!G7*Areas!$B$11*1000) / (86400*Days!G25)</f>
        <v>21966.118827160495</v>
      </c>
      <c r="H7" s="9">
        <f>(GRT_mm!H7*Areas!$B$11*1000) / (86400*Days!H25)</f>
        <v>22538.130973715652</v>
      </c>
      <c r="I7" s="9">
        <f>(GRT_mm!I7*Areas!$B$11*1000) / (86400*Days!I25)</f>
        <v>10370.023148148148</v>
      </c>
      <c r="J7" s="9">
        <f>(GRT_mm!J7*Areas!$B$11*1000) / (86400*Days!J25)</f>
        <v>17440.775462962964</v>
      </c>
      <c r="K7" s="9">
        <f>(GRT_mm!K7*Areas!$B$11*1000) / (86400*Days!K25)</f>
        <v>13088.859020310632</v>
      </c>
      <c r="L7" s="9">
        <f>(GRT_mm!L7*Areas!$B$11*1000) / (86400*Days!L25)</f>
        <v>12995.486111111111</v>
      </c>
      <c r="M7" s="9">
        <f>(GRT_mm!M7*Areas!$B$11*1000) / (86400*Days!M25)</f>
        <v>11847.416367980884</v>
      </c>
      <c r="N7" s="9">
        <f>(GRT_mm!N7*Areas!$B$11*1000) / (86400*Days!N25)</f>
        <v>13389.902333840688</v>
      </c>
    </row>
    <row r="8" spans="1:17" x14ac:dyDescent="0.2">
      <c r="A8">
        <f>GRT_mm!A8</f>
        <v>1903</v>
      </c>
      <c r="B8" s="9">
        <f>(GRT_mm!B8*Areas!$B$11*1000) / (86400*Days!B26)</f>
        <v>9086.5666069295094</v>
      </c>
      <c r="C8" s="9">
        <f>(GRT_mm!C8*Areas!$B$11*1000) / (86400*Days!C26)</f>
        <v>12330.299272486773</v>
      </c>
      <c r="D8" s="9">
        <f>(GRT_mm!D8*Areas!$B$11*1000) / (86400*Days!D26)</f>
        <v>10891.636798088412</v>
      </c>
      <c r="E8" s="9">
        <f>(GRT_mm!E8*Areas!$B$11*1000) / (86400*Days!E26)</f>
        <v>13095.744598765432</v>
      </c>
      <c r="F8" s="9">
        <f>(GRT_mm!F8*Areas!$B$11*1000) / (86400*Days!F26)</f>
        <v>13765.580197132616</v>
      </c>
      <c r="G8" s="9">
        <f>(GRT_mm!G8*Areas!$B$11*1000) / (86400*Days!G26)</f>
        <v>14380.077160493827</v>
      </c>
      <c r="H8" s="9">
        <f>(GRT_mm!H8*Areas!$B$11*1000) / (86400*Days!H26)</f>
        <v>20736.88769414576</v>
      </c>
      <c r="I8" s="9">
        <f>(GRT_mm!I8*Areas!$B$11*1000) / (86400*Days!I26)</f>
        <v>20719.982078853045</v>
      </c>
      <c r="J8" s="9">
        <f>(GRT_mm!J8*Areas!$B$11*1000) / (86400*Days!J26)</f>
        <v>17358.672839506173</v>
      </c>
      <c r="K8" s="9">
        <f>(GRT_mm!K8*Areas!$B$11*1000) / (86400*Days!K26)</f>
        <v>14331.750298685782</v>
      </c>
      <c r="L8" s="9">
        <f>(GRT_mm!L8*Areas!$B$11*1000) / (86400*Days!L26)</f>
        <v>9728.7229938271612</v>
      </c>
      <c r="M8" s="9">
        <f>(GRT_mm!M8*Areas!$B$11*1000) / (86400*Days!M26)</f>
        <v>11296.214157706094</v>
      </c>
      <c r="N8" s="9">
        <f>(GRT_mm!N8*Areas!$B$11*1000) / (86400*Days!N26)</f>
        <v>13994.06043886352</v>
      </c>
    </row>
    <row r="9" spans="1:17" x14ac:dyDescent="0.2">
      <c r="A9">
        <f>GRT_mm!A9</f>
        <v>1904</v>
      </c>
      <c r="B9" s="9">
        <f>(GRT_mm!B9*Areas!$B$11*1000) / (86400*Days!B27)</f>
        <v>10584.725955794504</v>
      </c>
      <c r="C9" s="9">
        <f>(GRT_mm!C9*Areas!$B$11*1000) / (86400*Days!C27)</f>
        <v>10383.628671775223</v>
      </c>
      <c r="D9" s="9">
        <f>(GRT_mm!D9*Areas!$B$11*1000) / (86400*Days!D27)</f>
        <v>14228.976254480287</v>
      </c>
      <c r="E9" s="9">
        <f>(GRT_mm!E9*Areas!$B$11*1000) / (86400*Days!E27)</f>
        <v>11638.036265432098</v>
      </c>
      <c r="F9" s="9">
        <f>(GRT_mm!F9*Areas!$B$11*1000) / (86400*Days!F27)</f>
        <v>18952.464157706094</v>
      </c>
      <c r="G9" s="9">
        <f>(GRT_mm!G9*Areas!$B$11*1000) / (86400*Days!G27)</f>
        <v>13327.492283950618</v>
      </c>
      <c r="H9" s="9">
        <f>(GRT_mm!H9*Areas!$B$11*1000) / (86400*Days!H27)</f>
        <v>16659.33766427718</v>
      </c>
      <c r="I9" s="9">
        <f>(GRT_mm!I9*Areas!$B$11*1000) / (86400*Days!I27)</f>
        <v>15816.020758661887</v>
      </c>
      <c r="J9" s="9">
        <f>(GRT_mm!J9*Areas!$B$11*1000) / (86400*Days!J27)</f>
        <v>20170.729166666668</v>
      </c>
      <c r="K9" s="9">
        <f>(GRT_mm!K9*Areas!$B$11*1000) / (86400*Days!K27)</f>
        <v>13864.06063321386</v>
      </c>
      <c r="L9" s="9">
        <f>(GRT_mm!L9*Areas!$B$11*1000) / (86400*Days!L27)</f>
        <v>3606.3387345679012</v>
      </c>
      <c r="M9" s="9">
        <f>(GRT_mm!M9*Areas!$B$11*1000) / (86400*Days!M27)</f>
        <v>10212.93682795699</v>
      </c>
      <c r="N9" s="9">
        <f>(GRT_mm!N9*Areas!$B$11*1000) / (86400*Days!N27)</f>
        <v>13314.965341024084</v>
      </c>
    </row>
    <row r="10" spans="1:17" x14ac:dyDescent="0.2">
      <c r="A10">
        <f>GRT_mm!A10</f>
        <v>1905</v>
      </c>
      <c r="B10" s="9">
        <f>(GRT_mm!B10*Areas!$B$11*1000) / (86400*Days!B28)</f>
        <v>9424.8506571087219</v>
      </c>
      <c r="C10" s="9">
        <f>(GRT_mm!C10*Areas!$B$11*1000) / (86400*Days!C28)</f>
        <v>8651.3351521164022</v>
      </c>
      <c r="D10" s="9">
        <f>(GRT_mm!D10*Areas!$B$11*1000) / (86400*Days!D28)</f>
        <v>9898.6409796893677</v>
      </c>
      <c r="E10" s="9">
        <f>(GRT_mm!E10*Areas!$B$11*1000) / (86400*Days!E28)</f>
        <v>9626.3695987654319</v>
      </c>
      <c r="F10" s="9">
        <f>(GRT_mm!F10*Areas!$B$11*1000) / (86400*Days!F28)</f>
        <v>17928.819444444445</v>
      </c>
      <c r="G10" s="9">
        <f>(GRT_mm!G10*Areas!$B$11*1000) / (86400*Days!G28)</f>
        <v>21562.719907407409</v>
      </c>
      <c r="H10" s="9">
        <f>(GRT_mm!H10*Areas!$B$11*1000) / (86400*Days!H28)</f>
        <v>21052.72550776583</v>
      </c>
      <c r="I10" s="9">
        <f>(GRT_mm!I10*Areas!$B$11*1000) / (86400*Days!I28)</f>
        <v>14348.756720430107</v>
      </c>
      <c r="J10" s="9">
        <f>(GRT_mm!J10*Areas!$B$11*1000) / (86400*Days!J28)</f>
        <v>16959.270833333332</v>
      </c>
      <c r="K10" s="9">
        <f>(GRT_mm!K10*Areas!$B$11*1000) / (86400*Days!K28)</f>
        <v>14652.210274790919</v>
      </c>
      <c r="L10" s="9">
        <f>(GRT_mm!L10*Areas!$B$11*1000) / (86400*Days!L28)</f>
        <v>12837.623456790123</v>
      </c>
      <c r="M10" s="9">
        <f>(GRT_mm!M10*Areas!$B$11*1000) / (86400*Days!M28)</f>
        <v>8259.43100358423</v>
      </c>
      <c r="N10" s="9">
        <f>(GRT_mm!N10*Areas!$B$11*1000) / (86400*Days!N28)</f>
        <v>13792.727042110602</v>
      </c>
    </row>
    <row r="11" spans="1:17" x14ac:dyDescent="0.2">
      <c r="A11">
        <f>GRT_mm!A11</f>
        <v>1906</v>
      </c>
      <c r="B11" s="9">
        <f>(GRT_mm!B11*Areas!$B$11*1000) / (86400*Days!B29)</f>
        <v>11411.603942652329</v>
      </c>
      <c r="C11" s="9">
        <f>(GRT_mm!C11*Areas!$B$11*1000) / (86400*Days!C29)</f>
        <v>7085.6357473544977</v>
      </c>
      <c r="D11" s="9">
        <f>(GRT_mm!D11*Areas!$B$11*1000) / (86400*Days!D29)</f>
        <v>10912.167712066906</v>
      </c>
      <c r="E11" s="9">
        <f>(GRT_mm!E11*Areas!$B$11*1000) / (86400*Days!E29)</f>
        <v>7886.5933641975307</v>
      </c>
      <c r="F11" s="9">
        <f>(GRT_mm!F11*Areas!$B$11*1000) / (86400*Days!F29)</f>
        <v>13185.297192353644</v>
      </c>
      <c r="G11" s="9">
        <f>(GRT_mm!G11*Areas!$B$11*1000) / (86400*Days!G29)</f>
        <v>22177.307098765432</v>
      </c>
      <c r="H11" s="9">
        <f>(GRT_mm!H11*Areas!$B$11*1000) / (86400*Days!H29)</f>
        <v>12737.410394265233</v>
      </c>
      <c r="I11" s="9">
        <f>(GRT_mm!I11*Areas!$B$11*1000) / (86400*Days!I29)</f>
        <v>15012.884557945043</v>
      </c>
      <c r="J11" s="9">
        <f>(GRT_mm!J11*Areas!$B$11*1000) / (86400*Days!J29)</f>
        <v>12503.503086419752</v>
      </c>
      <c r="K11" s="9">
        <f>(GRT_mm!K11*Areas!$B$11*1000) / (86400*Days!K29)</f>
        <v>18000.138142174434</v>
      </c>
      <c r="L11" s="9">
        <f>(GRT_mm!L11*Areas!$B$11*1000) / (86400*Days!L29)</f>
        <v>15877.70061728395</v>
      </c>
      <c r="M11" s="9">
        <f>(GRT_mm!M11*Areas!$B$11*1000) / (86400*Days!M29)</f>
        <v>11781.951911589009</v>
      </c>
      <c r="N11" s="9">
        <f>(GRT_mm!N11*Areas!$B$11*1000) / (86400*Days!N29)</f>
        <v>13249.413685946221</v>
      </c>
    </row>
    <row r="12" spans="1:17" x14ac:dyDescent="0.2">
      <c r="A12">
        <f>GRT_mm!A12</f>
        <v>1907</v>
      </c>
      <c r="B12" s="9">
        <f>(GRT_mm!B12*Areas!$B$11*1000) / (86400*Days!B30)</f>
        <v>14307.134856630824</v>
      </c>
      <c r="C12" s="9">
        <f>(GRT_mm!C12*Areas!$B$11*1000) / (86400*Days!C30)</f>
        <v>5393.4978505291001</v>
      </c>
      <c r="D12" s="9">
        <f>(GRT_mm!D12*Areas!$B$11*1000) / (86400*Days!D30)</f>
        <v>11687.171445639187</v>
      </c>
      <c r="E12" s="9">
        <f>(GRT_mm!E12*Areas!$B$11*1000) / (86400*Days!E30)</f>
        <v>11852.615740740741</v>
      </c>
      <c r="F12" s="9">
        <f>(GRT_mm!F12*Areas!$B$11*1000) / (86400*Days!F30)</f>
        <v>12432.310334528076</v>
      </c>
      <c r="G12" s="9">
        <f>(GRT_mm!G12*Areas!$B$11*1000) / (86400*Days!G30)</f>
        <v>12799.409722222223</v>
      </c>
      <c r="H12" s="9">
        <f>(GRT_mm!H12*Areas!$B$11*1000) / (86400*Days!H30)</f>
        <v>15227.628434886499</v>
      </c>
      <c r="I12" s="9">
        <f>(GRT_mm!I12*Areas!$B$11*1000) / (86400*Days!I30)</f>
        <v>12844.85513739546</v>
      </c>
      <c r="J12" s="9">
        <f>(GRT_mm!J12*Areas!$B$11*1000) / (86400*Days!J30)</f>
        <v>21048.977623456791</v>
      </c>
      <c r="K12" s="9">
        <f>(GRT_mm!K12*Areas!$B$11*1000) / (86400*Days!K30)</f>
        <v>10252.792712066906</v>
      </c>
      <c r="L12" s="9">
        <f>(GRT_mm!L12*Areas!$B$11*1000) / (86400*Days!L30)</f>
        <v>11287.61188271605</v>
      </c>
      <c r="M12" s="9">
        <f>(GRT_mm!M12*Areas!$B$11*1000) / (86400*Days!M30)</f>
        <v>12157.672491039426</v>
      </c>
      <c r="N12" s="9">
        <f>(GRT_mm!N12*Areas!$B$11*1000) / (86400*Days!N30)</f>
        <v>12648.966894977169</v>
      </c>
    </row>
    <row r="13" spans="1:17" x14ac:dyDescent="0.2">
      <c r="A13">
        <f>GRT_mm!A13</f>
        <v>1908</v>
      </c>
      <c r="B13" s="9">
        <f>(GRT_mm!B13*Areas!$B$11*1000) / (86400*Days!B31)</f>
        <v>8864.4115890083631</v>
      </c>
      <c r="C13" s="9">
        <f>(GRT_mm!C13*Areas!$B$11*1000) / (86400*Days!C31)</f>
        <v>16891.66267560664</v>
      </c>
      <c r="D13" s="9">
        <f>(GRT_mm!D13*Areas!$B$11*1000) / (86400*Days!D31)</f>
        <v>11698.648446833931</v>
      </c>
      <c r="E13" s="9">
        <f>(GRT_mm!E13*Areas!$B$11*1000) / (86400*Days!E31)</f>
        <v>13455.694444444445</v>
      </c>
      <c r="F13" s="9">
        <f>(GRT_mm!F13*Areas!$B$11*1000) / (86400*Days!F31)</f>
        <v>21365.483124253285</v>
      </c>
      <c r="G13" s="9">
        <f>(GRT_mm!G13*Areas!$B$11*1000) / (86400*Days!G31)</f>
        <v>12953.873456790123</v>
      </c>
      <c r="H13" s="9">
        <f>(GRT_mm!H13*Areas!$B$11*1000) / (86400*Days!H31)</f>
        <v>15796.195489844684</v>
      </c>
      <c r="I13" s="9">
        <f>(GRT_mm!I13*Areas!$B$11*1000) / (86400*Days!I31)</f>
        <v>12454.457885304661</v>
      </c>
      <c r="J13" s="9">
        <f>(GRT_mm!J13*Areas!$B$11*1000) / (86400*Days!J31)</f>
        <v>8596.4390432098771</v>
      </c>
      <c r="K13" s="9">
        <f>(GRT_mm!K13*Areas!$B$11*1000) / (86400*Days!K31)</f>
        <v>5261.3089904420549</v>
      </c>
      <c r="L13" s="9">
        <f>(GRT_mm!L13*Areas!$B$11*1000) / (86400*Days!L31)</f>
        <v>10531.658950617284</v>
      </c>
      <c r="M13" s="9">
        <f>(GRT_mm!M13*Areas!$B$11*1000) / (86400*Days!M31)</f>
        <v>11048.655913978495</v>
      </c>
      <c r="N13" s="9">
        <f>(GRT_mm!N13*Areas!$B$11*1000) / (86400*Days!N31)</f>
        <v>12396.590707852663</v>
      </c>
    </row>
    <row r="14" spans="1:17" x14ac:dyDescent="0.2">
      <c r="A14">
        <f>GRT_mm!A14</f>
        <v>1909</v>
      </c>
      <c r="B14" s="9">
        <f>(GRT_mm!B14*Areas!$B$11*1000) / (86400*Days!B32)</f>
        <v>9609.2741935483864</v>
      </c>
      <c r="C14" s="9">
        <f>(GRT_mm!C14*Areas!$B$11*1000) / (86400*Days!C32)</f>
        <v>14783.746693121693</v>
      </c>
      <c r="D14" s="9">
        <f>(GRT_mm!D14*Areas!$B$11*1000) / (86400*Days!D32)</f>
        <v>9111.0737753882913</v>
      </c>
      <c r="E14" s="9">
        <f>(GRT_mm!E14*Areas!$B$11*1000) / (86400*Days!E32)</f>
        <v>19114.884259259259</v>
      </c>
      <c r="F14" s="9">
        <f>(GRT_mm!F14*Areas!$B$11*1000) / (86400*Days!F32)</f>
        <v>12624.178614097969</v>
      </c>
      <c r="G14" s="9">
        <f>(GRT_mm!G14*Areas!$B$11*1000) / (86400*Days!G32)</f>
        <v>11670.860339506173</v>
      </c>
      <c r="H14" s="9">
        <f>(GRT_mm!H14*Areas!$B$11*1000) / (86400*Days!H32)</f>
        <v>17452.072132616486</v>
      </c>
      <c r="I14" s="9">
        <f>(GRT_mm!I14*Areas!$B$11*1000) / (86400*Days!I32)</f>
        <v>13029.577359617682</v>
      </c>
      <c r="J14" s="9">
        <f>(GRT_mm!J14*Areas!$B$11*1000) / (86400*Days!J32)</f>
        <v>12650.79475308642</v>
      </c>
      <c r="K14" s="9">
        <f>(GRT_mm!K14*Areas!$B$11*1000) / (86400*Days!K32)</f>
        <v>9514.3779868578258</v>
      </c>
      <c r="L14" s="9">
        <f>(GRT_mm!L14*Areas!$B$11*1000) / (86400*Days!L32)</f>
        <v>16048.456790123457</v>
      </c>
      <c r="M14" s="9">
        <f>(GRT_mm!M14*Areas!$B$11*1000) / (86400*Days!M32)</f>
        <v>13435.229988052568</v>
      </c>
      <c r="N14" s="9">
        <f>(GRT_mm!N14*Areas!$B$11*1000) / (86400*Days!N32)</f>
        <v>13223.408485540334</v>
      </c>
    </row>
    <row r="15" spans="1:17" x14ac:dyDescent="0.2">
      <c r="A15">
        <f>GRT_mm!A15</f>
        <v>1910</v>
      </c>
      <c r="B15" s="9">
        <f>(GRT_mm!B15*Areas!$B$11*1000) / (86400*Days!B33)</f>
        <v>10317.995818399044</v>
      </c>
      <c r="C15" s="9">
        <f>(GRT_mm!C15*Areas!$B$11*1000) / (86400*Days!C33)</f>
        <v>11723.706183862434</v>
      </c>
      <c r="D15" s="9">
        <f>(GRT_mm!D15*Areas!$B$11*1000) / (86400*Days!D33)</f>
        <v>3017.5067204301076</v>
      </c>
      <c r="E15" s="9">
        <f>(GRT_mm!E15*Areas!$B$11*1000) / (86400*Days!E33)</f>
        <v>15092.12962962963</v>
      </c>
      <c r="F15" s="9">
        <f>(GRT_mm!F15*Areas!$B$11*1000) / (86400*Days!F33)</f>
        <v>13927.912186379928</v>
      </c>
      <c r="G15" s="9">
        <f>(GRT_mm!G15*Areas!$B$11*1000) / (86400*Days!G33)</f>
        <v>8024.5871913580249</v>
      </c>
      <c r="H15" s="9">
        <f>(GRT_mm!H15*Areas!$B$11*1000) / (86400*Days!H33)</f>
        <v>13651.833183990442</v>
      </c>
      <c r="I15" s="9">
        <f>(GRT_mm!I15*Areas!$B$11*1000) / (86400*Days!I33)</f>
        <v>15706.757765830347</v>
      </c>
      <c r="J15" s="9">
        <f>(GRT_mm!J15*Areas!$B$11*1000) / (86400*Days!J33)</f>
        <v>15888.715277777777</v>
      </c>
      <c r="K15" s="9">
        <f>(GRT_mm!K15*Areas!$B$11*1000) / (86400*Days!K33)</f>
        <v>14185.0993130227</v>
      </c>
      <c r="L15" s="9">
        <f>(GRT_mm!L15*Areas!$B$11*1000) / (86400*Days!L33)</f>
        <v>11618.86188271605</v>
      </c>
      <c r="M15" s="9">
        <f>(GRT_mm!M15*Areas!$B$11*1000) / (86400*Days!M33)</f>
        <v>9328.5319593787335</v>
      </c>
      <c r="N15" s="9">
        <f>(GRT_mm!N15*Areas!$B$11*1000) / (86400*Days!N33)</f>
        <v>11866.294076610857</v>
      </c>
    </row>
    <row r="16" spans="1:17" x14ac:dyDescent="0.2">
      <c r="A16">
        <f>GRT_mm!A16</f>
        <v>1911</v>
      </c>
      <c r="B16" s="9">
        <f>(GRT_mm!B16*Areas!$B$11*1000) / (86400*Days!B34)</f>
        <v>8462.6642771804054</v>
      </c>
      <c r="C16" s="9">
        <f>(GRT_mm!C16*Areas!$B$11*1000) / (86400*Days!C34)</f>
        <v>11002.0916005291</v>
      </c>
      <c r="D16" s="9">
        <f>(GRT_mm!D16*Areas!$B$11*1000) / (86400*Days!D34)</f>
        <v>8406.3844086021509</v>
      </c>
      <c r="E16" s="9">
        <f>(GRT_mm!E16*Areas!$B$11*1000) / (86400*Days!E34)</f>
        <v>9239.3171296296296</v>
      </c>
      <c r="F16" s="9">
        <f>(GRT_mm!F16*Areas!$B$11*1000) / (86400*Days!F34)</f>
        <v>15474.96266427718</v>
      </c>
      <c r="G16" s="9">
        <f>(GRT_mm!G16*Areas!$B$11*1000) / (86400*Days!G34)</f>
        <v>16051.172839506173</v>
      </c>
      <c r="H16" s="9">
        <f>(GRT_mm!H16*Areas!$B$11*1000) / (86400*Days!H34)</f>
        <v>15435.700418160095</v>
      </c>
      <c r="I16" s="9">
        <f>(GRT_mm!I16*Areas!$B$11*1000) / (86400*Days!I34)</f>
        <v>15567.749402628435</v>
      </c>
      <c r="J16" s="9">
        <f>(GRT_mm!J16*Areas!$B$11*1000) / (86400*Days!J34)</f>
        <v>16764.945987654322</v>
      </c>
      <c r="K16" s="9">
        <f>(GRT_mm!K16*Areas!$B$11*1000) / (86400*Days!K34)</f>
        <v>19551.392622461171</v>
      </c>
      <c r="L16" s="9">
        <f>(GRT_mm!L16*Areas!$B$11*1000) / (86400*Days!L34)</f>
        <v>18127.060185185186</v>
      </c>
      <c r="M16" s="9">
        <f>(GRT_mm!M16*Areas!$B$11*1000) / (86400*Days!M34)</f>
        <v>11374.186081242533</v>
      </c>
      <c r="N16" s="9">
        <f>(GRT_mm!N16*Areas!$B$11*1000) / (86400*Days!N34)</f>
        <v>13797.253932014206</v>
      </c>
    </row>
    <row r="17" spans="1:14" x14ac:dyDescent="0.2">
      <c r="A17">
        <f>GRT_mm!A17</f>
        <v>1912</v>
      </c>
      <c r="B17" s="9">
        <f>(GRT_mm!B17*Areas!$B$11*1000) / (86400*Days!B35)</f>
        <v>9520.4898446833922</v>
      </c>
      <c r="C17" s="9">
        <f>(GRT_mm!C17*Areas!$B$11*1000) / (86400*Days!C35)</f>
        <v>7060.9794061302682</v>
      </c>
      <c r="D17" s="9">
        <f>(GRT_mm!D17*Areas!$B$11*1000) / (86400*Days!D35)</f>
        <v>6635.8982974910396</v>
      </c>
      <c r="E17" s="9">
        <f>(GRT_mm!E17*Areas!$B$11*1000) / (86400*Days!E35)</f>
        <v>12757.349537037036</v>
      </c>
      <c r="F17" s="9">
        <f>(GRT_mm!F17*Areas!$B$11*1000) / (86400*Days!F35)</f>
        <v>21142.98835125448</v>
      </c>
      <c r="G17" s="9">
        <f>(GRT_mm!G17*Areas!$B$11*1000) / (86400*Days!G35)</f>
        <v>7968.9197530864194</v>
      </c>
      <c r="H17" s="9">
        <f>(GRT_mm!H17*Areas!$B$11*1000) / (86400*Days!H35)</f>
        <v>17499.245818399046</v>
      </c>
      <c r="I17" s="9">
        <f>(GRT_mm!I17*Areas!$B$11*1000) / (86400*Days!I35)</f>
        <v>20118.242234169655</v>
      </c>
      <c r="J17" s="9">
        <f>(GRT_mm!J17*Areas!$B$11*1000) / (86400*Days!J35)</f>
        <v>19770.385802469136</v>
      </c>
      <c r="K17" s="9">
        <f>(GRT_mm!K17*Areas!$B$11*1000) / (86400*Days!K35)</f>
        <v>12017.200567502987</v>
      </c>
      <c r="L17" s="9">
        <f>(GRT_mm!L17*Areas!$B$11*1000) / (86400*Days!L35)</f>
        <v>11564.008487654321</v>
      </c>
      <c r="M17" s="9">
        <f>(GRT_mm!M17*Areas!$B$11*1000) / (86400*Days!M35)</f>
        <v>11136.088709677419</v>
      </c>
      <c r="N17" s="9">
        <f>(GRT_mm!N17*Areas!$B$11*1000) / (86400*Days!N35)</f>
        <v>13133.232455474601</v>
      </c>
    </row>
    <row r="18" spans="1:14" x14ac:dyDescent="0.2">
      <c r="A18">
        <f>GRT_mm!A18</f>
        <v>1913</v>
      </c>
      <c r="B18" s="9">
        <f>(GRT_mm!B18*Areas!$B$11*1000) / (86400*Days!B36)</f>
        <v>13489.952956989247</v>
      </c>
      <c r="C18" s="9">
        <f>(GRT_mm!C18*Areas!$B$11*1000) / (86400*Days!C36)</f>
        <v>9246.5525793650795</v>
      </c>
      <c r="D18" s="9">
        <f>(GRT_mm!D18*Areas!$B$11*1000) / (86400*Days!D36)</f>
        <v>19389.071833930706</v>
      </c>
      <c r="E18" s="9">
        <f>(GRT_mm!E18*Areas!$B$11*1000) / (86400*Days!E36)</f>
        <v>11766.936728395061</v>
      </c>
      <c r="F18" s="9">
        <f>(GRT_mm!F18*Areas!$B$11*1000) / (86400*Days!F36)</f>
        <v>14853.711170848268</v>
      </c>
      <c r="G18" s="9">
        <f>(GRT_mm!G18*Areas!$B$11*1000) / (86400*Days!G36)</f>
        <v>11474.17438271605</v>
      </c>
      <c r="H18" s="9">
        <f>(GRT_mm!H18*Areas!$B$11*1000) / (86400*Days!H36)</f>
        <v>16991.364247311827</v>
      </c>
      <c r="I18" s="9">
        <f>(GRT_mm!I18*Areas!$B$11*1000) / (86400*Days!I36)</f>
        <v>13695.997610513739</v>
      </c>
      <c r="J18" s="9">
        <f>(GRT_mm!J18*Areas!$B$11*1000) / (86400*Days!J36)</f>
        <v>12785.740740740741</v>
      </c>
      <c r="K18" s="9">
        <f>(GRT_mm!K18*Areas!$B$11*1000) / (86400*Days!K36)</f>
        <v>17723.114545997611</v>
      </c>
      <c r="L18" s="9">
        <f>(GRT_mm!L18*Areas!$B$11*1000) / (86400*Days!L36)</f>
        <v>11884.637345679012</v>
      </c>
      <c r="M18" s="9">
        <f>(GRT_mm!M18*Areas!$B$11*1000) / (86400*Days!M36)</f>
        <v>3291.9952210274791</v>
      </c>
      <c r="N18" s="9">
        <f>(GRT_mm!N18*Areas!$B$11*1000) / (86400*Days!N36)</f>
        <v>13092.437214611875</v>
      </c>
    </row>
    <row r="19" spans="1:14" x14ac:dyDescent="0.2">
      <c r="A19">
        <f>GRT_mm!A19</f>
        <v>1914</v>
      </c>
      <c r="B19" s="9">
        <f>(GRT_mm!B19*Areas!$B$11*1000) / (86400*Days!B37)</f>
        <v>10596.47550776583</v>
      </c>
      <c r="C19" s="9">
        <f>(GRT_mm!C19*Areas!$B$11*1000) / (86400*Days!C37)</f>
        <v>7712.2891865079364</v>
      </c>
      <c r="D19" s="9">
        <f>(GRT_mm!D19*Areas!$B$11*1000) / (86400*Days!D37)</f>
        <v>8635.3494623655915</v>
      </c>
      <c r="E19" s="9">
        <f>(GRT_mm!E19*Areas!$B$11*1000) / (86400*Days!E37)</f>
        <v>14016.412037037036</v>
      </c>
      <c r="F19" s="9">
        <f>(GRT_mm!F19*Areas!$B$11*1000) / (86400*Days!F37)</f>
        <v>13321.636051373955</v>
      </c>
      <c r="G19" s="9">
        <f>(GRT_mm!G19*Areas!$B$11*1000) / (86400*Days!G37)</f>
        <v>16033.113425925925</v>
      </c>
      <c r="H19" s="9">
        <f>(GRT_mm!H19*Areas!$B$11*1000) / (86400*Days!H37)</f>
        <v>11226.344086021505</v>
      </c>
      <c r="I19" s="9">
        <f>(GRT_mm!I19*Areas!$B$11*1000) / (86400*Days!I37)</f>
        <v>17795.672789725209</v>
      </c>
      <c r="J19" s="9">
        <f>(GRT_mm!J19*Areas!$B$11*1000) / (86400*Days!J37)</f>
        <v>11969.050925925925</v>
      </c>
      <c r="K19" s="9">
        <f>(GRT_mm!K19*Areas!$B$11*1000) / (86400*Days!K37)</f>
        <v>10026.911589008363</v>
      </c>
      <c r="L19" s="9">
        <f>(GRT_mm!L19*Areas!$B$11*1000) / (86400*Days!L37)</f>
        <v>11319.845679012345</v>
      </c>
      <c r="M19" s="9">
        <f>(GRT_mm!M19*Areas!$B$11*1000) / (86400*Days!M37)</f>
        <v>9331.9556451612898</v>
      </c>
      <c r="N19" s="9">
        <f>(GRT_mm!N19*Areas!$B$11*1000) / (86400*Days!N37)</f>
        <v>11849.483447488585</v>
      </c>
    </row>
    <row r="20" spans="1:14" x14ac:dyDescent="0.2">
      <c r="A20">
        <f>GRT_mm!A20</f>
        <v>1915</v>
      </c>
      <c r="B20" s="9">
        <f>(GRT_mm!B20*Areas!$B$11*1000) / (86400*Days!B38)</f>
        <v>10078.983721624851</v>
      </c>
      <c r="C20" s="9">
        <f>(GRT_mm!C20*Areas!$B$11*1000) / (86400*Days!C38)</f>
        <v>10547.800925925925</v>
      </c>
      <c r="D20" s="9">
        <f>(GRT_mm!D20*Areas!$B$11*1000) / (86400*Days!D38)</f>
        <v>3311.8988948626047</v>
      </c>
      <c r="E20" s="9">
        <f>(GRT_mm!E20*Areas!$B$11*1000) / (86400*Days!E38)</f>
        <v>5889.1550925925922</v>
      </c>
      <c r="F20" s="9">
        <f>(GRT_mm!F20*Areas!$B$11*1000) / (86400*Days!F38)</f>
        <v>13140.975955794504</v>
      </c>
      <c r="G20" s="9">
        <f>(GRT_mm!G20*Areas!$B$11*1000) / (86400*Days!G38)</f>
        <v>19130.169753086418</v>
      </c>
      <c r="H20" s="9">
        <f>(GRT_mm!H20*Areas!$B$11*1000) / (86400*Days!H38)</f>
        <v>17953.688769414577</v>
      </c>
      <c r="I20" s="9">
        <f>(GRT_mm!I20*Areas!$B$11*1000) / (86400*Days!I38)</f>
        <v>18641.427718040621</v>
      </c>
      <c r="J20" s="9">
        <f>(GRT_mm!J20*Areas!$B$11*1000) / (86400*Days!J38)</f>
        <v>21963.387345679013</v>
      </c>
      <c r="K20" s="9">
        <f>(GRT_mm!K20*Areas!$B$11*1000) / (86400*Days!K38)</f>
        <v>10779.035991636798</v>
      </c>
      <c r="L20" s="9">
        <f>(GRT_mm!L20*Areas!$B$11*1000) / (86400*Days!L38)</f>
        <v>14374.243827160493</v>
      </c>
      <c r="M20" s="9">
        <f>(GRT_mm!M20*Areas!$B$11*1000) / (86400*Days!M38)</f>
        <v>9741.0244922341699</v>
      </c>
      <c r="N20" s="9">
        <f>(GRT_mm!N20*Areas!$B$11*1000) / (86400*Days!N38)</f>
        <v>12956.452625570777</v>
      </c>
    </row>
    <row r="21" spans="1:14" x14ac:dyDescent="0.2">
      <c r="A21">
        <f>GRT_mm!A21</f>
        <v>1916</v>
      </c>
      <c r="B21" s="9">
        <f>(GRT_mm!B21*Areas!$B$11*1000) / (86400*Days!B39)</f>
        <v>16416.028225806451</v>
      </c>
      <c r="C21" s="9">
        <f>(GRT_mm!C21*Areas!$B$11*1000) / (86400*Days!C39)</f>
        <v>7015.6728927203067</v>
      </c>
      <c r="D21" s="9">
        <f>(GRT_mm!D21*Areas!$B$11*1000) / (86400*Days!D39)</f>
        <v>12227.232676224612</v>
      </c>
      <c r="E21" s="9">
        <f>(GRT_mm!E21*Areas!$B$11*1000) / (86400*Days!E39)</f>
        <v>13489.880401234568</v>
      </c>
      <c r="F21" s="9">
        <f>(GRT_mm!F21*Areas!$B$11*1000) / (86400*Days!F39)</f>
        <v>19360.431600955795</v>
      </c>
      <c r="G21" s="9">
        <f>(GRT_mm!G21*Areas!$B$11*1000) / (86400*Days!G39)</f>
        <v>22922.341820987655</v>
      </c>
      <c r="H21" s="9">
        <f>(GRT_mm!H21*Areas!$B$11*1000) / (86400*Days!H39)</f>
        <v>7633.8485663082438</v>
      </c>
      <c r="I21" s="9">
        <f>(GRT_mm!I21*Areas!$B$11*1000) / (86400*Days!I39)</f>
        <v>12685.704151732378</v>
      </c>
      <c r="J21" s="9">
        <f>(GRT_mm!J21*Areas!$B$11*1000) / (86400*Days!J39)</f>
        <v>18535.397376543209</v>
      </c>
      <c r="K21" s="9">
        <f>(GRT_mm!K21*Areas!$B$11*1000) / (86400*Days!K39)</f>
        <v>16319.239097968937</v>
      </c>
      <c r="L21" s="9">
        <f>(GRT_mm!L21*Areas!$B$11*1000) / (86400*Days!L39)</f>
        <v>10375.212191358025</v>
      </c>
      <c r="M21" s="9">
        <f>(GRT_mm!M21*Areas!$B$11*1000) / (86400*Days!M39)</f>
        <v>10590.389784946237</v>
      </c>
      <c r="N21" s="9">
        <f>(GRT_mm!N21*Areas!$B$11*1000) / (86400*Days!N39)</f>
        <v>13976.389521351952</v>
      </c>
    </row>
    <row r="22" spans="1:14" x14ac:dyDescent="0.2">
      <c r="A22">
        <f>GRT_mm!A22</f>
        <v>1917</v>
      </c>
      <c r="B22" s="9">
        <f>(GRT_mm!B22*Areas!$B$11*1000) / (86400*Days!B40)</f>
        <v>9115.9386200716854</v>
      </c>
      <c r="C22" s="9">
        <f>(GRT_mm!C22*Areas!$B$11*1000) / (86400*Days!C40)</f>
        <v>6859.2096560846558</v>
      </c>
      <c r="D22" s="9">
        <f>(GRT_mm!D22*Areas!$B$11*1000) / (86400*Days!D40)</f>
        <v>12188.832885304659</v>
      </c>
      <c r="E22" s="9">
        <f>(GRT_mm!E22*Areas!$B$11*1000) / (86400*Days!E40)</f>
        <v>12069.6875</v>
      </c>
      <c r="F22" s="9">
        <f>(GRT_mm!F22*Areas!$B$11*1000) / (86400*Days!F40)</f>
        <v>11609.890232974911</v>
      </c>
      <c r="G22" s="9">
        <f>(GRT_mm!G22*Areas!$B$11*1000) / (86400*Days!G40)</f>
        <v>21660.733024691359</v>
      </c>
      <c r="H22" s="9">
        <f>(GRT_mm!H22*Areas!$B$11*1000) / (86400*Days!H40)</f>
        <v>13845.120221027479</v>
      </c>
      <c r="I22" s="9">
        <f>(GRT_mm!I22*Areas!$B$11*1000) / (86400*Days!I40)</f>
        <v>14099.436230585425</v>
      </c>
      <c r="J22" s="9">
        <f>(GRT_mm!J22*Areas!$B$11*1000) / (86400*Days!J40)</f>
        <v>9777.4151234567908</v>
      </c>
      <c r="K22" s="9">
        <f>(GRT_mm!K22*Areas!$B$11*1000) / (86400*Days!K40)</f>
        <v>20210.89829749104</v>
      </c>
      <c r="L22" s="9">
        <f>(GRT_mm!L22*Areas!$B$11*1000) / (86400*Days!L40)</f>
        <v>4527.0100308641977</v>
      </c>
      <c r="M22" s="9">
        <f>(GRT_mm!M22*Areas!$B$11*1000) / (86400*Days!M40)</f>
        <v>8658.1205197132622</v>
      </c>
      <c r="N22" s="9">
        <f>(GRT_mm!N22*Areas!$B$11*1000) / (86400*Days!N40)</f>
        <v>12095.009830035515</v>
      </c>
    </row>
    <row r="23" spans="1:14" x14ac:dyDescent="0.2">
      <c r="A23">
        <f>GRT_mm!A23</f>
        <v>1918</v>
      </c>
      <c r="B23" s="9">
        <f>(GRT_mm!B23*Areas!$B$11*1000) / (86400*Days!B41)</f>
        <v>10413.58646953405</v>
      </c>
      <c r="C23" s="9">
        <f>(GRT_mm!C23*Areas!$B$11*1000) / (86400*Days!C41)</f>
        <v>11966.356646825398</v>
      </c>
      <c r="D23" s="9">
        <f>(GRT_mm!D23*Areas!$B$11*1000) / (86400*Days!D41)</f>
        <v>7306.2649342891282</v>
      </c>
      <c r="E23" s="9">
        <f>(GRT_mm!E23*Areas!$B$11*1000) / (86400*Days!E41)</f>
        <v>9233.6381172839501</v>
      </c>
      <c r="F23" s="9">
        <f>(GRT_mm!F23*Areas!$B$11*1000) / (86400*Days!F41)</f>
        <v>19968.133960573476</v>
      </c>
      <c r="G23" s="9">
        <f>(GRT_mm!G23*Areas!$B$11*1000) / (86400*Days!G41)</f>
        <v>12535.756172839507</v>
      </c>
      <c r="H23" s="9">
        <f>(GRT_mm!H23*Areas!$B$11*1000) / (86400*Days!H41)</f>
        <v>10163.354988052568</v>
      </c>
      <c r="I23" s="9">
        <f>(GRT_mm!I23*Areas!$B$11*1000) / (86400*Days!I41)</f>
        <v>13197.946535244922</v>
      </c>
      <c r="J23" s="9">
        <f>(GRT_mm!J23*Areas!$B$11*1000) / (86400*Days!J41)</f>
        <v>17328.051697530864</v>
      </c>
      <c r="K23" s="9">
        <f>(GRT_mm!K23*Areas!$B$11*1000) / (86400*Days!K41)</f>
        <v>16259.81182795699</v>
      </c>
      <c r="L23" s="9">
        <f>(GRT_mm!L23*Areas!$B$11*1000) / (86400*Days!L41)</f>
        <v>13573.344907407407</v>
      </c>
      <c r="M23" s="9">
        <f>(GRT_mm!M23*Areas!$B$11*1000) / (86400*Days!M41)</f>
        <v>12720.318100358423</v>
      </c>
      <c r="N23" s="9">
        <f>(GRT_mm!N23*Areas!$B$11*1000) / (86400*Days!N41)</f>
        <v>12893.407217148655</v>
      </c>
    </row>
    <row r="24" spans="1:14" x14ac:dyDescent="0.2">
      <c r="A24">
        <f>GRT_mm!A24</f>
        <v>1919</v>
      </c>
      <c r="B24" s="9">
        <f>(GRT_mm!B24*Areas!$B$11*1000) / (86400*Days!B42)</f>
        <v>6335.4577359617679</v>
      </c>
      <c r="C24" s="9">
        <f>(GRT_mm!C24*Areas!$B$11*1000) / (86400*Days!C42)</f>
        <v>9099.727182539682</v>
      </c>
      <c r="D24" s="9">
        <f>(GRT_mm!D24*Areas!$B$11*1000) / (86400*Days!D42)</f>
        <v>12320.624253285543</v>
      </c>
      <c r="E24" s="9">
        <f>(GRT_mm!E24*Areas!$B$11*1000) / (86400*Days!E42)</f>
        <v>14913.854166666666</v>
      </c>
      <c r="F24" s="9">
        <f>(GRT_mm!F24*Areas!$B$11*1000) / (86400*Days!F42)</f>
        <v>16233.781362007168</v>
      </c>
      <c r="G24" s="9">
        <f>(GRT_mm!G24*Areas!$B$11*1000) / (86400*Days!G42)</f>
        <v>11764.116512345679</v>
      </c>
      <c r="H24" s="9">
        <f>(GRT_mm!H24*Areas!$B$11*1000) / (86400*Days!H42)</f>
        <v>11283.807497013142</v>
      </c>
      <c r="I24" s="9">
        <f>(GRT_mm!I24*Areas!$B$11*1000) / (86400*Days!I42)</f>
        <v>13967.032556750299</v>
      </c>
      <c r="J24" s="9">
        <f>(GRT_mm!J24*Areas!$B$11*1000) / (86400*Days!J42)</f>
        <v>15500.636574074075</v>
      </c>
      <c r="K24" s="9">
        <f>(GRT_mm!K24*Areas!$B$11*1000) / (86400*Days!K42)</f>
        <v>19459.259259259259</v>
      </c>
      <c r="L24" s="9">
        <f>(GRT_mm!L24*Areas!$B$11*1000) / (86400*Days!L42)</f>
        <v>14608.329475308641</v>
      </c>
      <c r="M24" s="9">
        <f>(GRT_mm!M24*Areas!$B$11*1000) / (86400*Days!M42)</f>
        <v>6469.9559438470733</v>
      </c>
      <c r="N24" s="9">
        <f>(GRT_mm!N24*Areas!$B$11*1000) / (86400*Days!N42)</f>
        <v>12675.528602232371</v>
      </c>
    </row>
    <row r="25" spans="1:14" x14ac:dyDescent="0.2">
      <c r="A25">
        <f>GRT_mm!A25</f>
        <v>1920</v>
      </c>
      <c r="B25" s="9">
        <f>(GRT_mm!B25*Areas!$B$11*1000) / (86400*Days!B43)</f>
        <v>8180.7235663082438</v>
      </c>
      <c r="C25" s="9">
        <f>(GRT_mm!C25*Areas!$B$11*1000) / (86400*Days!C43)</f>
        <v>5301.4168263090678</v>
      </c>
      <c r="D25" s="9">
        <f>(GRT_mm!D25*Areas!$B$11*1000) / (86400*Days!D43)</f>
        <v>11841.916816009558</v>
      </c>
      <c r="E25" s="9">
        <f>(GRT_mm!E25*Areas!$B$11*1000) / (86400*Days!E43)</f>
        <v>14359.212962962964</v>
      </c>
      <c r="F25" s="9">
        <f>(GRT_mm!F25*Areas!$B$11*1000) / (86400*Days!F43)</f>
        <v>7005.663829151732</v>
      </c>
      <c r="G25" s="9">
        <f>(GRT_mm!G25*Areas!$B$11*1000) / (86400*Days!G43)</f>
        <v>17617.565586419754</v>
      </c>
      <c r="H25" s="9">
        <f>(GRT_mm!H25*Areas!$B$11*1000) / (86400*Days!H43)</f>
        <v>16984.378733572281</v>
      </c>
      <c r="I25" s="9">
        <f>(GRT_mm!I25*Areas!$B$11*1000) / (86400*Days!I43)</f>
        <v>11937.84348864994</v>
      </c>
      <c r="J25" s="9">
        <f>(GRT_mm!J25*Areas!$B$11*1000) / (86400*Days!J43)</f>
        <v>13148.290895061727</v>
      </c>
      <c r="K25" s="9">
        <f>(GRT_mm!K25*Areas!$B$11*1000) / (86400*Days!K43)</f>
        <v>10088.676075268817</v>
      </c>
      <c r="L25" s="9">
        <f>(GRT_mm!L25*Areas!$B$11*1000) / (86400*Days!L43)</f>
        <v>11870.034722222223</v>
      </c>
      <c r="M25" s="9">
        <f>(GRT_mm!M25*Areas!$B$11*1000) / (86400*Days!M43)</f>
        <v>15528.823178016726</v>
      </c>
      <c r="N25" s="9">
        <f>(GRT_mm!N25*Areas!$B$11*1000) / (86400*Days!N43)</f>
        <v>12000.554670107265</v>
      </c>
    </row>
    <row r="26" spans="1:14" x14ac:dyDescent="0.2">
      <c r="A26">
        <f>GRT_mm!A26</f>
        <v>1921</v>
      </c>
      <c r="B26" s="9">
        <f>(GRT_mm!B26*Areas!$B$11*1000) / (86400*Days!B44)</f>
        <v>5397.7635902031061</v>
      </c>
      <c r="C26" s="9">
        <f>(GRT_mm!C26*Areas!$B$11*1000) / (86400*Days!C44)</f>
        <v>7516.5963955026455</v>
      </c>
      <c r="D26" s="9">
        <f>(GRT_mm!D26*Areas!$B$11*1000) / (86400*Days!D44)</f>
        <v>16888.817951015531</v>
      </c>
      <c r="E26" s="9">
        <f>(GRT_mm!E26*Areas!$B$11*1000) / (86400*Days!E44)</f>
        <v>16805.563271604937</v>
      </c>
      <c r="F26" s="9">
        <f>(GRT_mm!F26*Areas!$B$11*1000) / (86400*Days!F44)</f>
        <v>10684.083781362007</v>
      </c>
      <c r="G26" s="9">
        <f>(GRT_mm!G26*Areas!$B$11*1000) / (86400*Days!G44)</f>
        <v>10386.782407407407</v>
      </c>
      <c r="H26" s="9">
        <f>(GRT_mm!H26*Areas!$B$11*1000) / (86400*Days!H44)</f>
        <v>16511.439665471924</v>
      </c>
      <c r="I26" s="9">
        <f>(GRT_mm!I26*Areas!$B$11*1000) / (86400*Days!I44)</f>
        <v>14902.467891278375</v>
      </c>
      <c r="J26" s="9">
        <f>(GRT_mm!J26*Areas!$B$11*1000) / (86400*Days!J44)</f>
        <v>18636.566358024691</v>
      </c>
      <c r="K26" s="9">
        <f>(GRT_mm!K26*Areas!$B$11*1000) / (86400*Days!K44)</f>
        <v>12332.157258064517</v>
      </c>
      <c r="L26" s="9">
        <f>(GRT_mm!L26*Areas!$B$11*1000) / (86400*Days!L44)</f>
        <v>13465.875771604939</v>
      </c>
      <c r="M26" s="9">
        <f>(GRT_mm!M26*Areas!$B$11*1000) / (86400*Days!M44)</f>
        <v>12726.500896057347</v>
      </c>
      <c r="N26" s="9">
        <f>(GRT_mm!N26*Areas!$B$11*1000) / (86400*Days!N44)</f>
        <v>13046.708206494164</v>
      </c>
    </row>
    <row r="27" spans="1:14" x14ac:dyDescent="0.2">
      <c r="A27">
        <f>GRT_mm!A27</f>
        <v>1922</v>
      </c>
      <c r="B27" s="9">
        <f>(GRT_mm!B27*Areas!$B$11*1000) / (86400*Days!B45)</f>
        <v>8049.8021206690564</v>
      </c>
      <c r="C27" s="9">
        <f>(GRT_mm!C27*Areas!$B$11*1000) / (86400*Days!C45)</f>
        <v>13786.264054232804</v>
      </c>
      <c r="D27" s="9">
        <f>(GRT_mm!D27*Areas!$B$11*1000) / (86400*Days!D45)</f>
        <v>11352.277479091996</v>
      </c>
      <c r="E27" s="9">
        <f>(GRT_mm!E27*Areas!$B$11*1000) / (86400*Days!E45)</f>
        <v>17195.057870370369</v>
      </c>
      <c r="F27" s="9">
        <f>(GRT_mm!F27*Areas!$B$11*1000) / (86400*Days!F45)</f>
        <v>12597.087813620072</v>
      </c>
      <c r="G27" s="9">
        <f>(GRT_mm!G27*Areas!$B$11*1000) / (86400*Days!G45)</f>
        <v>17395.219907407409</v>
      </c>
      <c r="H27" s="9">
        <f>(GRT_mm!H27*Areas!$B$11*1000) / (86400*Days!H45)</f>
        <v>18825.089605734767</v>
      </c>
      <c r="I27" s="9">
        <f>(GRT_mm!I27*Areas!$B$11*1000) / (86400*Days!I45)</f>
        <v>10970.265830346476</v>
      </c>
      <c r="J27" s="9">
        <f>(GRT_mm!J27*Areas!$B$11*1000) / (86400*Days!J45)</f>
        <v>13356.180555555555</v>
      </c>
      <c r="K27" s="9">
        <f>(GRT_mm!K27*Areas!$B$11*1000) / (86400*Days!K45)</f>
        <v>9397.7523894862607</v>
      </c>
      <c r="L27" s="9">
        <f>(GRT_mm!L27*Areas!$B$11*1000) / (86400*Days!L45)</f>
        <v>10821.323302469136</v>
      </c>
      <c r="M27" s="9">
        <f>(GRT_mm!M27*Areas!$B$11*1000) / (86400*Days!M45)</f>
        <v>9532.9674432497013</v>
      </c>
      <c r="N27" s="9">
        <f>(GRT_mm!N27*Areas!$B$11*1000) / (86400*Days!N45)</f>
        <v>12743.921549974631</v>
      </c>
    </row>
    <row r="28" spans="1:14" x14ac:dyDescent="0.2">
      <c r="A28">
        <f>GRT_mm!A28</f>
        <v>1923</v>
      </c>
      <c r="B28" s="9">
        <f>(GRT_mm!B28*Areas!$B$11*1000) / (86400*Days!B46)</f>
        <v>9658.1615890083631</v>
      </c>
      <c r="C28" s="9">
        <f>(GRT_mm!C28*Areas!$B$11*1000) / (86400*Days!C46)</f>
        <v>7140.1331018518522</v>
      </c>
      <c r="D28" s="9">
        <f>(GRT_mm!D28*Areas!$B$11*1000) / (86400*Days!D46)</f>
        <v>12993.75</v>
      </c>
      <c r="E28" s="9">
        <f>(GRT_mm!E28*Areas!$B$11*1000) / (86400*Days!E46)</f>
        <v>9798.9081790123455</v>
      </c>
      <c r="F28" s="9">
        <f>(GRT_mm!F28*Areas!$B$11*1000) / (86400*Days!F46)</f>
        <v>12348.021206690562</v>
      </c>
      <c r="G28" s="9">
        <f>(GRT_mm!G28*Areas!$B$11*1000) / (86400*Days!G46)</f>
        <v>14595.177469135802</v>
      </c>
      <c r="H28" s="9">
        <f>(GRT_mm!H28*Areas!$B$11*1000) / (86400*Days!H46)</f>
        <v>13806.227598566309</v>
      </c>
      <c r="I28" s="9">
        <f>(GRT_mm!I28*Areas!$B$11*1000) / (86400*Days!I46)</f>
        <v>13393.637992831542</v>
      </c>
      <c r="J28" s="9">
        <f>(GRT_mm!J28*Areas!$B$11*1000) / (86400*Days!J46)</f>
        <v>15111.45061728395</v>
      </c>
      <c r="K28" s="9">
        <f>(GRT_mm!K28*Areas!$B$11*1000) / (86400*Days!K46)</f>
        <v>11658.915770609319</v>
      </c>
      <c r="L28" s="9">
        <f>(GRT_mm!L28*Areas!$B$11*1000) / (86400*Days!L46)</f>
        <v>8137.3765432098762</v>
      </c>
      <c r="M28" s="9">
        <f>(GRT_mm!M28*Areas!$B$11*1000) / (86400*Days!M46)</f>
        <v>12329.095728793309</v>
      </c>
      <c r="N28" s="9">
        <f>(GRT_mm!N28*Areas!$B$11*1000) / (86400*Days!N46)</f>
        <v>11783.652650938608</v>
      </c>
    </row>
    <row r="29" spans="1:14" x14ac:dyDescent="0.2">
      <c r="A29">
        <f>GRT_mm!A29</f>
        <v>1924</v>
      </c>
      <c r="B29" s="9">
        <f>(GRT_mm!B29*Areas!$B$11*1000) / (86400*Days!B47)</f>
        <v>13541.558393070491</v>
      </c>
      <c r="C29" s="9">
        <f>(GRT_mm!C29*Areas!$B$11*1000) / (86400*Days!C47)</f>
        <v>9140.4214559386965</v>
      </c>
      <c r="D29" s="9">
        <f>(GRT_mm!D29*Areas!$B$11*1000) / (86400*Days!D47)</f>
        <v>7047.1288829151736</v>
      </c>
      <c r="E29" s="9">
        <f>(GRT_mm!E29*Areas!$B$11*1000) / (86400*Days!E47)</f>
        <v>12308.541666666666</v>
      </c>
      <c r="F29" s="9">
        <f>(GRT_mm!F29*Areas!$B$11*1000) / (86400*Days!F47)</f>
        <v>15403.352747909199</v>
      </c>
      <c r="G29" s="9">
        <f>(GRT_mm!G29*Areas!$B$11*1000) / (86400*Days!G47)</f>
        <v>15225.578703703704</v>
      </c>
      <c r="H29" s="9">
        <f>(GRT_mm!H29*Areas!$B$11*1000) / (86400*Days!H47)</f>
        <v>16746.665919952211</v>
      </c>
      <c r="I29" s="9">
        <f>(GRT_mm!I29*Areas!$B$11*1000) / (86400*Days!I47)</f>
        <v>18076.85185185185</v>
      </c>
      <c r="J29" s="9">
        <f>(GRT_mm!J29*Areas!$B$11*1000) / (86400*Days!J47)</f>
        <v>18539.961419753086</v>
      </c>
      <c r="K29" s="9">
        <f>(GRT_mm!K29*Areas!$B$11*1000) / (86400*Days!K47)</f>
        <v>4012.9106929510153</v>
      </c>
      <c r="L29" s="9">
        <f>(GRT_mm!L29*Areas!$B$11*1000) / (86400*Days!L47)</f>
        <v>9958.0941358024684</v>
      </c>
      <c r="M29" s="9">
        <f>(GRT_mm!M29*Areas!$B$11*1000) / (86400*Days!M47)</f>
        <v>11830.865442054957</v>
      </c>
      <c r="N29" s="9">
        <f>(GRT_mm!N29*Areas!$B$11*1000) / (86400*Days!N47)</f>
        <v>12657.040578830196</v>
      </c>
    </row>
    <row r="30" spans="1:14" x14ac:dyDescent="0.2">
      <c r="A30">
        <f>GRT_mm!A30</f>
        <v>1925</v>
      </c>
      <c r="B30" s="9">
        <f>(GRT_mm!B30*Areas!$B$11*1000) / (86400*Days!B48)</f>
        <v>7305.8393070489847</v>
      </c>
      <c r="C30" s="9">
        <f>(GRT_mm!C30*Areas!$B$11*1000) / (86400*Days!C48)</f>
        <v>10213.405257936507</v>
      </c>
      <c r="D30" s="9">
        <f>(GRT_mm!D30*Areas!$B$11*1000) / (86400*Days!D48)</f>
        <v>9973.7865890083631</v>
      </c>
      <c r="E30" s="9">
        <f>(GRT_mm!E30*Areas!$B$11*1000) / (86400*Days!E48)</f>
        <v>8263.8773148148157</v>
      </c>
      <c r="F30" s="9">
        <f>(GRT_mm!F30*Areas!$B$11*1000) / (86400*Days!F48)</f>
        <v>7109.1248506571092</v>
      </c>
      <c r="G30" s="9">
        <f>(GRT_mm!G30*Areas!$B$11*1000) / (86400*Days!G48)</f>
        <v>16661.875</v>
      </c>
      <c r="H30" s="9">
        <f>(GRT_mm!H30*Areas!$B$11*1000) / (86400*Days!H48)</f>
        <v>16995.669056152929</v>
      </c>
      <c r="I30" s="9">
        <f>(GRT_mm!I30*Areas!$B$11*1000) / (86400*Days!I48)</f>
        <v>10548.682048984469</v>
      </c>
      <c r="J30" s="9">
        <f>(GRT_mm!J30*Areas!$B$11*1000) / (86400*Days!J48)</f>
        <v>20404.602623456791</v>
      </c>
      <c r="K30" s="9">
        <f>(GRT_mm!K30*Areas!$B$11*1000) / (86400*Days!K48)</f>
        <v>13869.05615292712</v>
      </c>
      <c r="L30" s="9">
        <f>(GRT_mm!L30*Areas!$B$11*1000) / (86400*Days!L48)</f>
        <v>11902.712191358025</v>
      </c>
      <c r="M30" s="9">
        <f>(GRT_mm!M30*Areas!$B$11*1000) / (86400*Days!M48)</f>
        <v>8673.6895161290322</v>
      </c>
      <c r="N30" s="9">
        <f>(GRT_mm!N30*Areas!$B$11*1000) / (86400*Days!N48)</f>
        <v>11812.92776509386</v>
      </c>
    </row>
    <row r="31" spans="1:14" x14ac:dyDescent="0.2">
      <c r="A31">
        <f>GRT_mm!A31</f>
        <v>1926</v>
      </c>
      <c r="B31" s="9">
        <f>(GRT_mm!B31*Areas!$B$11*1000) / (86400*Days!B49)</f>
        <v>8721.0909498207893</v>
      </c>
      <c r="C31" s="9">
        <f>(GRT_mm!C31*Areas!$B$11*1000) / (86400*Days!C49)</f>
        <v>10230.534887566138</v>
      </c>
      <c r="D31" s="9">
        <f>(GRT_mm!D31*Areas!$B$11*1000) / (86400*Days!D49)</f>
        <v>11164.512395459977</v>
      </c>
      <c r="E31" s="9">
        <f>(GRT_mm!E31*Areas!$B$11*1000) / (86400*Days!E49)</f>
        <v>10541.597222222223</v>
      </c>
      <c r="F31" s="9">
        <f>(GRT_mm!F31*Areas!$B$11*1000) / (86400*Days!F49)</f>
        <v>9688.0899044205489</v>
      </c>
      <c r="G31" s="9">
        <f>(GRT_mm!G31*Areas!$B$11*1000) / (86400*Days!G49)</f>
        <v>19154.972993827159</v>
      </c>
      <c r="H31" s="9">
        <f>(GRT_mm!H31*Areas!$B$11*1000) / (86400*Days!H49)</f>
        <v>15067.64486260454</v>
      </c>
      <c r="I31" s="9">
        <f>(GRT_mm!I31*Areas!$B$11*1000) / (86400*Days!I49)</f>
        <v>18187.57467144564</v>
      </c>
      <c r="J31" s="9">
        <f>(GRT_mm!J31*Areas!$B$11*1000) / (86400*Days!J49)</f>
        <v>23985.609567901236</v>
      </c>
      <c r="K31" s="9">
        <f>(GRT_mm!K31*Areas!$B$11*1000) / (86400*Days!K49)</f>
        <v>16963.821684587812</v>
      </c>
      <c r="L31" s="9">
        <f>(GRT_mm!L31*Areas!$B$11*1000) / (86400*Days!L49)</f>
        <v>20044.185956790123</v>
      </c>
      <c r="M31" s="9">
        <f>(GRT_mm!M31*Areas!$B$11*1000) / (86400*Days!M49)</f>
        <v>9333.8747013142183</v>
      </c>
      <c r="N31" s="9">
        <f>(GRT_mm!N31*Areas!$B$11*1000) / (86400*Days!N49)</f>
        <v>14414.166666666668</v>
      </c>
    </row>
    <row r="32" spans="1:14" x14ac:dyDescent="0.2">
      <c r="A32">
        <f>GRT_mm!A32</f>
        <v>1927</v>
      </c>
      <c r="B32" s="9">
        <f>(GRT_mm!B32*Areas!$B$11*1000) / (86400*Days!B50)</f>
        <v>6926.8929211469531</v>
      </c>
      <c r="C32" s="9">
        <f>(GRT_mm!C32*Areas!$B$11*1000) / (86400*Days!C50)</f>
        <v>8873.4953703703704</v>
      </c>
      <c r="D32" s="9">
        <f>(GRT_mm!D32*Areas!$B$11*1000) / (86400*Days!D50)</f>
        <v>9222.3192951015535</v>
      </c>
      <c r="E32" s="9">
        <f>(GRT_mm!E32*Areas!$B$11*1000) / (86400*Days!E50)</f>
        <v>9914.7608024691363</v>
      </c>
      <c r="F32" s="9">
        <f>(GRT_mm!F32*Areas!$B$11*1000) / (86400*Days!F50)</f>
        <v>20484.520609318995</v>
      </c>
      <c r="G32" s="9">
        <f>(GRT_mm!G32*Areas!$B$11*1000) / (86400*Days!G50)</f>
        <v>12714.027777777777</v>
      </c>
      <c r="H32" s="9">
        <f>(GRT_mm!H32*Areas!$B$11*1000) / (86400*Days!H50)</f>
        <v>18441.819743130229</v>
      </c>
      <c r="I32" s="9">
        <f>(GRT_mm!I32*Areas!$B$11*1000) / (86400*Days!I50)</f>
        <v>7264.9454898446838</v>
      </c>
      <c r="J32" s="9">
        <f>(GRT_mm!J32*Areas!$B$11*1000) / (86400*Days!J50)</f>
        <v>17103.14814814815</v>
      </c>
      <c r="K32" s="9">
        <f>(GRT_mm!K32*Areas!$B$11*1000) / (86400*Days!K50)</f>
        <v>13022.845728793309</v>
      </c>
      <c r="L32" s="9">
        <f>(GRT_mm!L32*Areas!$B$11*1000) / (86400*Days!L50)</f>
        <v>21305.702160493827</v>
      </c>
      <c r="M32" s="9">
        <f>(GRT_mm!M32*Areas!$B$11*1000) / (86400*Days!M50)</f>
        <v>14621.538978494624</v>
      </c>
      <c r="N32" s="9">
        <f>(GRT_mm!N32*Areas!$B$11*1000) / (86400*Days!N50)</f>
        <v>13340.050418569255</v>
      </c>
    </row>
    <row r="33" spans="1:14" x14ac:dyDescent="0.2">
      <c r="A33">
        <f>GRT_mm!A33</f>
        <v>1928</v>
      </c>
      <c r="B33" s="9">
        <f>(GRT_mm!B33*Areas!$B$11*1000) / (86400*Days!B51)</f>
        <v>8962.9069593787335</v>
      </c>
      <c r="C33" s="9">
        <f>(GRT_mm!C33*Areas!$B$11*1000) / (86400*Days!C51)</f>
        <v>8853.3884099616862</v>
      </c>
      <c r="D33" s="9">
        <f>(GRT_mm!D33*Areas!$B$11*1000) / (86400*Days!D51)</f>
        <v>10384.714755077659</v>
      </c>
      <c r="E33" s="9">
        <f>(GRT_mm!E33*Areas!$B$11*1000) / (86400*Days!E51)</f>
        <v>13902.61188271605</v>
      </c>
      <c r="F33" s="9">
        <f>(GRT_mm!F33*Areas!$B$11*1000) / (86400*Days!F51)</f>
        <v>9624.2084826762239</v>
      </c>
      <c r="G33" s="9">
        <f>(GRT_mm!G33*Areas!$B$11*1000) / (86400*Days!G51)</f>
        <v>23394.510030864196</v>
      </c>
      <c r="H33" s="9">
        <f>(GRT_mm!H33*Areas!$B$11*1000) / (86400*Days!H51)</f>
        <v>18300.858721624849</v>
      </c>
      <c r="I33" s="9">
        <f>(GRT_mm!I33*Areas!$B$11*1000) / (86400*Days!I51)</f>
        <v>19797.980137395461</v>
      </c>
      <c r="J33" s="9">
        <f>(GRT_mm!J33*Areas!$B$11*1000) / (86400*Days!J51)</f>
        <v>17168.780864197532</v>
      </c>
      <c r="K33" s="9">
        <f>(GRT_mm!K33*Areas!$B$11*1000) / (86400*Days!K51)</f>
        <v>20138.257915173239</v>
      </c>
      <c r="L33" s="9">
        <f>(GRT_mm!L33*Areas!$B$11*1000) / (86400*Days!L51)</f>
        <v>12959.587191358025</v>
      </c>
      <c r="M33" s="9">
        <f>(GRT_mm!M33*Areas!$B$11*1000) / (86400*Days!M51)</f>
        <v>7284.0240442054956</v>
      </c>
      <c r="N33" s="9">
        <f>(GRT_mm!N33*Areas!$B$11*1000) / (86400*Days!N51)</f>
        <v>14231.678809957499</v>
      </c>
    </row>
    <row r="34" spans="1:14" x14ac:dyDescent="0.2">
      <c r="A34">
        <f>GRT_mm!A34</f>
        <v>1929</v>
      </c>
      <c r="B34" s="9">
        <f>(GRT_mm!B34*Areas!$B$11*1000) / (86400*Days!B52)</f>
        <v>16537.234916367979</v>
      </c>
      <c r="C34" s="9">
        <f>(GRT_mm!C34*Areas!$B$11*1000) / (86400*Days!C52)</f>
        <v>6090.5340608465613</v>
      </c>
      <c r="D34" s="9">
        <f>(GRT_mm!D34*Areas!$B$11*1000) / (86400*Days!D52)</f>
        <v>11804.226403823179</v>
      </c>
      <c r="E34" s="9">
        <f>(GRT_mm!E34*Areas!$B$11*1000) / (86400*Days!E52)</f>
        <v>21428.094135802468</v>
      </c>
      <c r="F34" s="9">
        <f>(GRT_mm!F34*Areas!$B$11*1000) / (86400*Days!F52)</f>
        <v>16271.509109916367</v>
      </c>
      <c r="G34" s="9">
        <f>(GRT_mm!G34*Areas!$B$11*1000) / (86400*Days!G52)</f>
        <v>14133.695987654321</v>
      </c>
      <c r="H34" s="9">
        <f>(GRT_mm!H34*Areas!$B$11*1000) / (86400*Days!H52)</f>
        <v>14375.929659498208</v>
      </c>
      <c r="I34" s="9">
        <f>(GRT_mm!I34*Areas!$B$11*1000) / (86400*Days!I52)</f>
        <v>8292.5141875746722</v>
      </c>
      <c r="J34" s="9">
        <f>(GRT_mm!J34*Areas!$B$11*1000) / (86400*Days!J52)</f>
        <v>14289.591049382716</v>
      </c>
      <c r="K34" s="9">
        <f>(GRT_mm!K34*Areas!$B$11*1000) / (86400*Days!K52)</f>
        <v>15907.019115890083</v>
      </c>
      <c r="L34" s="9">
        <f>(GRT_mm!L34*Areas!$B$11*1000) / (86400*Days!L52)</f>
        <v>11433.341049382716</v>
      </c>
      <c r="M34" s="9">
        <f>(GRT_mm!M34*Areas!$B$11*1000) / (86400*Days!M52)</f>
        <v>12316.114097968937</v>
      </c>
      <c r="N34" s="9">
        <f>(GRT_mm!N34*Areas!$B$11*1000) / (86400*Days!N52)</f>
        <v>13615.664637239977</v>
      </c>
    </row>
    <row r="35" spans="1:14" x14ac:dyDescent="0.2">
      <c r="A35">
        <f>GRT_mm!A35</f>
        <v>1930</v>
      </c>
      <c r="B35" s="9">
        <f>(GRT_mm!B35*Areas!$B$11*1000) / (86400*Days!B53)</f>
        <v>12244.037485065712</v>
      </c>
      <c r="C35" s="9">
        <f>(GRT_mm!C35*Areas!$B$11*1000) / (86400*Days!C53)</f>
        <v>9198.3796296296296</v>
      </c>
      <c r="D35" s="9">
        <f>(GRT_mm!D35*Areas!$B$11*1000) / (86400*Days!D53)</f>
        <v>9573.6633811230586</v>
      </c>
      <c r="E35" s="9">
        <f>(GRT_mm!E35*Areas!$B$11*1000) / (86400*Days!E53)</f>
        <v>8252.6581790123455</v>
      </c>
      <c r="F35" s="9">
        <f>(GRT_mm!F35*Areas!$B$11*1000) / (86400*Days!F53)</f>
        <v>13971.830197132616</v>
      </c>
      <c r="G35" s="9">
        <f>(GRT_mm!G35*Areas!$B$11*1000) / (86400*Days!G53)</f>
        <v>20824.753086419754</v>
      </c>
      <c r="H35" s="9">
        <f>(GRT_mm!H35*Areas!$B$11*1000) / (86400*Days!H53)</f>
        <v>10556.899641577062</v>
      </c>
      <c r="I35" s="9">
        <f>(GRT_mm!I35*Areas!$B$11*1000) / (86400*Days!I53)</f>
        <v>6038.332586618877</v>
      </c>
      <c r="J35" s="9">
        <f>(GRT_mm!J35*Areas!$B$11*1000) / (86400*Days!J53)</f>
        <v>14652.106481481482</v>
      </c>
      <c r="K35" s="9">
        <f>(GRT_mm!K35*Areas!$B$11*1000) / (86400*Days!K53)</f>
        <v>9599.2010155316602</v>
      </c>
      <c r="L35" s="9">
        <f>(GRT_mm!L35*Areas!$B$11*1000) / (86400*Days!L53)</f>
        <v>9177.0794753086411</v>
      </c>
      <c r="M35" s="9">
        <f>(GRT_mm!M35*Areas!$B$11*1000) / (86400*Days!M53)</f>
        <v>6036.6412783751493</v>
      </c>
      <c r="N35" s="9">
        <f>(GRT_mm!N35*Areas!$B$11*1000) / (86400*Days!N53)</f>
        <v>10831.209094368343</v>
      </c>
    </row>
    <row r="36" spans="1:14" x14ac:dyDescent="0.2">
      <c r="A36">
        <f>GRT_mm!A36</f>
        <v>1931</v>
      </c>
      <c r="B36" s="9">
        <f>(GRT_mm!B36*Areas!$B$11*1000) / (86400*Days!B54)</f>
        <v>7708.3856033452812</v>
      </c>
      <c r="C36" s="9">
        <f>(GRT_mm!C36*Areas!$B$11*1000) / (86400*Days!C54)</f>
        <v>5518.3407738095239</v>
      </c>
      <c r="D36" s="9">
        <f>(GRT_mm!D36*Areas!$B$11*1000) / (86400*Days!D54)</f>
        <v>8859.9873058542416</v>
      </c>
      <c r="E36" s="9">
        <f>(GRT_mm!E36*Areas!$B$11*1000) / (86400*Days!E54)</f>
        <v>9505.4783950617275</v>
      </c>
      <c r="F36" s="9">
        <f>(GRT_mm!F36*Areas!$B$11*1000) / (86400*Days!F54)</f>
        <v>14874.320489844684</v>
      </c>
      <c r="G36" s="9">
        <f>(GRT_mm!G36*Areas!$B$11*1000) / (86400*Days!G54)</f>
        <v>15296.658950617284</v>
      </c>
      <c r="H36" s="9">
        <f>(GRT_mm!H36*Areas!$B$11*1000) / (86400*Days!H54)</f>
        <v>13992.60752688172</v>
      </c>
      <c r="I36" s="9">
        <f>(GRT_mm!I36*Areas!$B$11*1000) / (86400*Days!I54)</f>
        <v>11437.13784348865</v>
      </c>
      <c r="J36" s="9">
        <f>(GRT_mm!J36*Areas!$B$11*1000) / (86400*Days!J54)</f>
        <v>24368.229166666668</v>
      </c>
      <c r="K36" s="9">
        <f>(GRT_mm!K36*Areas!$B$11*1000) / (86400*Days!K54)</f>
        <v>15435.999103942653</v>
      </c>
      <c r="L36" s="9">
        <f>(GRT_mm!L36*Areas!$B$11*1000) / (86400*Days!L54)</f>
        <v>18466.616512345678</v>
      </c>
      <c r="M36" s="9">
        <f>(GRT_mm!M36*Areas!$B$11*1000) / (86400*Days!M54)</f>
        <v>9256.1902628434891</v>
      </c>
      <c r="N36" s="9">
        <f>(GRT_mm!N36*Areas!$B$11*1000) / (86400*Days!N54)</f>
        <v>12909.935629122272</v>
      </c>
    </row>
    <row r="37" spans="1:14" x14ac:dyDescent="0.2">
      <c r="A37">
        <f>GRT_mm!A37</f>
        <v>1932</v>
      </c>
      <c r="B37" s="9">
        <f>(GRT_mm!B37*Areas!$B$11*1000) / (86400*Days!B55)</f>
        <v>16248.850059737157</v>
      </c>
      <c r="C37" s="9">
        <f>(GRT_mm!C37*Areas!$B$11*1000) / (86400*Days!C55)</f>
        <v>10927.853607918263</v>
      </c>
      <c r="D37" s="9">
        <f>(GRT_mm!D37*Areas!$B$11*1000) / (86400*Days!D55)</f>
        <v>10379.327210274791</v>
      </c>
      <c r="E37" s="9">
        <f>(GRT_mm!E37*Areas!$B$11*1000) / (86400*Days!E55)</f>
        <v>8959.9537037037044</v>
      </c>
      <c r="F37" s="9">
        <f>(GRT_mm!F37*Areas!$B$11*1000) / (86400*Days!F55)</f>
        <v>14529.237604540023</v>
      </c>
      <c r="G37" s="9">
        <f>(GRT_mm!G37*Areas!$B$11*1000) / (86400*Days!G55)</f>
        <v>11266.033950617284</v>
      </c>
      <c r="H37" s="9">
        <f>(GRT_mm!H37*Areas!$B$11*1000) / (86400*Days!H55)</f>
        <v>18414.202508960574</v>
      </c>
      <c r="I37" s="9">
        <f>(GRT_mm!I37*Areas!$B$11*1000) / (86400*Days!I55)</f>
        <v>18420.837066905617</v>
      </c>
      <c r="J37" s="9">
        <f>(GRT_mm!J37*Areas!$B$11*1000) / (86400*Days!J55)</f>
        <v>13468.823302469136</v>
      </c>
      <c r="K37" s="9">
        <f>(GRT_mm!K37*Areas!$B$11*1000) / (86400*Days!K55)</f>
        <v>20002.796445639189</v>
      </c>
      <c r="L37" s="9">
        <f>(GRT_mm!L37*Areas!$B$11*1000) / (86400*Days!L55)</f>
        <v>12825.56712962963</v>
      </c>
      <c r="M37" s="9">
        <f>(GRT_mm!M37*Areas!$B$11*1000) / (86400*Days!M55)</f>
        <v>12573.010005973716</v>
      </c>
      <c r="N37" s="9">
        <f>(GRT_mm!N37*Areas!$B$11*1000) / (86400*Days!N55)</f>
        <v>14044.085205424004</v>
      </c>
    </row>
    <row r="38" spans="1:14" x14ac:dyDescent="0.2">
      <c r="A38">
        <f>GRT_mm!A38</f>
        <v>1933</v>
      </c>
      <c r="B38" s="9">
        <f>(GRT_mm!B38*Areas!$B$11*1000) / (86400*Days!B56)</f>
        <v>7540.4980585424137</v>
      </c>
      <c r="C38" s="9">
        <f>(GRT_mm!C38*Areas!$B$11*1000) / (86400*Days!C56)</f>
        <v>10665.244708994709</v>
      </c>
      <c r="D38" s="9">
        <f>(GRT_mm!D38*Areas!$B$11*1000) / (86400*Days!D56)</f>
        <v>10809.35633213859</v>
      </c>
      <c r="E38" s="9">
        <f>(GRT_mm!E38*Areas!$B$11*1000) / (86400*Days!E56)</f>
        <v>14775.223765432098</v>
      </c>
      <c r="F38" s="9">
        <f>(GRT_mm!F38*Areas!$B$11*1000) / (86400*Days!F56)</f>
        <v>17085.719086021505</v>
      </c>
      <c r="G38" s="9">
        <f>(GRT_mm!G38*Areas!$B$11*1000) / (86400*Days!G56)</f>
        <v>11467.978395061727</v>
      </c>
      <c r="H38" s="9">
        <f>(GRT_mm!H38*Areas!$B$11*1000) / (86400*Days!H56)</f>
        <v>11440.113500597372</v>
      </c>
      <c r="I38" s="9">
        <f>(GRT_mm!I38*Areas!$B$11*1000) / (86400*Days!I56)</f>
        <v>10820.680256869773</v>
      </c>
      <c r="J38" s="9">
        <f>(GRT_mm!J38*Areas!$B$11*1000) / (86400*Days!J56)</f>
        <v>16849.436728395063</v>
      </c>
      <c r="K38" s="9">
        <f>(GRT_mm!K38*Areas!$B$11*1000) / (86400*Days!K56)</f>
        <v>16962.033303464756</v>
      </c>
      <c r="L38" s="9">
        <f>(GRT_mm!L38*Areas!$B$11*1000) / (86400*Days!L56)</f>
        <v>13701.141975308641</v>
      </c>
      <c r="M38" s="9">
        <f>(GRT_mm!M38*Areas!$B$11*1000) / (86400*Days!M56)</f>
        <v>11281.7054958184</v>
      </c>
      <c r="N38" s="9">
        <f>(GRT_mm!N38*Areas!$B$11*1000) / (86400*Days!N56)</f>
        <v>12785.160451547436</v>
      </c>
    </row>
    <row r="39" spans="1:14" x14ac:dyDescent="0.2">
      <c r="A39">
        <f>GRT_mm!A39</f>
        <v>1934</v>
      </c>
      <c r="B39" s="9">
        <f>(GRT_mm!B39*Areas!$B$11*1000) / (86400*Days!B57)</f>
        <v>8736.9399641577056</v>
      </c>
      <c r="C39" s="9">
        <f>(GRT_mm!C39*Areas!$B$11*1000) / (86400*Days!C57)</f>
        <v>4908.6722883597886</v>
      </c>
      <c r="D39" s="9">
        <f>(GRT_mm!D39*Areas!$B$11*1000) / (86400*Days!D57)</f>
        <v>10326.807048984469</v>
      </c>
      <c r="E39" s="9">
        <f>(GRT_mm!E39*Areas!$B$11*1000) / (86400*Days!E57)</f>
        <v>11794.899691358025</v>
      </c>
      <c r="F39" s="9">
        <f>(GRT_mm!F39*Areas!$B$11*1000) / (86400*Days!F57)</f>
        <v>6460.9617682198332</v>
      </c>
      <c r="G39" s="9">
        <f>(GRT_mm!G39*Areas!$B$11*1000) / (86400*Days!G57)</f>
        <v>14111.057098765432</v>
      </c>
      <c r="H39" s="9">
        <f>(GRT_mm!H39*Areas!$B$11*1000) / (86400*Days!H57)</f>
        <v>10057.239396654719</v>
      </c>
      <c r="I39" s="9">
        <f>(GRT_mm!I39*Areas!$B$11*1000) / (86400*Days!I57)</f>
        <v>11865.083632019116</v>
      </c>
      <c r="J39" s="9">
        <f>(GRT_mm!J39*Areas!$B$11*1000) / (86400*Days!J57)</f>
        <v>23982.183641975309</v>
      </c>
      <c r="K39" s="9">
        <f>(GRT_mm!K39*Areas!$B$11*1000) / (86400*Days!K57)</f>
        <v>10837.671744324971</v>
      </c>
      <c r="L39" s="9">
        <f>(GRT_mm!L39*Areas!$B$11*1000) / (86400*Days!L57)</f>
        <v>17998.152006172841</v>
      </c>
      <c r="M39" s="9">
        <f>(GRT_mm!M39*Areas!$B$11*1000) / (86400*Days!M57)</f>
        <v>9314.1353046594977</v>
      </c>
      <c r="N39" s="9">
        <f>(GRT_mm!N39*Areas!$B$11*1000) / (86400*Days!N57)</f>
        <v>11697.522196854388</v>
      </c>
    </row>
    <row r="40" spans="1:14" x14ac:dyDescent="0.2">
      <c r="A40">
        <f>GRT_mm!A40</f>
        <v>1935</v>
      </c>
      <c r="B40" s="9">
        <f>(GRT_mm!B40*Areas!$B$11*1000) / (86400*Days!B58)</f>
        <v>13420.960274790919</v>
      </c>
      <c r="C40" s="9">
        <f>(GRT_mm!C40*Areas!$B$11*1000) / (86400*Days!C58)</f>
        <v>7584.5982142857147</v>
      </c>
      <c r="D40" s="9">
        <f>(GRT_mm!D40*Areas!$B$11*1000) / (86400*Days!D58)</f>
        <v>9559.7446236559135</v>
      </c>
      <c r="E40" s="9">
        <f>(GRT_mm!E40*Areas!$B$11*1000) / (86400*Days!E58)</f>
        <v>8154.0432098765432</v>
      </c>
      <c r="F40" s="9">
        <f>(GRT_mm!F40*Areas!$B$11*1000) / (86400*Days!F58)</f>
        <v>10841.020758661887</v>
      </c>
      <c r="G40" s="9">
        <f>(GRT_mm!G40*Areas!$B$11*1000) / (86400*Days!G58)</f>
        <v>20433.607253086418</v>
      </c>
      <c r="H40" s="9">
        <f>(GRT_mm!H40*Areas!$B$11*1000) / (86400*Days!H58)</f>
        <v>17632.172192353642</v>
      </c>
      <c r="I40" s="9">
        <f>(GRT_mm!I40*Areas!$B$11*1000) / (86400*Days!I58)</f>
        <v>15270.366636798088</v>
      </c>
      <c r="J40" s="9">
        <f>(GRT_mm!J40*Areas!$B$11*1000) / (86400*Days!J58)</f>
        <v>14815.841049382716</v>
      </c>
      <c r="K40" s="9">
        <f>(GRT_mm!K40*Areas!$B$11*1000) / (86400*Days!K58)</f>
        <v>11746.979540023895</v>
      </c>
      <c r="L40" s="9">
        <f>(GRT_mm!L40*Areas!$B$11*1000) / (86400*Days!L58)</f>
        <v>14731.604938271605</v>
      </c>
      <c r="M40" s="9">
        <f>(GRT_mm!M40*Areas!$B$11*1000) / (86400*Days!M58)</f>
        <v>8207.9935782556749</v>
      </c>
      <c r="N40" s="9">
        <f>(GRT_mm!N40*Areas!$B$11*1000) / (86400*Days!N58)</f>
        <v>12721.857559614407</v>
      </c>
    </row>
    <row r="41" spans="1:14" x14ac:dyDescent="0.2">
      <c r="A41">
        <f>GRT_mm!A41</f>
        <v>1936</v>
      </c>
      <c r="B41" s="9">
        <f>(GRT_mm!B41*Areas!$B$11*1000) / (86400*Days!B59)</f>
        <v>9335.1179808841098</v>
      </c>
      <c r="C41" s="9">
        <f>(GRT_mm!C41*Areas!$B$11*1000) / (86400*Days!C59)</f>
        <v>10240.852490421456</v>
      </c>
      <c r="D41" s="9">
        <f>(GRT_mm!D41*Areas!$B$11*1000) / (86400*Days!D59)</f>
        <v>12804.816308243728</v>
      </c>
      <c r="E41" s="9">
        <f>(GRT_mm!E41*Areas!$B$11*1000) / (86400*Days!E59)</f>
        <v>10931.844135802468</v>
      </c>
      <c r="F41" s="9">
        <f>(GRT_mm!F41*Areas!$B$11*1000) / (86400*Days!F59)</f>
        <v>11440.770609318997</v>
      </c>
      <c r="G41" s="9">
        <f>(GRT_mm!G41*Areas!$B$11*1000) / (86400*Days!G59)</f>
        <v>11157.5</v>
      </c>
      <c r="H41" s="9">
        <f>(GRT_mm!H41*Areas!$B$11*1000) / (86400*Days!H59)</f>
        <v>6502.7479091995219</v>
      </c>
      <c r="I41" s="9">
        <f>(GRT_mm!I41*Areas!$B$11*1000) / (86400*Days!I59)</f>
        <v>15898.764187574672</v>
      </c>
      <c r="J41" s="9">
        <f>(GRT_mm!J41*Areas!$B$11*1000) / (86400*Days!J59)</f>
        <v>20164.969135802468</v>
      </c>
      <c r="K41" s="9">
        <f>(GRT_mm!K41*Areas!$B$11*1000) / (86400*Days!K59)</f>
        <v>15696.393369175627</v>
      </c>
      <c r="L41" s="9">
        <f>(GRT_mm!L41*Areas!$B$11*1000) / (86400*Days!L59)</f>
        <v>10529.945987654321</v>
      </c>
      <c r="M41" s="9">
        <f>(GRT_mm!M41*Areas!$B$11*1000) / (86400*Days!M59)</f>
        <v>12005.114994026284</v>
      </c>
      <c r="N41" s="9">
        <f>(GRT_mm!N41*Areas!$B$11*1000) / (86400*Days!N59)</f>
        <v>12225.978104128722</v>
      </c>
    </row>
    <row r="42" spans="1:14" x14ac:dyDescent="0.2">
      <c r="A42">
        <f>GRT_mm!A42</f>
        <v>1937</v>
      </c>
      <c r="B42" s="9">
        <f>(GRT_mm!B42*Areas!$B$11*1000) / (86400*Days!B60)</f>
        <v>16644.616188769414</v>
      </c>
      <c r="C42" s="9">
        <f>(GRT_mm!C42*Areas!$B$11*1000) / (86400*Days!C60)</f>
        <v>12436.681547619048</v>
      </c>
      <c r="D42" s="9">
        <f>(GRT_mm!D42*Areas!$B$11*1000) / (86400*Days!D60)</f>
        <v>4965.5951314217446</v>
      </c>
      <c r="E42" s="9">
        <f>(GRT_mm!E42*Areas!$B$11*1000) / (86400*Days!E60)</f>
        <v>17355.964506172841</v>
      </c>
      <c r="F42" s="9">
        <f>(GRT_mm!F42*Areas!$B$11*1000) / (86400*Days!F60)</f>
        <v>13595.33303464755</v>
      </c>
      <c r="G42" s="9">
        <f>(GRT_mm!G42*Areas!$B$11*1000) / (86400*Days!G60)</f>
        <v>15475.250771604939</v>
      </c>
      <c r="H42" s="9">
        <f>(GRT_mm!H42*Areas!$B$11*1000) / (86400*Days!H60)</f>
        <v>18372.565710872161</v>
      </c>
      <c r="I42" s="9">
        <f>(GRT_mm!I42*Areas!$B$11*1000) / (86400*Days!I60)</f>
        <v>15560.696684587814</v>
      </c>
      <c r="J42" s="9">
        <f>(GRT_mm!J42*Areas!$B$11*1000) / (86400*Days!J60)</f>
        <v>17441.759259259259</v>
      </c>
      <c r="K42" s="9">
        <f>(GRT_mm!K42*Areas!$B$11*1000) / (86400*Days!K60)</f>
        <v>15878.05032855436</v>
      </c>
      <c r="L42" s="9">
        <f>(GRT_mm!L42*Areas!$B$11*1000) / (86400*Days!L60)</f>
        <v>12473.082561728395</v>
      </c>
      <c r="M42" s="9">
        <f>(GRT_mm!M42*Areas!$B$11*1000) / (86400*Days!M60)</f>
        <v>10480.264336917562</v>
      </c>
      <c r="N42" s="9">
        <f>(GRT_mm!N42*Areas!$B$11*1000) / (86400*Days!N60)</f>
        <v>14221.971397767631</v>
      </c>
    </row>
    <row r="43" spans="1:14" x14ac:dyDescent="0.2">
      <c r="A43">
        <f>GRT_mm!A43</f>
        <v>1938</v>
      </c>
      <c r="B43" s="9">
        <f>(GRT_mm!B43*Areas!$B$11*1000) / (86400*Days!B61)</f>
        <v>11614.475059737157</v>
      </c>
      <c r="C43" s="9">
        <f>(GRT_mm!C43*Areas!$B$11*1000) / (86400*Days!C61)</f>
        <v>15662.954695767196</v>
      </c>
      <c r="D43" s="9">
        <f>(GRT_mm!D43*Areas!$B$11*1000) / (86400*Days!D61)</f>
        <v>14088.149641577062</v>
      </c>
      <c r="E43" s="9">
        <f>(GRT_mm!E43*Areas!$B$11*1000) / (86400*Days!E61)</f>
        <v>13677.615740740741</v>
      </c>
      <c r="F43" s="9">
        <f>(GRT_mm!F43*Areas!$B$11*1000) / (86400*Days!F61)</f>
        <v>14995.75119474313</v>
      </c>
      <c r="G43" s="9">
        <f>(GRT_mm!G43*Areas!$B$11*1000) / (86400*Days!G61)</f>
        <v>17077.07561728395</v>
      </c>
      <c r="H43" s="9">
        <f>(GRT_mm!H43*Areas!$B$11*1000) / (86400*Days!H61)</f>
        <v>15583.658154121864</v>
      </c>
      <c r="I43" s="9">
        <f>(GRT_mm!I43*Areas!$B$11*1000) / (86400*Days!I61)</f>
        <v>18379.827508960574</v>
      </c>
      <c r="J43" s="9">
        <f>(GRT_mm!J43*Areas!$B$11*1000) / (86400*Days!J61)</f>
        <v>17856.925154320987</v>
      </c>
      <c r="K43" s="9">
        <f>(GRT_mm!K43*Areas!$B$11*1000) / (86400*Days!K61)</f>
        <v>6150.4890979689371</v>
      </c>
      <c r="L43" s="9">
        <f>(GRT_mm!L43*Areas!$B$11*1000) / (86400*Days!L61)</f>
        <v>12856.527777777777</v>
      </c>
      <c r="M43" s="9">
        <f>(GRT_mm!M43*Areas!$B$11*1000) / (86400*Days!M61)</f>
        <v>11527.262544802867</v>
      </c>
      <c r="N43" s="9">
        <f>(GRT_mm!N43*Areas!$B$11*1000) / (86400*Days!N61)</f>
        <v>14096.260464231356</v>
      </c>
    </row>
    <row r="44" spans="1:14" x14ac:dyDescent="0.2">
      <c r="A44">
        <f>GRT_mm!A44</f>
        <v>1939</v>
      </c>
      <c r="B44" s="9">
        <f>(GRT_mm!B44*Areas!$B$11*1000) / (86400*Days!B62)</f>
        <v>11906.362007168458</v>
      </c>
      <c r="C44" s="9">
        <f>(GRT_mm!C44*Areas!$B$11*1000) / (86400*Days!C62)</f>
        <v>16823.003472222223</v>
      </c>
      <c r="D44" s="9">
        <f>(GRT_mm!D44*Areas!$B$11*1000) / (86400*Days!D62)</f>
        <v>10199.645310633214</v>
      </c>
      <c r="E44" s="9">
        <f>(GRT_mm!E44*Areas!$B$11*1000) / (86400*Days!E62)</f>
        <v>13139.436728395061</v>
      </c>
      <c r="F44" s="9">
        <f>(GRT_mm!F44*Areas!$B$11*1000) / (86400*Days!F62)</f>
        <v>11079.099462365592</v>
      </c>
      <c r="G44" s="9">
        <f>(GRT_mm!G44*Areas!$B$11*1000) / (86400*Days!G62)</f>
        <v>22126.057098765432</v>
      </c>
      <c r="H44" s="9">
        <f>(GRT_mm!H44*Areas!$B$11*1000) / (86400*Days!H62)</f>
        <v>11482.29913381123</v>
      </c>
      <c r="I44" s="9">
        <f>(GRT_mm!I44*Areas!$B$11*1000) / (86400*Days!I62)</f>
        <v>17111.921296296296</v>
      </c>
      <c r="J44" s="9">
        <f>(GRT_mm!J44*Areas!$B$11*1000) / (86400*Days!J62)</f>
        <v>13445.9375</v>
      </c>
      <c r="K44" s="9">
        <f>(GRT_mm!K44*Areas!$B$11*1000) / (86400*Days!K62)</f>
        <v>13587.160244922341</v>
      </c>
      <c r="L44" s="9">
        <f>(GRT_mm!L44*Areas!$B$11*1000) / (86400*Days!L62)</f>
        <v>3932.8125</v>
      </c>
      <c r="M44" s="9">
        <f>(GRT_mm!M44*Areas!$B$11*1000) / (86400*Days!M62)</f>
        <v>7603.6290322580644</v>
      </c>
      <c r="N44" s="9">
        <f>(GRT_mm!N44*Areas!$B$11*1000) / (86400*Days!N62)</f>
        <v>12664.232940131911</v>
      </c>
    </row>
    <row r="45" spans="1:14" x14ac:dyDescent="0.2">
      <c r="A45">
        <f>GRT_mm!A45</f>
        <v>1940</v>
      </c>
      <c r="B45" s="9">
        <f>(GRT_mm!B45*Areas!$B$11*1000) / (86400*Days!B63)</f>
        <v>9595.9901433691757</v>
      </c>
      <c r="C45" s="9">
        <f>(GRT_mm!C45*Areas!$B$11*1000) / (86400*Days!C63)</f>
        <v>7887.2725095785445</v>
      </c>
      <c r="D45" s="9">
        <f>(GRT_mm!D45*Areas!$B$11*1000) / (86400*Days!D63)</f>
        <v>8951.3888888888887</v>
      </c>
      <c r="E45" s="9">
        <f>(GRT_mm!E45*Areas!$B$11*1000) / (86400*Days!E63)</f>
        <v>12418.850308641975</v>
      </c>
      <c r="F45" s="9">
        <f>(GRT_mm!F45*Areas!$B$11*1000) / (86400*Days!F63)</f>
        <v>19292.088560334527</v>
      </c>
      <c r="G45" s="9">
        <f>(GRT_mm!G45*Areas!$B$11*1000) / (86400*Days!G63)</f>
        <v>22077.160493827159</v>
      </c>
      <c r="H45" s="9">
        <f>(GRT_mm!H45*Areas!$B$11*1000) / (86400*Days!H63)</f>
        <v>11580.652628434886</v>
      </c>
      <c r="I45" s="9">
        <f>(GRT_mm!I45*Areas!$B$11*1000) / (86400*Days!I63)</f>
        <v>19946.161887694147</v>
      </c>
      <c r="J45" s="9">
        <f>(GRT_mm!J45*Areas!$B$11*1000) / (86400*Days!J63)</f>
        <v>11354.00462962963</v>
      </c>
      <c r="K45" s="9">
        <f>(GRT_mm!K45*Areas!$B$11*1000) / (86400*Days!K63)</f>
        <v>10991.875746714457</v>
      </c>
      <c r="L45" s="9">
        <f>(GRT_mm!L45*Areas!$B$11*1000) / (86400*Days!L63)</f>
        <v>17151.114969135804</v>
      </c>
      <c r="M45" s="9">
        <f>(GRT_mm!M45*Areas!$B$11*1000) / (86400*Days!M63)</f>
        <v>11775.492831541218</v>
      </c>
      <c r="N45" s="9">
        <f>(GRT_mm!N45*Areas!$B$11*1000) / (86400*Days!N63)</f>
        <v>13592.644770795385</v>
      </c>
    </row>
    <row r="46" spans="1:14" x14ac:dyDescent="0.2">
      <c r="A46">
        <f>GRT_mm!A46</f>
        <v>1941</v>
      </c>
      <c r="B46" s="9">
        <f>(GRT_mm!B46*Areas!$B$11*1000) / (86400*Days!B64)</f>
        <v>9499.2980884109911</v>
      </c>
      <c r="C46" s="9">
        <f>(GRT_mm!C46*Areas!$B$11*1000) / (86400*Days!C64)</f>
        <v>7641.3938492063489</v>
      </c>
      <c r="D46" s="9">
        <f>(GRT_mm!D46*Areas!$B$11*1000) / (86400*Days!D64)</f>
        <v>5807.9562425328559</v>
      </c>
      <c r="E46" s="9">
        <f>(GRT_mm!E46*Areas!$B$11*1000) / (86400*Days!E64)</f>
        <v>10762.820216049382</v>
      </c>
      <c r="F46" s="9">
        <f>(GRT_mm!F46*Areas!$B$11*1000) / (86400*Days!F64)</f>
        <v>13043.021953405017</v>
      </c>
      <c r="G46" s="9">
        <f>(GRT_mm!G46*Areas!$B$11*1000) / (86400*Days!G64)</f>
        <v>12880.084876543209</v>
      </c>
      <c r="H46" s="9">
        <f>(GRT_mm!H46*Areas!$B$11*1000) / (86400*Days!H64)</f>
        <v>15129.349611708483</v>
      </c>
      <c r="I46" s="9">
        <f>(GRT_mm!I46*Areas!$B$11*1000) / (86400*Days!I64)</f>
        <v>18004.480286738351</v>
      </c>
      <c r="J46" s="9">
        <f>(GRT_mm!J46*Areas!$B$11*1000) / (86400*Days!J64)</f>
        <v>22853.618827160495</v>
      </c>
      <c r="K46" s="9">
        <f>(GRT_mm!K46*Areas!$B$11*1000) / (86400*Days!K64)</f>
        <v>23537.410394265233</v>
      </c>
      <c r="L46" s="9">
        <f>(GRT_mm!L46*Areas!$B$11*1000) / (86400*Days!L64)</f>
        <v>12241.037808641975</v>
      </c>
      <c r="M46" s="9">
        <f>(GRT_mm!M46*Areas!$B$11*1000) / (86400*Days!M64)</f>
        <v>9898.2564217443251</v>
      </c>
      <c r="N46" s="9">
        <f>(GRT_mm!N46*Areas!$B$11*1000) / (86400*Days!N64)</f>
        <v>13475.613267376968</v>
      </c>
    </row>
    <row r="47" spans="1:14" x14ac:dyDescent="0.2">
      <c r="A47">
        <f>GRT_mm!A47</f>
        <v>1942</v>
      </c>
      <c r="B47" s="9">
        <f>(GRT_mm!B47*Areas!$B$11*1000) / (86400*Days!B65)</f>
        <v>8893.1899641577056</v>
      </c>
      <c r="C47" s="9">
        <f>(GRT_mm!C47*Areas!$B$11*1000) / (86400*Days!C65)</f>
        <v>8122.3379629629626</v>
      </c>
      <c r="D47" s="9">
        <f>(GRT_mm!D47*Areas!$B$11*1000) / (86400*Days!D65)</f>
        <v>15375.059737156511</v>
      </c>
      <c r="E47" s="9">
        <f>(GRT_mm!E47*Areas!$B$11*1000) / (86400*Days!E65)</f>
        <v>9023.9776234567908</v>
      </c>
      <c r="F47" s="9">
        <f>(GRT_mm!F47*Areas!$B$11*1000) / (86400*Days!F65)</f>
        <v>21223.308691756272</v>
      </c>
      <c r="G47" s="9">
        <f>(GRT_mm!G47*Areas!$B$11*1000) / (86400*Days!G65)</f>
        <v>14156.898148148148</v>
      </c>
      <c r="H47" s="9">
        <f>(GRT_mm!H47*Areas!$B$11*1000) / (86400*Days!H65)</f>
        <v>17270.82586618877</v>
      </c>
      <c r="I47" s="9">
        <f>(GRT_mm!I47*Areas!$B$11*1000) / (86400*Days!I65)</f>
        <v>13893.06302270012</v>
      </c>
      <c r="J47" s="9">
        <f>(GRT_mm!J47*Areas!$B$11*1000) / (86400*Days!J65)</f>
        <v>23337.148919753086</v>
      </c>
      <c r="K47" s="9">
        <f>(GRT_mm!K47*Areas!$B$11*1000) / (86400*Days!K65)</f>
        <v>14692.749402628435</v>
      </c>
      <c r="L47" s="9">
        <f>(GRT_mm!L47*Areas!$B$11*1000) / (86400*Days!L65)</f>
        <v>14864.398148148148</v>
      </c>
      <c r="M47" s="9">
        <f>(GRT_mm!M47*Areas!$B$11*1000) / (86400*Days!M65)</f>
        <v>14799.152479091996</v>
      </c>
      <c r="N47" s="9">
        <f>(GRT_mm!N47*Areas!$B$11*1000) / (86400*Days!N65)</f>
        <v>14683.468417047183</v>
      </c>
    </row>
    <row r="48" spans="1:14" x14ac:dyDescent="0.2">
      <c r="A48">
        <f>GRT_mm!A48</f>
        <v>1943</v>
      </c>
      <c r="B48" s="9">
        <f>(GRT_mm!B48*Areas!$B$11*1000) / (86400*Days!B66)</f>
        <v>10346.804062126643</v>
      </c>
      <c r="C48" s="9">
        <f>(GRT_mm!C48*Areas!$B$11*1000) / (86400*Days!C66)</f>
        <v>9465.6580687830683</v>
      </c>
      <c r="D48" s="9">
        <f>(GRT_mm!D48*Areas!$B$11*1000) / (86400*Days!D66)</f>
        <v>12849.395161290322</v>
      </c>
      <c r="E48" s="9">
        <f>(GRT_mm!E48*Areas!$B$11*1000) / (86400*Days!E66)</f>
        <v>11788.873456790123</v>
      </c>
      <c r="F48" s="9">
        <f>(GRT_mm!F48*Areas!$B$11*1000) / (86400*Days!F66)</f>
        <v>23300.018667861408</v>
      </c>
      <c r="G48" s="9">
        <f>(GRT_mm!G48*Areas!$B$11*1000) / (86400*Days!G66)</f>
        <v>24217.635030864196</v>
      </c>
      <c r="H48" s="9">
        <f>(GRT_mm!H48*Areas!$B$11*1000) / (86400*Days!H66)</f>
        <v>15420.437574671445</v>
      </c>
      <c r="I48" s="9">
        <f>(GRT_mm!I48*Areas!$B$11*1000) / (86400*Days!I66)</f>
        <v>16489.997759856629</v>
      </c>
      <c r="J48" s="9">
        <f>(GRT_mm!J48*Areas!$B$11*1000) / (86400*Days!J66)</f>
        <v>12445.127314814816</v>
      </c>
      <c r="K48" s="9">
        <f>(GRT_mm!K48*Areas!$B$11*1000) / (86400*Days!K66)</f>
        <v>11182.933841099164</v>
      </c>
      <c r="L48" s="9">
        <f>(GRT_mm!L48*Areas!$B$11*1000) / (86400*Days!L66)</f>
        <v>13175.895061728395</v>
      </c>
      <c r="M48" s="9">
        <f>(GRT_mm!M48*Areas!$B$11*1000) / (86400*Days!M66)</f>
        <v>5128.2183393070491</v>
      </c>
      <c r="N48" s="9">
        <f>(GRT_mm!N48*Areas!$B$11*1000) / (86400*Days!N66)</f>
        <v>13835.9351217656</v>
      </c>
    </row>
    <row r="49" spans="1:14" x14ac:dyDescent="0.2">
      <c r="A49">
        <f>GRT_mm!A49</f>
        <v>1944</v>
      </c>
      <c r="B49" s="9">
        <f>(GRT_mm!B49*Areas!$B$11*1000) / (86400*Days!B67)</f>
        <v>5513.3587216248507</v>
      </c>
      <c r="C49" s="9">
        <f>(GRT_mm!C49*Areas!$B$11*1000) / (86400*Days!C67)</f>
        <v>9014.5474137931033</v>
      </c>
      <c r="D49" s="9">
        <f>(GRT_mm!D49*Areas!$B$11*1000) / (86400*Days!D67)</f>
        <v>14118.716397849463</v>
      </c>
      <c r="E49" s="9">
        <f>(GRT_mm!E49*Areas!$B$11*1000) / (86400*Days!E67)</f>
        <v>11177.191358024691</v>
      </c>
      <c r="F49" s="9">
        <f>(GRT_mm!F49*Areas!$B$11*1000) / (86400*Days!F67)</f>
        <v>15269.026284348865</v>
      </c>
      <c r="G49" s="9">
        <f>(GRT_mm!G49*Areas!$B$11*1000) / (86400*Days!G67)</f>
        <v>21861.446759259259</v>
      </c>
      <c r="H49" s="9">
        <f>(GRT_mm!H49*Areas!$B$11*1000) / (86400*Days!H67)</f>
        <v>15513.593936678613</v>
      </c>
      <c r="I49" s="9">
        <f>(GRT_mm!I49*Areas!$B$11*1000) / (86400*Days!I67)</f>
        <v>14342.424581839905</v>
      </c>
      <c r="J49" s="9">
        <f>(GRT_mm!J49*Areas!$B$11*1000) / (86400*Days!J67)</f>
        <v>17829.344135802468</v>
      </c>
      <c r="K49" s="9">
        <f>(GRT_mm!K49*Areas!$B$11*1000) / (86400*Days!K67)</f>
        <v>6278.2855436081245</v>
      </c>
      <c r="L49" s="9">
        <f>(GRT_mm!L49*Areas!$B$11*1000) / (86400*Days!L67)</f>
        <v>12997.519290123457</v>
      </c>
      <c r="M49" s="9">
        <f>(GRT_mm!M49*Areas!$B$11*1000) / (86400*Days!M67)</f>
        <v>10755.10752688172</v>
      </c>
      <c r="N49" s="9">
        <f>(GRT_mm!N49*Areas!$B$11*1000) / (86400*Days!N67)</f>
        <v>12876.756349929163</v>
      </c>
    </row>
    <row r="50" spans="1:14" x14ac:dyDescent="0.2">
      <c r="A50">
        <f>GRT_mm!A50</f>
        <v>1945</v>
      </c>
      <c r="B50" s="9">
        <f>(GRT_mm!B50*Areas!$B$11*1000) / (86400*Days!B68)</f>
        <v>7512.1863799283155</v>
      </c>
      <c r="C50" s="9">
        <f>(GRT_mm!C50*Areas!$B$11*1000) / (86400*Days!C68)</f>
        <v>11513.041501322752</v>
      </c>
      <c r="D50" s="9">
        <f>(GRT_mm!D50*Areas!$B$11*1000) / (86400*Days!D68)</f>
        <v>11082.896505376344</v>
      </c>
      <c r="E50" s="9">
        <f>(GRT_mm!E50*Areas!$B$11*1000) / (86400*Days!E68)</f>
        <v>17378.398919753086</v>
      </c>
      <c r="F50" s="9">
        <f>(GRT_mm!F50*Areas!$B$11*1000) / (86400*Days!F68)</f>
        <v>21280.675029868577</v>
      </c>
      <c r="G50" s="9">
        <f>(GRT_mm!G50*Areas!$B$11*1000) / (86400*Days!G68)</f>
        <v>18190.393518518518</v>
      </c>
      <c r="H50" s="9">
        <f>(GRT_mm!H50*Areas!$B$11*1000) / (86400*Days!H68)</f>
        <v>15463.328853046594</v>
      </c>
      <c r="I50" s="9">
        <f>(GRT_mm!I50*Areas!$B$11*1000) / (86400*Days!I68)</f>
        <v>15317.839008363202</v>
      </c>
      <c r="J50" s="9">
        <f>(GRT_mm!J50*Areas!$B$11*1000) / (86400*Days!J68)</f>
        <v>25567.577160493827</v>
      </c>
      <c r="K50" s="9">
        <f>(GRT_mm!K50*Areas!$B$11*1000) / (86400*Days!K68)</f>
        <v>15206.772700119474</v>
      </c>
      <c r="L50" s="9">
        <f>(GRT_mm!L50*Areas!$B$11*1000) / (86400*Days!L68)</f>
        <v>16319.6875</v>
      </c>
      <c r="M50" s="9">
        <f>(GRT_mm!M50*Areas!$B$11*1000) / (86400*Days!M68)</f>
        <v>9084.2779271206691</v>
      </c>
      <c r="N50" s="9">
        <f>(GRT_mm!N50*Areas!$B$11*1000) / (86400*Days!N68)</f>
        <v>15313.518201420598</v>
      </c>
    </row>
    <row r="51" spans="1:14" x14ac:dyDescent="0.2">
      <c r="A51">
        <f>GRT_mm!A51</f>
        <v>1946</v>
      </c>
      <c r="B51" s="9">
        <f>(GRT_mm!B51*Areas!$B$11*1000) / (86400*Days!B69)</f>
        <v>11628.461021505376</v>
      </c>
      <c r="C51" s="9">
        <f>(GRT_mm!C51*Areas!$B$11*1000) / (86400*Days!C69)</f>
        <v>11119.99007936508</v>
      </c>
      <c r="D51" s="9">
        <f>(GRT_mm!D51*Areas!$B$11*1000) / (86400*Days!D69)</f>
        <v>7876.2582138590205</v>
      </c>
      <c r="E51" s="9">
        <f>(GRT_mm!E51*Areas!$B$11*1000) / (86400*Days!E69)</f>
        <v>6768.1481481481478</v>
      </c>
      <c r="F51" s="9">
        <f>(GRT_mm!F51*Areas!$B$11*1000) / (86400*Days!F69)</f>
        <v>16708.590949820788</v>
      </c>
      <c r="G51" s="9">
        <f>(GRT_mm!G51*Areas!$B$11*1000) / (86400*Days!G69)</f>
        <v>18365.760030864196</v>
      </c>
      <c r="H51" s="9">
        <f>(GRT_mm!H51*Areas!$B$11*1000) / (86400*Days!H69)</f>
        <v>9368.8172043010745</v>
      </c>
      <c r="I51" s="9">
        <f>(GRT_mm!I51*Areas!$B$11*1000) / (86400*Days!I69)</f>
        <v>12347.046744324971</v>
      </c>
      <c r="J51" s="9">
        <f>(GRT_mm!J51*Areas!$B$11*1000) / (86400*Days!J69)</f>
        <v>14739.363425925925</v>
      </c>
      <c r="K51" s="9">
        <f>(GRT_mm!K51*Areas!$B$11*1000) / (86400*Days!K69)</f>
        <v>15461.880227001195</v>
      </c>
      <c r="L51" s="9">
        <f>(GRT_mm!L51*Areas!$B$11*1000) / (86400*Days!L69)</f>
        <v>13517.689043209877</v>
      </c>
      <c r="M51" s="9">
        <f>(GRT_mm!M51*Areas!$B$11*1000) / (86400*Days!M69)</f>
        <v>13690.539127837515</v>
      </c>
      <c r="N51" s="9">
        <f>(GRT_mm!N51*Areas!$B$11*1000) / (86400*Days!N69)</f>
        <v>12637.309424150177</v>
      </c>
    </row>
    <row r="52" spans="1:14" x14ac:dyDescent="0.2">
      <c r="A52">
        <f>GRT_mm!A52</f>
        <v>1947</v>
      </c>
      <c r="B52" s="9">
        <f>(GRT_mm!B52*Areas!$B$11*1000) / (86400*Days!B70)</f>
        <v>12965.479390681003</v>
      </c>
      <c r="C52" s="9">
        <f>(GRT_mm!C52*Areas!$B$11*1000) / (86400*Days!C70)</f>
        <v>7719.9900793650795</v>
      </c>
      <c r="D52" s="9">
        <f>(GRT_mm!D52*Areas!$B$11*1000) / (86400*Days!D70)</f>
        <v>10080.092592592593</v>
      </c>
      <c r="E52" s="9">
        <f>(GRT_mm!E52*Areas!$B$11*1000) / (86400*Days!E70)</f>
        <v>20945.316358024691</v>
      </c>
      <c r="F52" s="9">
        <f>(GRT_mm!F52*Areas!$B$11*1000) / (86400*Days!F70)</f>
        <v>21415.994623655915</v>
      </c>
      <c r="G52" s="9">
        <f>(GRT_mm!G52*Areas!$B$11*1000) / (86400*Days!G70)</f>
        <v>19932.2762345679</v>
      </c>
      <c r="H52" s="9">
        <f>(GRT_mm!H52*Areas!$B$11*1000) / (86400*Days!H70)</f>
        <v>16861.394862604539</v>
      </c>
      <c r="I52" s="9">
        <f>(GRT_mm!I52*Areas!$B$11*1000) / (86400*Days!I70)</f>
        <v>12061.45086618877</v>
      </c>
      <c r="J52" s="9">
        <f>(GRT_mm!J52*Areas!$B$11*1000) / (86400*Days!J70)</f>
        <v>20231.334876543209</v>
      </c>
      <c r="K52" s="9">
        <f>(GRT_mm!K52*Areas!$B$11*1000) / (86400*Days!K70)</f>
        <v>5131.3769414575863</v>
      </c>
      <c r="L52" s="9">
        <f>(GRT_mm!L52*Areas!$B$11*1000) / (86400*Days!L70)</f>
        <v>13222.114197530864</v>
      </c>
      <c r="M52" s="9">
        <f>(GRT_mm!M52*Areas!$B$11*1000) / (86400*Days!M70)</f>
        <v>9708.6581541218638</v>
      </c>
      <c r="N52" s="9">
        <f>(GRT_mm!N52*Areas!$B$11*1000) / (86400*Days!N70)</f>
        <v>14194.654363267378</v>
      </c>
    </row>
    <row r="53" spans="1:14" x14ac:dyDescent="0.2">
      <c r="A53">
        <f>GRT_mm!A53</f>
        <v>1948</v>
      </c>
      <c r="B53" s="9">
        <f>(GRT_mm!B53*Areas!$B$11*1000) / (86400*Days!B71)</f>
        <v>8655.8441606929518</v>
      </c>
      <c r="C53" s="9">
        <f>(GRT_mm!C53*Areas!$B$11*1000) / (86400*Days!C71)</f>
        <v>8755.5707215836519</v>
      </c>
      <c r="D53" s="9">
        <f>(GRT_mm!D53*Areas!$B$11*1000) / (86400*Days!D71)</f>
        <v>15477.355884109917</v>
      </c>
      <c r="E53" s="9">
        <f>(GRT_mm!E53*Areas!$B$11*1000) / (86400*Days!E71)</f>
        <v>15199.443672839507</v>
      </c>
      <c r="F53" s="9">
        <f>(GRT_mm!F53*Areas!$B$11*1000) / (86400*Days!F71)</f>
        <v>12590.122461170848</v>
      </c>
      <c r="G53" s="9">
        <f>(GRT_mm!G53*Areas!$B$11*1000) / (86400*Days!G71)</f>
        <v>15951.016589506173</v>
      </c>
      <c r="H53" s="9">
        <f>(GRT_mm!H53*Areas!$B$11*1000) / (86400*Days!H71)</f>
        <v>14564.274566905615</v>
      </c>
      <c r="I53" s="9">
        <f>(GRT_mm!I53*Areas!$B$11*1000) / (86400*Days!I71)</f>
        <v>10816.891427718041</v>
      </c>
      <c r="J53" s="9">
        <f>(GRT_mm!J53*Areas!$B$11*1000) / (86400*Days!J71)</f>
        <v>8108.4363425925922</v>
      </c>
      <c r="K53" s="9">
        <f>(GRT_mm!K53*Areas!$B$11*1000) / (86400*Days!K71)</f>
        <v>10391.937724014337</v>
      </c>
      <c r="L53" s="9">
        <f>(GRT_mm!L53*Areas!$B$11*1000) / (86400*Days!L71)</f>
        <v>19923.517361111109</v>
      </c>
      <c r="M53" s="9">
        <f>(GRT_mm!M53*Areas!$B$11*1000) / (86400*Days!M71)</f>
        <v>11081.640158303464</v>
      </c>
      <c r="N53" s="9">
        <f>(GRT_mm!N53*Areas!$B$11*1000) / (86400*Days!N71)</f>
        <v>12623.781496660597</v>
      </c>
    </row>
    <row r="54" spans="1:14" x14ac:dyDescent="0.2">
      <c r="A54">
        <f>GRT_mm!A54</f>
        <v>1949</v>
      </c>
      <c r="B54" s="9">
        <f>(GRT_mm!B54*Areas!$B$11*1000) / (86400*Days!B72)</f>
        <v>14319.399268219833</v>
      </c>
      <c r="C54" s="9">
        <f>(GRT_mm!C54*Areas!$B$11*1000) / (86400*Days!C72)</f>
        <v>11450.610119047618</v>
      </c>
      <c r="D54" s="9">
        <f>(GRT_mm!D54*Areas!$B$11*1000) / (86400*Days!D72)</f>
        <v>11011.882840501792</v>
      </c>
      <c r="E54" s="9">
        <f>(GRT_mm!E54*Areas!$B$11*1000) / (86400*Days!E72)</f>
        <v>8337.4432870370365</v>
      </c>
      <c r="F54" s="9">
        <f>(GRT_mm!F54*Areas!$B$11*1000) / (86400*Days!F72)</f>
        <v>12887.031063321387</v>
      </c>
      <c r="G54" s="9">
        <f>(GRT_mm!G54*Areas!$B$11*1000) / (86400*Days!G72)</f>
        <v>18499.020833333332</v>
      </c>
      <c r="H54" s="9">
        <f>(GRT_mm!H54*Areas!$B$11*1000) / (86400*Days!H72)</f>
        <v>17591.584901433693</v>
      </c>
      <c r="I54" s="9">
        <f>(GRT_mm!I54*Areas!$B$11*1000) / (86400*Days!I72)</f>
        <v>12028.033900836321</v>
      </c>
      <c r="J54" s="9">
        <f>(GRT_mm!J54*Areas!$B$11*1000) / (86400*Days!J72)</f>
        <v>15213.756944444445</v>
      </c>
      <c r="K54" s="9">
        <f>(GRT_mm!K54*Areas!$B$11*1000) / (86400*Days!K72)</f>
        <v>13167.399566905615</v>
      </c>
      <c r="L54" s="9">
        <f>(GRT_mm!L54*Areas!$B$11*1000) / (86400*Days!L72)</f>
        <v>11587.859567901234</v>
      </c>
      <c r="M54" s="9">
        <f>(GRT_mm!M54*Areas!$B$11*1000) / (86400*Days!M72)</f>
        <v>13608.224686379928</v>
      </c>
      <c r="N54" s="9">
        <f>(GRT_mm!N54*Areas!$B$11*1000) / (86400*Days!N72)</f>
        <v>13322.684233891425</v>
      </c>
    </row>
    <row r="55" spans="1:14" x14ac:dyDescent="0.2">
      <c r="A55">
        <f>GRT_mm!A55</f>
        <v>1950</v>
      </c>
      <c r="B55" s="9">
        <f>(GRT_mm!B55*Areas!$B$11*1000) / (86400*Days!B73)</f>
        <v>19391.639411589007</v>
      </c>
      <c r="C55" s="9">
        <f>(GRT_mm!C55*Areas!$B$11*1000) / (86400*Days!C73)</f>
        <v>13012.976190476191</v>
      </c>
      <c r="D55" s="9">
        <f>(GRT_mm!D55*Areas!$B$11*1000) / (86400*Days!D73)</f>
        <v>12218.603643966548</v>
      </c>
      <c r="E55" s="9">
        <f>(GRT_mm!E55*Areas!$B$11*1000) / (86400*Days!E73)</f>
        <v>16210.760030864198</v>
      </c>
      <c r="F55" s="9">
        <f>(GRT_mm!F55*Areas!$B$11*1000) / (86400*Days!F73)</f>
        <v>11056.531884707289</v>
      </c>
      <c r="G55" s="9">
        <f>(GRT_mm!G55*Areas!$B$11*1000) / (86400*Days!G73)</f>
        <v>17693.412422839505</v>
      </c>
      <c r="H55" s="9">
        <f>(GRT_mm!H55*Areas!$B$11*1000) / (86400*Days!H73)</f>
        <v>18409.166666666668</v>
      </c>
      <c r="I55" s="9">
        <f>(GRT_mm!I55*Areas!$B$11*1000) / (86400*Days!I73)</f>
        <v>14443.875074671445</v>
      </c>
      <c r="J55" s="9">
        <f>(GRT_mm!J55*Areas!$B$11*1000) / (86400*Days!J73)</f>
        <v>13113.58024691358</v>
      </c>
      <c r="K55" s="9">
        <f>(GRT_mm!K55*Areas!$B$11*1000) / (86400*Days!K73)</f>
        <v>11872.553016726404</v>
      </c>
      <c r="L55" s="9">
        <f>(GRT_mm!L55*Areas!$B$11*1000) / (86400*Days!L73)</f>
        <v>19288.205246913582</v>
      </c>
      <c r="M55" s="9">
        <f>(GRT_mm!M55*Areas!$B$11*1000) / (86400*Days!M73)</f>
        <v>11407.413754480287</v>
      </c>
      <c r="N55" s="9">
        <f>(GRT_mm!N55*Areas!$B$11*1000) / (86400*Days!N73)</f>
        <v>14839.274955606294</v>
      </c>
    </row>
    <row r="56" spans="1:14" x14ac:dyDescent="0.2">
      <c r="A56">
        <f>GRT_mm!A56</f>
        <v>1951</v>
      </c>
      <c r="B56" s="9">
        <f>(GRT_mm!B56*Areas!$B$11*1000) / (86400*Days!B74)</f>
        <v>9962.2856929510162</v>
      </c>
      <c r="C56" s="9">
        <f>(GRT_mm!C56*Areas!$B$11*1000) / (86400*Days!C74)</f>
        <v>13099.209656084657</v>
      </c>
      <c r="D56" s="9">
        <f>(GRT_mm!D56*Areas!$B$11*1000) / (86400*Days!D74)</f>
        <v>16032.6429958184</v>
      </c>
      <c r="E56" s="9">
        <f>(GRT_mm!E56*Areas!$B$11*1000) / (86400*Days!E74)</f>
        <v>16869.735725308641</v>
      </c>
      <c r="F56" s="9">
        <f>(GRT_mm!F56*Areas!$B$11*1000) / (86400*Days!F74)</f>
        <v>10193.822804659498</v>
      </c>
      <c r="G56" s="9">
        <f>(GRT_mm!G56*Areas!$B$11*1000) / (86400*Days!G74)</f>
        <v>19145.035108024691</v>
      </c>
      <c r="H56" s="9">
        <f>(GRT_mm!H56*Areas!$B$11*1000) / (86400*Days!H74)</f>
        <v>17254.072954002389</v>
      </c>
      <c r="I56" s="9">
        <f>(GRT_mm!I56*Areas!$B$11*1000) / (86400*Days!I74)</f>
        <v>16800.221400836319</v>
      </c>
      <c r="J56" s="9">
        <f>(GRT_mm!J56*Areas!$B$11*1000) / (86400*Days!J74)</f>
        <v>19372.202546296296</v>
      </c>
      <c r="K56" s="9">
        <f>(GRT_mm!K56*Areas!$B$11*1000) / (86400*Days!K74)</f>
        <v>18895.672789725209</v>
      </c>
      <c r="L56" s="9">
        <f>(GRT_mm!L56*Areas!$B$11*1000) / (86400*Days!L74)</f>
        <v>14688.578317901234</v>
      </c>
      <c r="M56" s="9">
        <f>(GRT_mm!M56*Areas!$B$11*1000) / (86400*Days!M74)</f>
        <v>14619.464605734767</v>
      </c>
      <c r="N56" s="9">
        <f>(GRT_mm!N56*Areas!$B$11*1000) / (86400*Days!N74)</f>
        <v>15576.84411466261</v>
      </c>
    </row>
    <row r="57" spans="1:14" x14ac:dyDescent="0.2">
      <c r="A57">
        <f>GRT_mm!A57</f>
        <v>1952</v>
      </c>
      <c r="B57" s="9">
        <f>(GRT_mm!B57*Areas!$B$11*1000) / (86400*Days!B75)</f>
        <v>12415.056750298685</v>
      </c>
      <c r="C57" s="9">
        <f>(GRT_mm!C57*Areas!$B$11*1000) / (86400*Days!C75)</f>
        <v>6853.1653097062581</v>
      </c>
      <c r="D57" s="9">
        <f>(GRT_mm!D57*Areas!$B$11*1000) / (86400*Days!D75)</f>
        <v>11776.09468339307</v>
      </c>
      <c r="E57" s="9">
        <f>(GRT_mm!E57*Areas!$B$11*1000) / (86400*Days!E75)</f>
        <v>11535.034336419752</v>
      </c>
      <c r="F57" s="9">
        <f>(GRT_mm!F57*Areas!$B$11*1000) / (86400*Days!F75)</f>
        <v>14912.172939068101</v>
      </c>
      <c r="G57" s="9">
        <f>(GRT_mm!G57*Areas!$B$11*1000) / (86400*Days!G75)</f>
        <v>13942.737268518518</v>
      </c>
      <c r="H57" s="9">
        <f>(GRT_mm!H57*Areas!$B$11*1000) / (86400*Days!H75)</f>
        <v>23964.721475507766</v>
      </c>
      <c r="I57" s="9">
        <f>(GRT_mm!I57*Areas!$B$11*1000) / (86400*Days!I75)</f>
        <v>17078.365442054957</v>
      </c>
      <c r="J57" s="9">
        <f>(GRT_mm!J57*Areas!$B$11*1000) / (86400*Days!J75)</f>
        <v>11417.556712962964</v>
      </c>
      <c r="K57" s="9">
        <f>(GRT_mm!K57*Areas!$B$11*1000) / (86400*Days!K75)</f>
        <v>5165.9326463560337</v>
      </c>
      <c r="L57" s="9">
        <f>(GRT_mm!L57*Areas!$B$11*1000) / (86400*Days!L75)</f>
        <v>14982.217978395061</v>
      </c>
      <c r="M57" s="9">
        <f>(GRT_mm!M57*Areas!$B$11*1000) / (86400*Days!M75)</f>
        <v>10016.01403823178</v>
      </c>
      <c r="N57" s="9">
        <f>(GRT_mm!N57*Areas!$B$11*1000) / (86400*Days!N75)</f>
        <v>12869.528087684679</v>
      </c>
    </row>
    <row r="58" spans="1:14" x14ac:dyDescent="0.2">
      <c r="A58">
        <f>GRT_mm!A58</f>
        <v>1953</v>
      </c>
      <c r="B58" s="9">
        <f>(GRT_mm!B58*Areas!$B$11*1000) / (86400*Days!B76)</f>
        <v>11350.778823178016</v>
      </c>
      <c r="C58" s="9">
        <f>(GRT_mm!C58*Areas!$B$11*1000) / (86400*Days!C76)</f>
        <v>10990.444775132275</v>
      </c>
      <c r="D58" s="9">
        <f>(GRT_mm!D58*Areas!$B$11*1000) / (86400*Days!D76)</f>
        <v>13077.826314217444</v>
      </c>
      <c r="E58" s="9">
        <f>(GRT_mm!E58*Areas!$B$11*1000) / (86400*Days!E76)</f>
        <v>13998.33024691358</v>
      </c>
      <c r="F58" s="9">
        <f>(GRT_mm!F58*Areas!$B$11*1000) / (86400*Days!F76)</f>
        <v>17432.489172640384</v>
      </c>
      <c r="G58" s="9">
        <f>(GRT_mm!G58*Areas!$B$11*1000) / (86400*Days!G76)</f>
        <v>17511.098379629631</v>
      </c>
      <c r="H58" s="9">
        <f>(GRT_mm!H58*Areas!$B$11*1000) / (86400*Days!H76)</f>
        <v>16411.733497610512</v>
      </c>
      <c r="I58" s="9">
        <f>(GRT_mm!I58*Areas!$B$11*1000) / (86400*Days!I76)</f>
        <v>14639.731929510155</v>
      </c>
      <c r="J58" s="9">
        <f>(GRT_mm!J58*Areas!$B$11*1000) / (86400*Days!J76)</f>
        <v>16074.802854938273</v>
      </c>
      <c r="K58" s="9">
        <f>(GRT_mm!K58*Areas!$B$11*1000) / (86400*Days!K76)</f>
        <v>5223.1432945041815</v>
      </c>
      <c r="L58" s="9">
        <f>(GRT_mm!L58*Areas!$B$11*1000) / (86400*Days!L76)</f>
        <v>9111.976466049382</v>
      </c>
      <c r="M58" s="9">
        <f>(GRT_mm!M58*Areas!$B$11*1000) / (86400*Days!M76)</f>
        <v>12091.843637992832</v>
      </c>
      <c r="N58" s="9">
        <f>(GRT_mm!N58*Areas!$B$11*1000) / (86400*Days!N76)</f>
        <v>13166.226407914764</v>
      </c>
    </row>
    <row r="59" spans="1:14" x14ac:dyDescent="0.2">
      <c r="A59">
        <f>GRT_mm!A59</f>
        <v>1954</v>
      </c>
      <c r="B59" s="9">
        <f>(GRT_mm!B59*Areas!$B$11*1000) / (86400*Days!B77)</f>
        <v>10447.383139187576</v>
      </c>
      <c r="C59" s="9">
        <f>(GRT_mm!C59*Areas!$B$11*1000) / (86400*Days!C77)</f>
        <v>13221.119378306877</v>
      </c>
      <c r="D59" s="9">
        <f>(GRT_mm!D59*Areas!$B$11*1000) / (86400*Days!D77)</f>
        <v>13928.160842293906</v>
      </c>
      <c r="E59" s="9">
        <f>(GRT_mm!E59*Areas!$B$11*1000) / (86400*Days!E77)</f>
        <v>20592.285493827159</v>
      </c>
      <c r="F59" s="9">
        <f>(GRT_mm!F59*Areas!$B$11*1000) / (86400*Days!F77)</f>
        <v>13230.395758661887</v>
      </c>
      <c r="G59" s="9">
        <f>(GRT_mm!G59*Areas!$B$11*1000) / (86400*Days!G77)</f>
        <v>21186.721064814814</v>
      </c>
      <c r="H59" s="9">
        <f>(GRT_mm!H59*Areas!$B$11*1000) / (86400*Days!H77)</f>
        <v>10749.961917562725</v>
      </c>
      <c r="I59" s="9">
        <f>(GRT_mm!I59*Areas!$B$11*1000) / (86400*Days!I77)</f>
        <v>14075.99350358423</v>
      </c>
      <c r="J59" s="9">
        <f>(GRT_mm!J59*Areas!$B$11*1000) / (86400*Days!J77)</f>
        <v>20406.73186728395</v>
      </c>
      <c r="K59" s="9">
        <f>(GRT_mm!K59*Areas!$B$11*1000) / (86400*Days!K77)</f>
        <v>25035.308766427719</v>
      </c>
      <c r="L59" s="9">
        <f>(GRT_mm!L59*Areas!$B$11*1000) / (86400*Days!L77)</f>
        <v>9912.6840277777774</v>
      </c>
      <c r="M59" s="9">
        <f>(GRT_mm!M59*Areas!$B$11*1000) / (86400*Days!M77)</f>
        <v>9184.4754330943852</v>
      </c>
      <c r="N59" s="9">
        <f>(GRT_mm!N59*Areas!$B$11*1000) / (86400*Days!N77)</f>
        <v>15148.893359969561</v>
      </c>
    </row>
    <row r="60" spans="1:14" x14ac:dyDescent="0.2">
      <c r="A60">
        <f>GRT_mm!A60</f>
        <v>1955</v>
      </c>
      <c r="B60" s="9">
        <f>(GRT_mm!B60*Areas!$B$11*1000) / (86400*Days!B78)</f>
        <v>8552.5074671445636</v>
      </c>
      <c r="C60" s="9">
        <f>(GRT_mm!C60*Areas!$B$11*1000) / (86400*Days!C78)</f>
        <v>9579.335317460318</v>
      </c>
      <c r="D60" s="9">
        <f>(GRT_mm!D60*Areas!$B$11*1000) / (86400*Days!D78)</f>
        <v>13482.012395459977</v>
      </c>
      <c r="E60" s="9">
        <f>(GRT_mm!E60*Areas!$B$11*1000) / (86400*Days!E78)</f>
        <v>11328.525462962964</v>
      </c>
      <c r="F60" s="9">
        <f>(GRT_mm!F60*Areas!$B$11*1000) / (86400*Days!F78)</f>
        <v>12819.529943249701</v>
      </c>
      <c r="G60" s="9">
        <f>(GRT_mm!G60*Areas!$B$11*1000) / (86400*Days!G78)</f>
        <v>10618.309413580248</v>
      </c>
      <c r="H60" s="9">
        <f>(GRT_mm!H60*Areas!$B$11*1000) / (86400*Days!H78)</f>
        <v>14351.348566308243</v>
      </c>
      <c r="I60" s="9">
        <f>(GRT_mm!I60*Areas!$B$11*1000) / (86400*Days!I78)</f>
        <v>17994.125224014337</v>
      </c>
      <c r="J60" s="9">
        <f>(GRT_mm!J60*Areas!$B$11*1000) / (86400*Days!J78)</f>
        <v>10961.82561728395</v>
      </c>
      <c r="K60" s="9">
        <f>(GRT_mm!K60*Areas!$B$11*1000) / (86400*Days!K78)</f>
        <v>23397.589605734767</v>
      </c>
      <c r="L60" s="9">
        <f>(GRT_mm!L60*Areas!$B$11*1000) / (86400*Days!L78)</f>
        <v>15051.350694444445</v>
      </c>
      <c r="M60" s="9">
        <f>(GRT_mm!M60*Areas!$B$11*1000) / (86400*Days!M78)</f>
        <v>8835.9640083632021</v>
      </c>
      <c r="N60" s="9">
        <f>(GRT_mm!N60*Areas!$B$11*1000) / (86400*Days!N78)</f>
        <v>13121.772926179605</v>
      </c>
    </row>
    <row r="61" spans="1:14" x14ac:dyDescent="0.2">
      <c r="A61">
        <f>GRT_mm!A61</f>
        <v>1956</v>
      </c>
      <c r="B61" s="9">
        <f>(GRT_mm!B61*Areas!$B$11*1000) / (86400*Days!B79)</f>
        <v>5951.3440860215051</v>
      </c>
      <c r="C61" s="9">
        <f>(GRT_mm!C61*Areas!$B$11*1000) / (86400*Days!C79)</f>
        <v>8747.3243933588765</v>
      </c>
      <c r="D61" s="9">
        <f>(GRT_mm!D61*Areas!$B$11*1000) / (86400*Days!D79)</f>
        <v>10627.808766427717</v>
      </c>
      <c r="E61" s="9">
        <f>(GRT_mm!E61*Areas!$B$11*1000) / (86400*Days!E79)</f>
        <v>14571.5</v>
      </c>
      <c r="F61" s="9">
        <f>(GRT_mm!F61*Areas!$B$11*1000) / (86400*Days!F79)</f>
        <v>19712.125896057347</v>
      </c>
      <c r="G61" s="9">
        <f>(GRT_mm!G61*Areas!$B$11*1000) / (86400*Days!G79)</f>
        <v>14794.459104938273</v>
      </c>
      <c r="H61" s="9">
        <f>(GRT_mm!H61*Areas!$B$11*1000) / (86400*Days!H79)</f>
        <v>18297.26366487455</v>
      </c>
      <c r="I61" s="9">
        <f>(GRT_mm!I61*Areas!$B$11*1000) / (86400*Days!I79)</f>
        <v>20334.668085424135</v>
      </c>
      <c r="J61" s="9">
        <f>(GRT_mm!J61*Areas!$B$11*1000) / (86400*Days!J79)</f>
        <v>12973.269290123457</v>
      </c>
      <c r="K61" s="9">
        <f>(GRT_mm!K61*Areas!$B$11*1000) / (86400*Days!K79)</f>
        <v>5342.0967741935483</v>
      </c>
      <c r="L61" s="9">
        <f>(GRT_mm!L61*Areas!$B$11*1000) / (86400*Days!L79)</f>
        <v>13319.943672839507</v>
      </c>
      <c r="M61" s="9">
        <f>(GRT_mm!M61*Areas!$B$11*1000) / (86400*Days!M79)</f>
        <v>10930.086245519713</v>
      </c>
      <c r="N61" s="9">
        <f>(GRT_mm!N61*Areas!$B$11*1000) / (86400*Days!N79)</f>
        <v>12979.52122546043</v>
      </c>
    </row>
    <row r="62" spans="1:14" x14ac:dyDescent="0.2">
      <c r="A62">
        <f>GRT_mm!A62</f>
        <v>1957</v>
      </c>
      <c r="B62" s="9">
        <f>(GRT_mm!B62*Areas!$B$11*1000) / (86400*Days!B80)</f>
        <v>9019.3776135005974</v>
      </c>
      <c r="C62" s="9">
        <f>(GRT_mm!C62*Areas!$B$11*1000) / (86400*Days!C80)</f>
        <v>8315.0628306878316</v>
      </c>
      <c r="D62" s="9">
        <f>(GRT_mm!D62*Areas!$B$11*1000) / (86400*Days!D80)</f>
        <v>6640.114247311828</v>
      </c>
      <c r="E62" s="9">
        <f>(GRT_mm!E62*Areas!$B$11*1000) / (86400*Days!E80)</f>
        <v>16626.551311728395</v>
      </c>
      <c r="F62" s="9">
        <f>(GRT_mm!F62*Areas!$B$11*1000) / (86400*Days!F80)</f>
        <v>15519.049432497013</v>
      </c>
      <c r="G62" s="9">
        <f>(GRT_mm!G62*Areas!$B$11*1000) / (86400*Days!G80)</f>
        <v>23124.802083333332</v>
      </c>
      <c r="H62" s="9">
        <f>(GRT_mm!H62*Areas!$B$11*1000) / (86400*Days!H80)</f>
        <v>15130.868802270012</v>
      </c>
      <c r="I62" s="9">
        <f>(GRT_mm!I62*Areas!$B$11*1000) / (86400*Days!I80)</f>
        <v>9579.6034946236559</v>
      </c>
      <c r="J62" s="9">
        <f>(GRT_mm!J62*Areas!$B$11*1000) / (86400*Days!J80)</f>
        <v>20853.2550154321</v>
      </c>
      <c r="K62" s="9">
        <f>(GRT_mm!K62*Areas!$B$11*1000) / (86400*Days!K80)</f>
        <v>11654.139411589009</v>
      </c>
      <c r="L62" s="9">
        <f>(GRT_mm!L62*Areas!$B$11*1000) / (86400*Days!L80)</f>
        <v>17263.302083333332</v>
      </c>
      <c r="M62" s="9">
        <f>(GRT_mm!M62*Areas!$B$11*1000) / (86400*Days!M80)</f>
        <v>12945.266577060931</v>
      </c>
      <c r="N62" s="9">
        <f>(GRT_mm!N62*Areas!$B$11*1000) / (86400*Days!N80)</f>
        <v>13873.972824708271</v>
      </c>
    </row>
    <row r="63" spans="1:14" x14ac:dyDescent="0.2">
      <c r="A63">
        <f>GRT_mm!A63</f>
        <v>1958</v>
      </c>
      <c r="B63" s="9">
        <f>(GRT_mm!B63*Areas!$B$11*1000) / (86400*Days!B81)</f>
        <v>8005.8284796893668</v>
      </c>
      <c r="C63" s="9">
        <f>(GRT_mm!C63*Areas!$B$11*1000) / (86400*Days!C81)</f>
        <v>6183.8198578042329</v>
      </c>
      <c r="D63" s="9">
        <f>(GRT_mm!D63*Areas!$B$11*1000) / (86400*Days!D81)</f>
        <v>3501.2615740740739</v>
      </c>
      <c r="E63" s="9">
        <f>(GRT_mm!E63*Areas!$B$11*1000) / (86400*Days!E81)</f>
        <v>9395.3510802469136</v>
      </c>
      <c r="F63" s="9">
        <f>(GRT_mm!F63*Areas!$B$11*1000) / (86400*Days!F81)</f>
        <v>9345.9968637992824</v>
      </c>
      <c r="G63" s="9">
        <f>(GRT_mm!G63*Areas!$B$11*1000) / (86400*Days!G81)</f>
        <v>18151.130401234568</v>
      </c>
      <c r="H63" s="9">
        <f>(GRT_mm!H63*Areas!$B$11*1000) / (86400*Days!H81)</f>
        <v>18189.038978494624</v>
      </c>
      <c r="I63" s="9">
        <f>(GRT_mm!I63*Areas!$B$11*1000) / (86400*Days!I81)</f>
        <v>17088.138440860213</v>
      </c>
      <c r="J63" s="9">
        <f>(GRT_mm!J63*Areas!$B$11*1000) / (86400*Days!J81)</f>
        <v>18451.515046296296</v>
      </c>
      <c r="K63" s="9">
        <f>(GRT_mm!K63*Areas!$B$11*1000) / (86400*Days!K81)</f>
        <v>11124.441084229391</v>
      </c>
      <c r="L63" s="9">
        <f>(GRT_mm!L63*Areas!$B$11*1000) / (86400*Days!L81)</f>
        <v>16466.988040123455</v>
      </c>
      <c r="M63" s="9">
        <f>(GRT_mm!M63*Areas!$B$11*1000) / (86400*Days!M81)</f>
        <v>7920.169504181601</v>
      </c>
      <c r="N63" s="9">
        <f>(GRT_mm!N63*Areas!$B$11*1000) / (86400*Days!N81)</f>
        <v>11993.198947234907</v>
      </c>
    </row>
    <row r="64" spans="1:14" x14ac:dyDescent="0.2">
      <c r="A64">
        <f>GRT_mm!A64</f>
        <v>1959</v>
      </c>
      <c r="B64" s="9">
        <f>(GRT_mm!B64*Areas!$B$11*1000) / (86400*Days!B82)</f>
        <v>11377.54965651135</v>
      </c>
      <c r="C64" s="9">
        <f>(GRT_mm!C64*Areas!$B$11*1000) / (86400*Days!C82)</f>
        <v>11094.356398809523</v>
      </c>
      <c r="D64" s="9">
        <f>(GRT_mm!D64*Areas!$B$11*1000) / (86400*Days!D82)</f>
        <v>10113.922491039426</v>
      </c>
      <c r="E64" s="9">
        <f>(GRT_mm!E64*Areas!$B$11*1000) / (86400*Days!E82)</f>
        <v>14405.846450617284</v>
      </c>
      <c r="F64" s="9">
        <f>(GRT_mm!F64*Areas!$B$11*1000) / (86400*Days!F82)</f>
        <v>17005.405465949822</v>
      </c>
      <c r="G64" s="9">
        <f>(GRT_mm!G64*Areas!$B$11*1000) / (86400*Days!G82)</f>
        <v>10961.595679012345</v>
      </c>
      <c r="H64" s="9">
        <f>(GRT_mm!H64*Areas!$B$11*1000) / (86400*Days!H82)</f>
        <v>15963.427792712067</v>
      </c>
      <c r="I64" s="9">
        <f>(GRT_mm!I64*Areas!$B$11*1000) / (86400*Days!I82)</f>
        <v>23217.402927120667</v>
      </c>
      <c r="J64" s="9">
        <f>(GRT_mm!J64*Areas!$B$11*1000) / (86400*Days!J82)</f>
        <v>20256.708719135804</v>
      </c>
      <c r="K64" s="9">
        <f>(GRT_mm!K64*Areas!$B$11*1000) / (86400*Days!K82)</f>
        <v>21998.407631421745</v>
      </c>
      <c r="L64" s="9">
        <f>(GRT_mm!L64*Areas!$B$11*1000) / (86400*Days!L82)</f>
        <v>15109.840277777777</v>
      </c>
      <c r="M64" s="9">
        <f>(GRT_mm!M64*Areas!$B$11*1000) / (86400*Days!M82)</f>
        <v>12297.999925328555</v>
      </c>
      <c r="N64" s="9">
        <f>(GRT_mm!N64*Areas!$B$11*1000) / (86400*Days!N82)</f>
        <v>15353.039193302891</v>
      </c>
    </row>
    <row r="65" spans="1:14" x14ac:dyDescent="0.2">
      <c r="A65">
        <f>GRT_mm!A65</f>
        <v>1960</v>
      </c>
      <c r="B65" s="9">
        <f>(GRT_mm!B65*Areas!$B$11*1000) / (86400*Days!B83)</f>
        <v>11955.833706690562</v>
      </c>
      <c r="C65" s="9">
        <f>(GRT_mm!C65*Areas!$B$11*1000) / (86400*Days!C83)</f>
        <v>11396.697796934866</v>
      </c>
      <c r="D65" s="9">
        <f>(GRT_mm!D65*Areas!$B$11*1000) / (86400*Days!D83)</f>
        <v>6254.6046146953404</v>
      </c>
      <c r="E65" s="9">
        <f>(GRT_mm!E65*Areas!$B$11*1000) / (86400*Days!E83)</f>
        <v>17440.672067901236</v>
      </c>
      <c r="F65" s="9">
        <f>(GRT_mm!F65*Areas!$B$11*1000) / (86400*Days!F83)</f>
        <v>21311.046146953406</v>
      </c>
      <c r="G65" s="9">
        <f>(GRT_mm!G65*Areas!$B$11*1000) / (86400*Days!G83)</f>
        <v>18740.033950617282</v>
      </c>
      <c r="H65" s="9">
        <f>(GRT_mm!H65*Areas!$B$11*1000) / (86400*Days!H83)</f>
        <v>14440.401732377539</v>
      </c>
      <c r="I65" s="9">
        <f>(GRT_mm!I65*Areas!$B$11*1000) / (86400*Days!I83)</f>
        <v>14304.077807646356</v>
      </c>
      <c r="J65" s="9">
        <f>(GRT_mm!J65*Areas!$B$11*1000) / (86400*Days!J83)</f>
        <v>12985.232638888889</v>
      </c>
      <c r="K65" s="9">
        <f>(GRT_mm!K65*Areas!$B$11*1000) / (86400*Days!K83)</f>
        <v>11417.038903823179</v>
      </c>
      <c r="L65" s="9">
        <f>(GRT_mm!L65*Areas!$B$11*1000) / (86400*Days!L83)</f>
        <v>13724.896219135802</v>
      </c>
      <c r="M65" s="9">
        <f>(GRT_mm!M65*Areas!$B$11*1000) / (86400*Days!M83)</f>
        <v>6338.5902031063324</v>
      </c>
      <c r="N65" s="9">
        <f>(GRT_mm!N65*Areas!$B$11*1000) / (86400*Days!N83)</f>
        <v>13343.985434375636</v>
      </c>
    </row>
    <row r="66" spans="1:14" x14ac:dyDescent="0.2">
      <c r="A66">
        <f>GRT_mm!A66</f>
        <v>1961</v>
      </c>
      <c r="B66" s="9">
        <f>(GRT_mm!B66*Areas!$B$11*1000) / (86400*Days!B84)</f>
        <v>3775.4678166069293</v>
      </c>
      <c r="C66" s="9">
        <f>(GRT_mm!C66*Areas!$B$11*1000) / (86400*Days!C84)</f>
        <v>10160.111193783068</v>
      </c>
      <c r="D66" s="9">
        <f>(GRT_mm!D66*Areas!$B$11*1000) / (86400*Days!D84)</f>
        <v>12241.396356033452</v>
      </c>
      <c r="E66" s="9">
        <f>(GRT_mm!E66*Areas!$B$11*1000) / (86400*Days!E84)</f>
        <v>15733.836419753086</v>
      </c>
      <c r="F66" s="9">
        <f>(GRT_mm!F66*Areas!$B$11*1000) / (86400*Days!F84)</f>
        <v>12036.695415173237</v>
      </c>
      <c r="G66" s="9">
        <f>(GRT_mm!G66*Areas!$B$11*1000) / (86400*Days!G84)</f>
        <v>16887.584104938273</v>
      </c>
      <c r="H66" s="9">
        <f>(GRT_mm!H66*Areas!$B$11*1000) / (86400*Days!H84)</f>
        <v>17603.646206690562</v>
      </c>
      <c r="I66" s="9">
        <f>(GRT_mm!I66*Areas!$B$11*1000) / (86400*Days!I84)</f>
        <v>14957.915546594983</v>
      </c>
      <c r="J66" s="9">
        <f>(GRT_mm!J66*Areas!$B$11*1000) / (86400*Days!J84)</f>
        <v>23776.633487654322</v>
      </c>
      <c r="K66" s="9">
        <f>(GRT_mm!K66*Areas!$B$11*1000) / (86400*Days!K84)</f>
        <v>10784.579226403823</v>
      </c>
      <c r="L66" s="9">
        <f>(GRT_mm!L66*Areas!$B$11*1000) / (86400*Days!L84)</f>
        <v>12696.939043209877</v>
      </c>
      <c r="M66" s="9">
        <f>(GRT_mm!M66*Areas!$B$11*1000) / (86400*Days!M84)</f>
        <v>10804.282407407407</v>
      </c>
      <c r="N66" s="9">
        <f>(GRT_mm!N66*Areas!$B$11*1000) / (86400*Days!N84)</f>
        <v>13440.154458396755</v>
      </c>
    </row>
    <row r="67" spans="1:14" x14ac:dyDescent="0.2">
      <c r="A67">
        <f>GRT_mm!A67</f>
        <v>1962</v>
      </c>
      <c r="B67" s="9">
        <f>(GRT_mm!B67*Areas!$B$11*1000) / (86400*Days!B85)</f>
        <v>12544.946983273596</v>
      </c>
      <c r="C67" s="9">
        <f>(GRT_mm!C67*Areas!$B$11*1000) / (86400*Days!C85)</f>
        <v>12210.629133597884</v>
      </c>
      <c r="D67" s="9">
        <f>(GRT_mm!D67*Areas!$B$11*1000) / (86400*Days!D85)</f>
        <v>5068.9557198327357</v>
      </c>
      <c r="E67" s="9">
        <f>(GRT_mm!E67*Areas!$B$11*1000) / (86400*Days!E85)</f>
        <v>10446.319058641975</v>
      </c>
      <c r="F67" s="9">
        <f>(GRT_mm!F67*Areas!$B$11*1000) / (86400*Days!F85)</f>
        <v>14795.903524492234</v>
      </c>
      <c r="G67" s="9">
        <f>(GRT_mm!G67*Areas!$B$11*1000) / (86400*Days!G85)</f>
        <v>13814.028549382716</v>
      </c>
      <c r="H67" s="9">
        <f>(GRT_mm!H67*Areas!$B$11*1000) / (86400*Days!H85)</f>
        <v>13409.028151135006</v>
      </c>
      <c r="I67" s="9">
        <f>(GRT_mm!I67*Areas!$B$11*1000) / (86400*Days!I85)</f>
        <v>16310.231481481482</v>
      </c>
      <c r="J67" s="9">
        <f>(GRT_mm!J67*Areas!$B$11*1000) / (86400*Days!J85)</f>
        <v>17264.154320987655</v>
      </c>
      <c r="K67" s="9">
        <f>(GRT_mm!K67*Areas!$B$11*1000) / (86400*Days!K85)</f>
        <v>12570.57534348865</v>
      </c>
      <c r="L67" s="9">
        <f>(GRT_mm!L67*Areas!$B$11*1000) / (86400*Days!L85)</f>
        <v>6824.4490740740739</v>
      </c>
      <c r="M67" s="9">
        <f>(GRT_mm!M67*Areas!$B$11*1000) / (86400*Days!M85)</f>
        <v>11091.41763739546</v>
      </c>
      <c r="N67" s="9">
        <f>(GRT_mm!N67*Areas!$B$11*1000) / (86400*Days!N85)</f>
        <v>12196.956081938102</v>
      </c>
    </row>
    <row r="68" spans="1:14" x14ac:dyDescent="0.2">
      <c r="A68">
        <f>GRT_mm!A68</f>
        <v>1963</v>
      </c>
      <c r="B68" s="9">
        <f>(GRT_mm!B68*Areas!$B$11*1000) / (86400*Days!B86)</f>
        <v>6568.3844832735958</v>
      </c>
      <c r="C68" s="9">
        <f>(GRT_mm!C68*Areas!$B$11*1000) / (86400*Days!C86)</f>
        <v>5971.0271990740739</v>
      </c>
      <c r="D68" s="9">
        <f>(GRT_mm!D68*Areas!$B$11*1000) / (86400*Days!D86)</f>
        <v>11494.457885304659</v>
      </c>
      <c r="E68" s="9">
        <f>(GRT_mm!E68*Areas!$B$11*1000) / (86400*Days!E86)</f>
        <v>11804.881944444445</v>
      </c>
      <c r="F68" s="9">
        <f>(GRT_mm!F68*Areas!$B$11*1000) / (86400*Days!F86)</f>
        <v>14468.803390083633</v>
      </c>
      <c r="G68" s="9">
        <f>(GRT_mm!G68*Areas!$B$11*1000) / (86400*Days!G86)</f>
        <v>13282.840277777777</v>
      </c>
      <c r="H68" s="9">
        <f>(GRT_mm!H68*Areas!$B$11*1000) / (86400*Days!H86)</f>
        <v>13774.750224014337</v>
      </c>
      <c r="I68" s="9">
        <f>(GRT_mm!I68*Areas!$B$11*1000) / (86400*Days!I86)</f>
        <v>15749.170400238949</v>
      </c>
      <c r="J68" s="9">
        <f>(GRT_mm!J68*Areas!$B$11*1000) / (86400*Days!J86)</f>
        <v>11940.396219135802</v>
      </c>
      <c r="K68" s="9">
        <f>(GRT_mm!K68*Areas!$B$11*1000) / (86400*Days!K86)</f>
        <v>4230.3453554360813</v>
      </c>
      <c r="L68" s="9">
        <f>(GRT_mm!L68*Areas!$B$11*1000) / (86400*Days!L86)</f>
        <v>14800.314429012345</v>
      </c>
      <c r="M68" s="9">
        <f>(GRT_mm!M68*Areas!$B$11*1000) / (86400*Days!M86)</f>
        <v>9252.7102001194744</v>
      </c>
      <c r="N68" s="9">
        <f>(GRT_mm!N68*Areas!$B$11*1000) / (86400*Days!N86)</f>
        <v>11133.531582952817</v>
      </c>
    </row>
    <row r="69" spans="1:14" x14ac:dyDescent="0.2">
      <c r="A69">
        <f>GRT_mm!A69</f>
        <v>1964</v>
      </c>
      <c r="B69" s="9">
        <f>(GRT_mm!B69*Areas!$B$11*1000) / (86400*Days!B87)</f>
        <v>10483.775014934288</v>
      </c>
      <c r="C69" s="9">
        <f>(GRT_mm!C69*Areas!$B$11*1000) / (86400*Days!C87)</f>
        <v>5305.7834450830142</v>
      </c>
      <c r="D69" s="9">
        <f>(GRT_mm!D69*Areas!$B$11*1000) / (86400*Days!D87)</f>
        <v>12105.782556750299</v>
      </c>
      <c r="E69" s="9">
        <f>(GRT_mm!E69*Areas!$B$11*1000) / (86400*Days!E87)</f>
        <v>16835.556327160495</v>
      </c>
      <c r="F69" s="9">
        <f>(GRT_mm!F69*Areas!$B$11*1000) / (86400*Days!F87)</f>
        <v>15999.403375149343</v>
      </c>
      <c r="G69" s="9">
        <f>(GRT_mm!G69*Areas!$B$11*1000) / (86400*Days!G87)</f>
        <v>14372.387345679012</v>
      </c>
      <c r="H69" s="9">
        <f>(GRT_mm!H69*Areas!$B$11*1000) / (86400*Days!H87)</f>
        <v>14648.147401433691</v>
      </c>
      <c r="I69" s="9">
        <f>(GRT_mm!I69*Areas!$B$11*1000) / (86400*Days!I87)</f>
        <v>21244.806974313022</v>
      </c>
      <c r="J69" s="9">
        <f>(GRT_mm!J69*Areas!$B$11*1000) / (86400*Days!J87)</f>
        <v>17445.038966049382</v>
      </c>
      <c r="K69" s="9">
        <f>(GRT_mm!K69*Areas!$B$11*1000) / (86400*Days!K87)</f>
        <v>7533.844832735962</v>
      </c>
      <c r="L69" s="9">
        <f>(GRT_mm!L69*Areas!$B$11*1000) / (86400*Days!L87)</f>
        <v>12149.681327160493</v>
      </c>
      <c r="M69" s="9">
        <f>(GRT_mm!M69*Areas!$B$11*1000) / (86400*Days!M87)</f>
        <v>12134.96079749104</v>
      </c>
      <c r="N69" s="9">
        <f>(GRT_mm!N69*Areas!$B$11*1000) / (86400*Days!N87)</f>
        <v>13378.743137775751</v>
      </c>
    </row>
    <row r="70" spans="1:14" x14ac:dyDescent="0.2">
      <c r="A70">
        <f>GRT_mm!A70</f>
        <v>1965</v>
      </c>
      <c r="B70" s="9">
        <f>(GRT_mm!B70*Areas!$B$11*1000) / (86400*Days!B88)</f>
        <v>12984.545624253285</v>
      </c>
      <c r="C70" s="9">
        <f>(GRT_mm!C70*Areas!$B$11*1000) / (86400*Days!C88)</f>
        <v>14284.085234788359</v>
      </c>
      <c r="D70" s="9">
        <f>(GRT_mm!D70*Areas!$B$11*1000) / (86400*Days!D88)</f>
        <v>9062.0109020310629</v>
      </c>
      <c r="E70" s="9">
        <f>(GRT_mm!E70*Areas!$B$11*1000) / (86400*Days!E88)</f>
        <v>11846.257716049382</v>
      </c>
      <c r="F70" s="9">
        <f>(GRT_mm!F70*Areas!$B$11*1000) / (86400*Days!F88)</f>
        <v>13559.501568100359</v>
      </c>
      <c r="G70" s="9">
        <f>(GRT_mm!G70*Areas!$B$11*1000) / (86400*Days!G88)</f>
        <v>11554.560956790123</v>
      </c>
      <c r="H70" s="9">
        <f>(GRT_mm!H70*Areas!$B$11*1000) / (86400*Days!H88)</f>
        <v>13172.862903225807</v>
      </c>
      <c r="I70" s="9">
        <f>(GRT_mm!I70*Areas!$B$11*1000) / (86400*Days!I88)</f>
        <v>20358.647326762246</v>
      </c>
      <c r="J70" s="9">
        <f>(GRT_mm!J70*Areas!$B$11*1000) / (86400*Days!J88)</f>
        <v>26945.478395061727</v>
      </c>
      <c r="K70" s="9">
        <f>(GRT_mm!K70*Areas!$B$11*1000) / (86400*Days!K88)</f>
        <v>14136.662559737157</v>
      </c>
      <c r="L70" s="9">
        <f>(GRT_mm!L70*Areas!$B$11*1000) / (86400*Days!L88)</f>
        <v>17637.104166666668</v>
      </c>
      <c r="M70" s="9">
        <f>(GRT_mm!M70*Areas!$B$11*1000) / (86400*Days!M88)</f>
        <v>13636.129778972521</v>
      </c>
      <c r="N70" s="9">
        <f>(GRT_mm!N70*Areas!$B$11*1000) / (86400*Days!N88)</f>
        <v>14914.185216894977</v>
      </c>
    </row>
    <row r="71" spans="1:14" x14ac:dyDescent="0.2">
      <c r="A71">
        <f>GRT_mm!A71</f>
        <v>1966</v>
      </c>
      <c r="B71" s="9">
        <f>(GRT_mm!B71*Areas!$B$11*1000) / (86400*Days!B89)</f>
        <v>9021.2205047789721</v>
      </c>
      <c r="C71" s="9">
        <f>(GRT_mm!C71*Areas!$B$11*1000) / (86400*Days!C89)</f>
        <v>8321.0763888888887</v>
      </c>
      <c r="D71" s="9">
        <f>(GRT_mm!D71*Areas!$B$11*1000) / (86400*Days!D89)</f>
        <v>13450.113127240144</v>
      </c>
      <c r="E71" s="9">
        <f>(GRT_mm!E71*Areas!$B$11*1000) / (86400*Days!E89)</f>
        <v>11529.619598765432</v>
      </c>
      <c r="F71" s="9">
        <f>(GRT_mm!F71*Areas!$B$11*1000) / (86400*Days!F89)</f>
        <v>9308.6323924731187</v>
      </c>
      <c r="G71" s="9">
        <f>(GRT_mm!G71*Areas!$B$11*1000) / (86400*Days!G89)</f>
        <v>13119.996141975309</v>
      </c>
      <c r="H71" s="9">
        <f>(GRT_mm!H71*Areas!$B$11*1000) / (86400*Days!H89)</f>
        <v>12066.163381123059</v>
      </c>
      <c r="I71" s="9">
        <f>(GRT_mm!I71*Areas!$B$11*1000) / (86400*Days!I89)</f>
        <v>19471.828703703704</v>
      </c>
      <c r="J71" s="9">
        <f>(GRT_mm!J71*Areas!$B$11*1000) / (86400*Days!J89)</f>
        <v>12299.385802469136</v>
      </c>
      <c r="K71" s="9">
        <f>(GRT_mm!K71*Areas!$B$11*1000) / (86400*Days!K89)</f>
        <v>12966.754405615293</v>
      </c>
      <c r="L71" s="9">
        <f>(GRT_mm!L71*Areas!$B$11*1000) / (86400*Days!L89)</f>
        <v>21501.662808641977</v>
      </c>
      <c r="M71" s="9">
        <f>(GRT_mm!M71*Areas!$B$11*1000) / (86400*Days!M89)</f>
        <v>14691.460573476703</v>
      </c>
      <c r="N71" s="9">
        <f>(GRT_mm!N71*Areas!$B$11*1000) / (86400*Days!N89)</f>
        <v>13169.236808726533</v>
      </c>
    </row>
    <row r="72" spans="1:14" x14ac:dyDescent="0.2">
      <c r="A72">
        <f>GRT_mm!A72</f>
        <v>1967</v>
      </c>
      <c r="B72" s="9">
        <f>(GRT_mm!B72*Areas!$B$11*1000) / (86400*Days!B90)</f>
        <v>12867.497386499403</v>
      </c>
      <c r="C72" s="9">
        <f>(GRT_mm!C72*Areas!$B$11*1000) / (86400*Days!C90)</f>
        <v>9333.0014054232797</v>
      </c>
      <c r="D72" s="9">
        <f>(GRT_mm!D72*Areas!$B$11*1000) / (86400*Days!D90)</f>
        <v>7000.0250149342892</v>
      </c>
      <c r="E72" s="9">
        <f>(GRT_mm!E72*Areas!$B$11*1000) / (86400*Days!E90)</f>
        <v>17694.922067901236</v>
      </c>
      <c r="F72" s="9">
        <f>(GRT_mm!F72*Areas!$B$11*1000) / (86400*Days!F90)</f>
        <v>10659.235364396654</v>
      </c>
      <c r="G72" s="9">
        <f>(GRT_mm!G72*Areas!$B$11*1000) / (86400*Days!G90)</f>
        <v>23975.984953703704</v>
      </c>
      <c r="H72" s="9">
        <f>(GRT_mm!H72*Areas!$B$11*1000) / (86400*Days!H90)</f>
        <v>12644.142398446835</v>
      </c>
      <c r="I72" s="9">
        <f>(GRT_mm!I72*Areas!$B$11*1000) / (86400*Days!I90)</f>
        <v>17136.409796893669</v>
      </c>
      <c r="J72" s="9">
        <f>(GRT_mm!J72*Areas!$B$11*1000) / (86400*Days!J90)</f>
        <v>12316.305555555555</v>
      </c>
      <c r="K72" s="9">
        <f>(GRT_mm!K72*Areas!$B$11*1000) / (86400*Days!K90)</f>
        <v>19527.116188769414</v>
      </c>
      <c r="L72" s="9">
        <f>(GRT_mm!L72*Areas!$B$11*1000) / (86400*Days!L90)</f>
        <v>14988.449845679012</v>
      </c>
      <c r="M72" s="9">
        <f>(GRT_mm!M72*Areas!$B$11*1000) / (86400*Days!M90)</f>
        <v>13084.420922939069</v>
      </c>
      <c r="N72" s="9">
        <f>(GRT_mm!N72*Areas!$B$11*1000) / (86400*Days!N90)</f>
        <v>14276.926496702183</v>
      </c>
    </row>
    <row r="73" spans="1:14" x14ac:dyDescent="0.2">
      <c r="A73">
        <f>GRT_mm!A73</f>
        <v>1968</v>
      </c>
      <c r="B73" s="9">
        <f>(GRT_mm!B73*Areas!$B$11*1000) / (86400*Days!B91)</f>
        <v>8543.8422192353646</v>
      </c>
      <c r="C73" s="9">
        <f>(GRT_mm!C73*Areas!$B$11*1000) / (86400*Days!C91)</f>
        <v>8753.1393678160912</v>
      </c>
      <c r="D73" s="9">
        <f>(GRT_mm!D73*Areas!$B$11*1000) / (86400*Days!D91)</f>
        <v>8805.4846176821975</v>
      </c>
      <c r="E73" s="9">
        <f>(GRT_mm!E73*Areas!$B$11*1000) / (86400*Days!E91)</f>
        <v>14228.529706790123</v>
      </c>
      <c r="F73" s="9">
        <f>(GRT_mm!F73*Areas!$B$11*1000) / (86400*Days!F91)</f>
        <v>16351.831317204302</v>
      </c>
      <c r="G73" s="9">
        <f>(GRT_mm!G73*Areas!$B$11*1000) / (86400*Days!G91)</f>
        <v>25175.257716049382</v>
      </c>
      <c r="H73" s="9">
        <f>(GRT_mm!H73*Areas!$B$11*1000) / (86400*Days!H91)</f>
        <v>17110.081391875749</v>
      </c>
      <c r="I73" s="9">
        <f>(GRT_mm!I73*Areas!$B$11*1000) / (86400*Days!I91)</f>
        <v>15404.500074671445</v>
      </c>
      <c r="J73" s="9">
        <f>(GRT_mm!J73*Areas!$B$11*1000) / (86400*Days!J91)</f>
        <v>20405.756558641977</v>
      </c>
      <c r="K73" s="9">
        <f>(GRT_mm!K73*Areas!$B$11*1000) / (86400*Days!K91)</f>
        <v>14736.379554958185</v>
      </c>
      <c r="L73" s="9">
        <f>(GRT_mm!L73*Areas!$B$11*1000) / (86400*Days!L91)</f>
        <v>13826.026234567902</v>
      </c>
      <c r="M73" s="9">
        <f>(GRT_mm!M73*Areas!$B$11*1000) / (86400*Days!M91)</f>
        <v>17229.028151135008</v>
      </c>
      <c r="N73" s="9">
        <f>(GRT_mm!N73*Areas!$B$11*1000) / (86400*Days!N91)</f>
        <v>15045.146763054039</v>
      </c>
    </row>
    <row r="74" spans="1:14" x14ac:dyDescent="0.2">
      <c r="A74">
        <f>GRT_mm!A74</f>
        <v>1969</v>
      </c>
      <c r="B74" s="9">
        <f>(GRT_mm!B74*Areas!$B$11*1000) / (86400*Days!B92)</f>
        <v>14992.539575866189</v>
      </c>
      <c r="C74" s="9">
        <f>(GRT_mm!C74*Areas!$B$11*1000) / (86400*Days!C92)</f>
        <v>3443.6255787037039</v>
      </c>
      <c r="D74" s="9">
        <f>(GRT_mm!D74*Areas!$B$11*1000) / (86400*Days!D92)</f>
        <v>6044.4459378733573</v>
      </c>
      <c r="E74" s="9">
        <f>(GRT_mm!E74*Areas!$B$11*1000) / (86400*Days!E92)</f>
        <v>15882.880015432098</v>
      </c>
      <c r="F74" s="9">
        <f>(GRT_mm!F74*Areas!$B$11*1000) / (86400*Days!F92)</f>
        <v>16654.488127240144</v>
      </c>
      <c r="G74" s="9">
        <f>(GRT_mm!G74*Areas!$B$11*1000) / (86400*Days!G92)</f>
        <v>23482.344521604937</v>
      </c>
      <c r="H74" s="9">
        <f>(GRT_mm!H74*Areas!$B$11*1000) / (86400*Days!H92)</f>
        <v>17066.796221624849</v>
      </c>
      <c r="I74" s="9">
        <f>(GRT_mm!I74*Areas!$B$11*1000) / (86400*Days!I92)</f>
        <v>9037.0855734767028</v>
      </c>
      <c r="J74" s="9">
        <f>(GRT_mm!J74*Areas!$B$11*1000) / (86400*Days!J92)</f>
        <v>12112.101851851852</v>
      </c>
      <c r="K74" s="9">
        <f>(GRT_mm!K74*Areas!$B$11*1000) / (86400*Days!K92)</f>
        <v>18633.359094982079</v>
      </c>
      <c r="L74" s="9">
        <f>(GRT_mm!L74*Areas!$B$11*1000) / (86400*Days!L92)</f>
        <v>14597.939814814816</v>
      </c>
      <c r="M74" s="9">
        <f>(GRT_mm!M74*Areas!$B$11*1000) / (86400*Days!M92)</f>
        <v>9703.1589755077657</v>
      </c>
      <c r="N74" s="9">
        <f>(GRT_mm!N74*Areas!$B$11*1000) / (86400*Days!N92)</f>
        <v>13519.911180872652</v>
      </c>
    </row>
    <row r="75" spans="1:14" x14ac:dyDescent="0.2">
      <c r="A75">
        <f>GRT_mm!A75</f>
        <v>1970</v>
      </c>
      <c r="B75" s="9">
        <f>(GRT_mm!B75*Areas!$B$11*1000) / (86400*Days!B93)</f>
        <v>8354.053912783751</v>
      </c>
      <c r="C75" s="9">
        <f>(GRT_mm!C75*Areas!$B$11*1000) / (86400*Days!C93)</f>
        <v>6485.7981977513227</v>
      </c>
      <c r="D75" s="9">
        <f>(GRT_mm!D75*Areas!$B$11*1000) / (86400*Days!D93)</f>
        <v>8595.8299731182797</v>
      </c>
      <c r="E75" s="9">
        <f>(GRT_mm!E75*Areas!$B$11*1000) / (86400*Days!E93)</f>
        <v>13289.343364197532</v>
      </c>
      <c r="F75" s="9">
        <f>(GRT_mm!F75*Areas!$B$11*1000) / (86400*Days!F93)</f>
        <v>20553.353494623654</v>
      </c>
      <c r="G75" s="9">
        <f>(GRT_mm!G75*Areas!$B$11*1000) / (86400*Days!G93)</f>
        <v>14029.081790123457</v>
      </c>
      <c r="H75" s="9">
        <f>(GRT_mm!H75*Areas!$B$11*1000) / (86400*Days!H93)</f>
        <v>22649.506795101552</v>
      </c>
      <c r="I75" s="9">
        <f>(GRT_mm!I75*Areas!$B$11*1000) / (86400*Days!I93)</f>
        <v>9307.9652031063324</v>
      </c>
      <c r="J75" s="9">
        <f>(GRT_mm!J75*Areas!$B$11*1000) / (86400*Days!J93)</f>
        <v>25548.334104938273</v>
      </c>
      <c r="K75" s="9">
        <f>(GRT_mm!K75*Areas!$B$11*1000) / (86400*Days!K93)</f>
        <v>18397.194220430109</v>
      </c>
      <c r="L75" s="9">
        <f>(GRT_mm!L75*Areas!$B$11*1000) / (86400*Days!L93)</f>
        <v>14963.824845679012</v>
      </c>
      <c r="M75" s="9">
        <f>(GRT_mm!M75*Areas!$B$11*1000) / (86400*Days!M93)</f>
        <v>12867.837888291517</v>
      </c>
      <c r="N75" s="9">
        <f>(GRT_mm!N75*Areas!$B$11*1000) / (86400*Days!N93)</f>
        <v>14627.446188483003</v>
      </c>
    </row>
    <row r="76" spans="1:14" x14ac:dyDescent="0.2">
      <c r="A76">
        <f>GRT_mm!A76</f>
        <v>1971</v>
      </c>
      <c r="B76" s="9">
        <f>(GRT_mm!B76*Areas!$B$11*1000) / (86400*Days!B94)</f>
        <v>11076.554659498208</v>
      </c>
      <c r="C76" s="9">
        <f>(GRT_mm!C76*Areas!$B$11*1000) / (86400*Days!C94)</f>
        <v>16796.355406746032</v>
      </c>
      <c r="D76" s="9">
        <f>(GRT_mm!D76*Areas!$B$11*1000) / (86400*Days!D94)</f>
        <v>10166.597222222223</v>
      </c>
      <c r="E76" s="9">
        <f>(GRT_mm!E76*Areas!$B$11*1000) / (86400*Days!E94)</f>
        <v>6795.2866512345681</v>
      </c>
      <c r="F76" s="9">
        <f>(GRT_mm!F76*Areas!$B$11*1000) / (86400*Days!F94)</f>
        <v>13928.865740740741</v>
      </c>
      <c r="G76" s="9">
        <f>(GRT_mm!G76*Areas!$B$11*1000) / (86400*Days!G94)</f>
        <v>13788.006172839507</v>
      </c>
      <c r="H76" s="9">
        <f>(GRT_mm!H76*Areas!$B$11*1000) / (86400*Days!H94)</f>
        <v>15952.072879330944</v>
      </c>
      <c r="I76" s="9">
        <f>(GRT_mm!I76*Areas!$B$11*1000) / (86400*Days!I94)</f>
        <v>12957.343936678613</v>
      </c>
      <c r="J76" s="9">
        <f>(GRT_mm!J76*Areas!$B$11*1000) / (86400*Days!J94)</f>
        <v>16240.378858024691</v>
      </c>
      <c r="K76" s="9">
        <f>(GRT_mm!K76*Areas!$B$11*1000) / (86400*Days!K94)</f>
        <v>13091.555779569893</v>
      </c>
      <c r="L76" s="9">
        <f>(GRT_mm!L76*Areas!$B$11*1000) / (86400*Days!L94)</f>
        <v>13192.571373456791</v>
      </c>
      <c r="M76" s="9">
        <f>(GRT_mm!M76*Areas!$B$11*1000) / (86400*Days!M94)</f>
        <v>17398.868727598565</v>
      </c>
      <c r="N76" s="9">
        <f>(GRT_mm!N76*Areas!$B$11*1000) / (86400*Days!N94)</f>
        <v>13431.542110603756</v>
      </c>
    </row>
    <row r="77" spans="1:14" x14ac:dyDescent="0.2">
      <c r="A77">
        <f>GRT_mm!A77</f>
        <v>1972</v>
      </c>
      <c r="B77" s="9">
        <f>(GRT_mm!B77*Areas!$B$11*1000) / (86400*Days!B95)</f>
        <v>11036.923536439666</v>
      </c>
      <c r="C77" s="9">
        <f>(GRT_mm!C77*Areas!$B$11*1000) / (86400*Days!C95)</f>
        <v>10155.869252873563</v>
      </c>
      <c r="D77" s="9">
        <f>(GRT_mm!D77*Areas!$B$11*1000) / (86400*Days!D95)</f>
        <v>13615.238575268817</v>
      </c>
      <c r="E77" s="9">
        <f>(GRT_mm!E77*Areas!$B$11*1000) / (86400*Days!E95)</f>
        <v>11421.98225308642</v>
      </c>
      <c r="F77" s="9">
        <f>(GRT_mm!F77*Areas!$B$11*1000) / (86400*Days!F95)</f>
        <v>12951.973566308243</v>
      </c>
      <c r="G77" s="9">
        <f>(GRT_mm!G77*Areas!$B$11*1000) / (86400*Days!G95)</f>
        <v>17089.421682098764</v>
      </c>
      <c r="H77" s="9">
        <f>(GRT_mm!H77*Areas!$B$11*1000) / (86400*Days!H95)</f>
        <v>18784.539650537634</v>
      </c>
      <c r="I77" s="9">
        <f>(GRT_mm!I77*Areas!$B$11*1000) / (86400*Days!I95)</f>
        <v>23116.55017921147</v>
      </c>
      <c r="J77" s="9">
        <f>(GRT_mm!J77*Areas!$B$11*1000) / (86400*Days!J95)</f>
        <v>20446.042824074073</v>
      </c>
      <c r="K77" s="9">
        <f>(GRT_mm!K77*Areas!$B$11*1000) / (86400*Days!K95)</f>
        <v>12767.576911589009</v>
      </c>
      <c r="L77" s="9">
        <f>(GRT_mm!L77*Areas!$B$11*1000) / (86400*Days!L95)</f>
        <v>12888.408179012347</v>
      </c>
      <c r="M77" s="9">
        <f>(GRT_mm!M77*Areas!$B$11*1000) / (86400*Days!M95)</f>
        <v>17425.737753882917</v>
      </c>
      <c r="N77" s="9">
        <f>(GRT_mm!N77*Areas!$B$11*1000) / (86400*Days!N95)</f>
        <v>15165.438802873912</v>
      </c>
    </row>
    <row r="78" spans="1:14" x14ac:dyDescent="0.2">
      <c r="A78">
        <f>GRT_mm!A78</f>
        <v>1973</v>
      </c>
      <c r="B78" s="9">
        <f>(GRT_mm!B78*Areas!$B$11*1000) / (86400*Days!B96)</f>
        <v>8330.775836320192</v>
      </c>
      <c r="C78" s="9">
        <f>(GRT_mm!C78*Areas!$B$11*1000) / (86400*Days!C96)</f>
        <v>7753.5065310846558</v>
      </c>
      <c r="D78" s="9">
        <f>(GRT_mm!D78*Areas!$B$11*1000) / (86400*Days!D96)</f>
        <v>14960.504778972521</v>
      </c>
      <c r="E78" s="9">
        <f>(GRT_mm!E78*Areas!$B$11*1000) / (86400*Days!E96)</f>
        <v>13782.702932098766</v>
      </c>
      <c r="F78" s="9">
        <f>(GRT_mm!F78*Areas!$B$11*1000) / (86400*Days!F96)</f>
        <v>21138.890755675031</v>
      </c>
      <c r="G78" s="9">
        <f>(GRT_mm!G78*Areas!$B$11*1000) / (86400*Days!G96)</f>
        <v>19565.8175154321</v>
      </c>
      <c r="H78" s="9">
        <f>(GRT_mm!H78*Areas!$B$11*1000) / (86400*Days!H96)</f>
        <v>15739.77635902031</v>
      </c>
      <c r="I78" s="9">
        <f>(GRT_mm!I78*Areas!$B$11*1000) / (86400*Days!I96)</f>
        <v>15392.860289725209</v>
      </c>
      <c r="J78" s="9">
        <f>(GRT_mm!J78*Areas!$B$11*1000) / (86400*Days!J96)</f>
        <v>13546.404706790123</v>
      </c>
      <c r="K78" s="9">
        <f>(GRT_mm!K78*Areas!$B$11*1000) / (86400*Days!K96)</f>
        <v>14717.073252688173</v>
      </c>
      <c r="L78" s="9">
        <f>(GRT_mm!L78*Areas!$B$11*1000) / (86400*Days!L96)</f>
        <v>14535.354552469136</v>
      </c>
      <c r="M78" s="9">
        <f>(GRT_mm!M78*Areas!$B$11*1000) / (86400*Days!M96)</f>
        <v>14025.341621863799</v>
      </c>
      <c r="N78" s="9">
        <f>(GRT_mm!N78*Areas!$B$11*1000) / (86400*Days!N96)</f>
        <v>14502.653380263824</v>
      </c>
    </row>
    <row r="79" spans="1:14" x14ac:dyDescent="0.2">
      <c r="A79">
        <f>GRT_mm!A79</f>
        <v>1974</v>
      </c>
      <c r="B79" s="9">
        <f>(GRT_mm!B79*Areas!$B$11*1000) / (86400*Days!B97)</f>
        <v>13207.439142771804</v>
      </c>
      <c r="C79" s="9">
        <f>(GRT_mm!C79*Areas!$B$11*1000) / (86400*Days!C97)</f>
        <v>9761.9675925925931</v>
      </c>
      <c r="D79" s="9">
        <f>(GRT_mm!D79*Areas!$B$11*1000) / (86400*Days!D97)</f>
        <v>11627.264784946237</v>
      </c>
      <c r="E79" s="9">
        <f>(GRT_mm!E79*Areas!$B$11*1000) / (86400*Days!E97)</f>
        <v>15850.164351851852</v>
      </c>
      <c r="F79" s="9">
        <f>(GRT_mm!F79*Areas!$B$11*1000) / (86400*Days!F97)</f>
        <v>18760.219160692952</v>
      </c>
      <c r="G79" s="9">
        <f>(GRT_mm!G79*Areas!$B$11*1000) / (86400*Days!G97)</f>
        <v>17967.86689814815</v>
      </c>
      <c r="H79" s="9">
        <f>(GRT_mm!H79*Areas!$B$11*1000) / (86400*Days!H97)</f>
        <v>13725.8236260454</v>
      </c>
      <c r="I79" s="9">
        <f>(GRT_mm!I79*Areas!$B$11*1000) / (86400*Days!I97)</f>
        <v>18093.527105734767</v>
      </c>
      <c r="J79" s="9">
        <f>(GRT_mm!J79*Areas!$B$11*1000) / (86400*Days!J97)</f>
        <v>15964.918595679012</v>
      </c>
      <c r="K79" s="9">
        <f>(GRT_mm!K79*Areas!$B$11*1000) / (86400*Days!K97)</f>
        <v>11315.681376941458</v>
      </c>
      <c r="L79" s="9">
        <f>(GRT_mm!L79*Areas!$B$11*1000) / (86400*Days!L97)</f>
        <v>15408.859567901234</v>
      </c>
      <c r="M79" s="9">
        <f>(GRT_mm!M79*Areas!$B$11*1000) / (86400*Days!M97)</f>
        <v>9912.5679510155314</v>
      </c>
      <c r="N79" s="9">
        <f>(GRT_mm!N79*Areas!$B$11*1000) / (86400*Days!N97)</f>
        <v>14315.08929477423</v>
      </c>
    </row>
    <row r="80" spans="1:14" x14ac:dyDescent="0.2">
      <c r="A80">
        <f>GRT_mm!A80</f>
        <v>1975</v>
      </c>
      <c r="B80" s="9">
        <f>(GRT_mm!B80*Areas!$B$11*1000) / (86400*Days!B98)</f>
        <v>15457.600806451614</v>
      </c>
      <c r="C80" s="9">
        <f>(GRT_mm!C80*Areas!$B$11*1000) / (86400*Days!C98)</f>
        <v>11844.678819444445</v>
      </c>
      <c r="D80" s="9">
        <f>(GRT_mm!D80*Areas!$B$11*1000) / (86400*Days!D98)</f>
        <v>11759.405615292711</v>
      </c>
      <c r="E80" s="9">
        <f>(GRT_mm!E80*Areas!$B$11*1000) / (86400*Days!E98)</f>
        <v>12223.775848765432</v>
      </c>
      <c r="F80" s="9">
        <f>(GRT_mm!F80*Areas!$B$11*1000) / (86400*Days!F98)</f>
        <v>13432.750896057347</v>
      </c>
      <c r="G80" s="9">
        <f>(GRT_mm!G80*Areas!$B$11*1000) / (86400*Days!G98)</f>
        <v>20766.702932098764</v>
      </c>
      <c r="H80" s="9">
        <f>(GRT_mm!H80*Areas!$B$11*1000) / (86400*Days!H98)</f>
        <v>13882.220728793309</v>
      </c>
      <c r="I80" s="9">
        <f>(GRT_mm!I80*Areas!$B$11*1000) / (86400*Days!I98)</f>
        <v>22813.258288530466</v>
      </c>
      <c r="J80" s="9">
        <f>(GRT_mm!J80*Areas!$B$11*1000) / (86400*Days!J98)</f>
        <v>17915.788194444445</v>
      </c>
      <c r="K80" s="9">
        <f>(GRT_mm!K80*Areas!$B$11*1000) / (86400*Days!K98)</f>
        <v>8932.4443697729985</v>
      </c>
      <c r="L80" s="9">
        <f>(GRT_mm!L80*Areas!$B$11*1000) / (86400*Days!L98)</f>
        <v>17138.847608024691</v>
      </c>
      <c r="M80" s="9">
        <f>(GRT_mm!M80*Areas!$B$11*1000) / (86400*Days!M98)</f>
        <v>12902.797192353644</v>
      </c>
      <c r="N80" s="9">
        <f>(GRT_mm!N80*Areas!$B$11*1000) / (86400*Days!N98)</f>
        <v>14924.929477422629</v>
      </c>
    </row>
    <row r="81" spans="1:14" x14ac:dyDescent="0.2">
      <c r="A81">
        <f>GRT_mm!A81</f>
        <v>1976</v>
      </c>
      <c r="B81" s="9">
        <f>(GRT_mm!B81*Areas!$B$11*1000) / (86400*Days!B99)</f>
        <v>13389.274940262843</v>
      </c>
      <c r="C81" s="9">
        <f>(GRT_mm!C81*Areas!$B$11*1000) / (86400*Days!C99)</f>
        <v>12995.954262452107</v>
      </c>
      <c r="D81" s="9">
        <f>(GRT_mm!D81*Areas!$B$11*1000) / (86400*Days!D99)</f>
        <v>21039.12634408602</v>
      </c>
      <c r="E81" s="9">
        <f>(GRT_mm!E81*Areas!$B$11*1000) / (86400*Days!E99)</f>
        <v>12142.326774691359</v>
      </c>
      <c r="F81" s="9">
        <f>(GRT_mm!F81*Areas!$B$11*1000) / (86400*Days!F99)</f>
        <v>14452.394713261649</v>
      </c>
      <c r="G81" s="9">
        <f>(GRT_mm!G81*Areas!$B$11*1000) / (86400*Days!G99)</f>
        <v>17400.646990740741</v>
      </c>
      <c r="H81" s="9">
        <f>(GRT_mm!H81*Areas!$B$11*1000) / (86400*Days!H99)</f>
        <v>14702.807646356034</v>
      </c>
      <c r="I81" s="9">
        <f>(GRT_mm!I81*Areas!$B$11*1000) / (86400*Days!I99)</f>
        <v>9930.3117532855431</v>
      </c>
      <c r="J81" s="9">
        <f>(GRT_mm!J81*Areas!$B$11*1000) / (86400*Days!J99)</f>
        <v>13545.717978395061</v>
      </c>
      <c r="K81" s="9">
        <f>(GRT_mm!K81*Areas!$B$11*1000) / (86400*Days!K99)</f>
        <v>11230.751568100359</v>
      </c>
      <c r="L81" s="9">
        <f>(GRT_mm!L81*Areas!$B$11*1000) / (86400*Days!L99)</f>
        <v>8273.2804783950614</v>
      </c>
      <c r="M81" s="9">
        <f>(GRT_mm!M81*Areas!$B$11*1000) / (86400*Days!M99)</f>
        <v>9106.2985364396663</v>
      </c>
      <c r="N81" s="9">
        <f>(GRT_mm!N81*Areas!$B$11*1000) / (86400*Days!N99)</f>
        <v>13188.857297358833</v>
      </c>
    </row>
    <row r="82" spans="1:14" x14ac:dyDescent="0.2">
      <c r="A82">
        <f>GRT_mm!A82</f>
        <v>1977</v>
      </c>
      <c r="B82" s="9">
        <f>(GRT_mm!B82*Areas!$B$11*1000) / (86400*Days!B100)</f>
        <v>9178.5528673835124</v>
      </c>
      <c r="C82" s="9">
        <f>(GRT_mm!C82*Areas!$B$11*1000) / (86400*Days!C100)</f>
        <v>11045.350942460318</v>
      </c>
      <c r="D82" s="9">
        <f>(GRT_mm!D82*Areas!$B$11*1000) / (86400*Days!D100)</f>
        <v>17868.996415770609</v>
      </c>
      <c r="E82" s="9">
        <f>(GRT_mm!E82*Areas!$B$11*1000) / (86400*Days!E100)</f>
        <v>13850.536265432098</v>
      </c>
      <c r="F82" s="9">
        <f>(GRT_mm!F82*Areas!$B$11*1000) / (86400*Days!F100)</f>
        <v>7884.8196684587811</v>
      </c>
      <c r="G82" s="9">
        <f>(GRT_mm!G82*Areas!$B$11*1000) / (86400*Days!G100)</f>
        <v>16782.15625</v>
      </c>
      <c r="H82" s="9">
        <f>(GRT_mm!H82*Areas!$B$11*1000) / (86400*Days!H100)</f>
        <v>17484.187948028673</v>
      </c>
      <c r="I82" s="9">
        <f>(GRT_mm!I82*Areas!$B$11*1000) / (86400*Days!I100)</f>
        <v>24720.921072281959</v>
      </c>
      <c r="J82" s="9">
        <f>(GRT_mm!J82*Areas!$B$11*1000) / (86400*Days!J100)</f>
        <v>26977.645833333332</v>
      </c>
      <c r="K82" s="9">
        <f>(GRT_mm!K82*Areas!$B$11*1000) / (86400*Days!K100)</f>
        <v>12737.973416965353</v>
      </c>
      <c r="L82" s="9">
        <f>(GRT_mm!L82*Areas!$B$11*1000) / (86400*Days!L100)</f>
        <v>18492.709490740741</v>
      </c>
      <c r="M82" s="9">
        <f>(GRT_mm!M82*Areas!$B$11*1000) / (86400*Days!M100)</f>
        <v>16642.220355436082</v>
      </c>
      <c r="N82" s="9">
        <f>(GRT_mm!N82*Areas!$B$11*1000) / (86400*Days!N100)</f>
        <v>16149.065988077118</v>
      </c>
    </row>
    <row r="83" spans="1:14" x14ac:dyDescent="0.2">
      <c r="A83">
        <f>GRT_mm!A83</f>
        <v>1978</v>
      </c>
      <c r="B83" s="9">
        <f>(GRT_mm!B83*Areas!$B$11*1000) / (86400*Days!B101)</f>
        <v>13859.00052270012</v>
      </c>
      <c r="C83" s="9">
        <f>(GRT_mm!C83*Areas!$B$11*1000) / (86400*Days!C101)</f>
        <v>3838.0472883597886</v>
      </c>
      <c r="D83" s="9">
        <f>(GRT_mm!D83*Areas!$B$11*1000) / (86400*Days!D101)</f>
        <v>7455.823252688172</v>
      </c>
      <c r="E83" s="9">
        <f>(GRT_mm!E83*Areas!$B$11*1000) / (86400*Days!E101)</f>
        <v>10887.846836419752</v>
      </c>
      <c r="F83" s="9">
        <f>(GRT_mm!F83*Areas!$B$11*1000) / (86400*Days!F101)</f>
        <v>15832.78151135006</v>
      </c>
      <c r="G83" s="9">
        <f>(GRT_mm!G83*Areas!$B$11*1000) / (86400*Days!G101)</f>
        <v>15381.797453703704</v>
      </c>
      <c r="H83" s="9">
        <f>(GRT_mm!H83*Areas!$B$11*1000) / (86400*Days!H101)</f>
        <v>16159.945863201912</v>
      </c>
      <c r="I83" s="9">
        <f>(GRT_mm!I83*Areas!$B$11*1000) / (86400*Days!I101)</f>
        <v>19375.791143966548</v>
      </c>
      <c r="J83" s="9">
        <f>(GRT_mm!J83*Areas!$B$11*1000) / (86400*Days!J101)</f>
        <v>22101.298225308641</v>
      </c>
      <c r="K83" s="9">
        <f>(GRT_mm!K83*Areas!$B$11*1000) / (86400*Days!K101)</f>
        <v>12104.113276583035</v>
      </c>
      <c r="L83" s="9">
        <f>(GRT_mm!L83*Areas!$B$11*1000) / (86400*Days!L101)</f>
        <v>11745.933256172839</v>
      </c>
      <c r="M83" s="9">
        <f>(GRT_mm!M83*Areas!$B$11*1000) / (86400*Days!M101)</f>
        <v>13525.014560931899</v>
      </c>
      <c r="N83" s="9">
        <f>(GRT_mm!N83*Areas!$B$11*1000) / (86400*Days!N101)</f>
        <v>13585.364852866565</v>
      </c>
    </row>
    <row r="84" spans="1:14" x14ac:dyDescent="0.2">
      <c r="A84">
        <f>GRT_mm!A84</f>
        <v>1979</v>
      </c>
      <c r="B84" s="9">
        <f>(GRT_mm!B84*Areas!$B$11*1000) / (86400*Days!B102)</f>
        <v>13501.542712066906</v>
      </c>
      <c r="C84" s="9">
        <f>(GRT_mm!C84*Areas!$B$11*1000) / (86400*Days!C102)</f>
        <v>8175.6870039682535</v>
      </c>
      <c r="D84" s="9">
        <f>(GRT_mm!D84*Areas!$B$11*1000) / (86400*Days!D102)</f>
        <v>15377.509707287933</v>
      </c>
      <c r="E84" s="9">
        <f>(GRT_mm!E84*Areas!$B$11*1000) / (86400*Days!E102)</f>
        <v>15741.541280864198</v>
      </c>
      <c r="F84" s="9">
        <f>(GRT_mm!F84*Areas!$B$11*1000) / (86400*Days!F102)</f>
        <v>14804.389934289127</v>
      </c>
      <c r="G84" s="9">
        <f>(GRT_mm!G84*Areas!$B$11*1000) / (86400*Days!G102)</f>
        <v>17437.104552469136</v>
      </c>
      <c r="H84" s="9">
        <f>(GRT_mm!H84*Areas!$B$11*1000) / (86400*Days!H102)</f>
        <v>13315.189292114695</v>
      </c>
      <c r="I84" s="9">
        <f>(GRT_mm!I84*Areas!$B$11*1000) / (86400*Days!I102)</f>
        <v>19388.419205495818</v>
      </c>
      <c r="J84" s="9">
        <f>(GRT_mm!J84*Areas!$B$11*1000) / (86400*Days!J102)</f>
        <v>10783.627314814816</v>
      </c>
      <c r="K84" s="9">
        <f>(GRT_mm!K84*Areas!$B$11*1000) / (86400*Days!K102)</f>
        <v>18960.290098566307</v>
      </c>
      <c r="L84" s="9">
        <f>(GRT_mm!L84*Areas!$B$11*1000) / (86400*Days!L102)</f>
        <v>16294.650077160493</v>
      </c>
      <c r="M84" s="9">
        <f>(GRT_mm!M84*Areas!$B$11*1000) / (86400*Days!M102)</f>
        <v>10984.426149940264</v>
      </c>
      <c r="N84" s="9">
        <f>(GRT_mm!N84*Areas!$B$11*1000) / (86400*Days!N102)</f>
        <v>14610.717021816337</v>
      </c>
    </row>
    <row r="85" spans="1:14" x14ac:dyDescent="0.2">
      <c r="A85">
        <f>GRT_mm!A85</f>
        <v>1980</v>
      </c>
      <c r="B85" s="9">
        <f>(GRT_mm!B85*Areas!$B$11*1000) / (86400*Days!B103)</f>
        <v>10629.628509557944</v>
      </c>
      <c r="C85" s="9">
        <f>(GRT_mm!C85*Areas!$B$11*1000) / (86400*Days!C103)</f>
        <v>5266.5964240102176</v>
      </c>
      <c r="D85" s="9">
        <f>(GRT_mm!D85*Areas!$B$11*1000) / (86400*Days!D103)</f>
        <v>10922.577658303464</v>
      </c>
      <c r="E85" s="9">
        <f>(GRT_mm!E85*Areas!$B$11*1000) / (86400*Days!E103)</f>
        <v>14834.152006172839</v>
      </c>
      <c r="F85" s="9">
        <f>(GRT_mm!F85*Areas!$B$11*1000) / (86400*Days!F103)</f>
        <v>9584.9283154121858</v>
      </c>
      <c r="G85" s="9">
        <f>(GRT_mm!G85*Areas!$B$11*1000) / (86400*Days!G103)</f>
        <v>18402.038194444445</v>
      </c>
      <c r="H85" s="9">
        <f>(GRT_mm!H85*Areas!$B$11*1000) / (86400*Days!H103)</f>
        <v>17882.208034647552</v>
      </c>
      <c r="I85" s="9">
        <f>(GRT_mm!I85*Areas!$B$11*1000) / (86400*Days!I103)</f>
        <v>18943.848566308243</v>
      </c>
      <c r="J85" s="9">
        <f>(GRT_mm!J85*Areas!$B$11*1000) / (86400*Days!J103)</f>
        <v>22088.935956790123</v>
      </c>
      <c r="K85" s="9">
        <f>(GRT_mm!K85*Areas!$B$11*1000) / (86400*Days!K103)</f>
        <v>13381.188769414575</v>
      </c>
      <c r="L85" s="9">
        <f>(GRT_mm!L85*Areas!$B$11*1000) / (86400*Days!L103)</f>
        <v>8279.2492283950614</v>
      </c>
      <c r="M85" s="9">
        <f>(GRT_mm!M85*Areas!$B$11*1000) / (86400*Days!M103)</f>
        <v>12294.066606929509</v>
      </c>
      <c r="N85" s="9">
        <f>(GRT_mm!N85*Areas!$B$11*1000) / (86400*Days!N103)</f>
        <v>13561.89726269986</v>
      </c>
    </row>
    <row r="86" spans="1:14" x14ac:dyDescent="0.2">
      <c r="A86">
        <f>GRT_mm!A86</f>
        <v>1981</v>
      </c>
      <c r="B86" s="9">
        <f>(GRT_mm!B86*Areas!$B$11*1000) / (86400*Days!B104)</f>
        <v>4709.7334229390681</v>
      </c>
      <c r="C86" s="9">
        <f>(GRT_mm!C86*Areas!$B$11*1000) / (86400*Days!C104)</f>
        <v>14916.865906084657</v>
      </c>
      <c r="D86" s="9">
        <f>(GRT_mm!D86*Areas!$B$11*1000) / (86400*Days!D104)</f>
        <v>5786.2107974910396</v>
      </c>
      <c r="E86" s="9">
        <f>(GRT_mm!E86*Areas!$B$11*1000) / (86400*Days!E104)</f>
        <v>17819.655092592591</v>
      </c>
      <c r="F86" s="9">
        <f>(GRT_mm!F86*Areas!$B$11*1000) / (86400*Days!F104)</f>
        <v>12454.754330943848</v>
      </c>
      <c r="G86" s="9">
        <f>(GRT_mm!G86*Areas!$B$11*1000) / (86400*Days!G104)</f>
        <v>22936.746913580246</v>
      </c>
      <c r="H86" s="9">
        <f>(GRT_mm!H86*Areas!$B$11*1000) / (86400*Days!H104)</f>
        <v>11543.792936081243</v>
      </c>
      <c r="I86" s="9">
        <f>(GRT_mm!I86*Areas!$B$11*1000) / (86400*Days!I104)</f>
        <v>16180.766502389486</v>
      </c>
      <c r="J86" s="9">
        <f>(GRT_mm!J86*Areas!$B$11*1000) / (86400*Days!J104)</f>
        <v>19917.550540123455</v>
      </c>
      <c r="K86" s="9">
        <f>(GRT_mm!K86*Areas!$B$11*1000) / (86400*Days!K104)</f>
        <v>18683.28853046595</v>
      </c>
      <c r="L86" s="9">
        <f>(GRT_mm!L86*Areas!$B$11*1000) / (86400*Days!L104)</f>
        <v>8157.0250771604942</v>
      </c>
      <c r="M86" s="9">
        <f>(GRT_mm!M86*Areas!$B$11*1000) / (86400*Days!M104)</f>
        <v>9899.4466845878142</v>
      </c>
      <c r="N86" s="9">
        <f>(GRT_mm!N86*Areas!$B$11*1000) / (86400*Days!N104)</f>
        <v>13533.148940892948</v>
      </c>
    </row>
    <row r="87" spans="1:14" x14ac:dyDescent="0.2">
      <c r="A87">
        <f>GRT_mm!A87</f>
        <v>1982</v>
      </c>
      <c r="B87" s="9">
        <f>(GRT_mm!B87*Areas!$B$11*1000) / (86400*Days!B105)</f>
        <v>14123.978867980884</v>
      </c>
      <c r="C87" s="9">
        <f>(GRT_mm!C87*Areas!$B$11*1000) / (86400*Days!C105)</f>
        <v>6417.9034391534387</v>
      </c>
      <c r="D87" s="9">
        <f>(GRT_mm!D87*Areas!$B$11*1000) / (86400*Days!D105)</f>
        <v>11663.918010752688</v>
      </c>
      <c r="E87" s="9">
        <f>(GRT_mm!E87*Areas!$B$11*1000) / (86400*Days!E105)</f>
        <v>10752.446759259259</v>
      </c>
      <c r="F87" s="9">
        <f>(GRT_mm!F87*Areas!$B$11*1000) / (86400*Days!F105)</f>
        <v>13555.599238351255</v>
      </c>
      <c r="G87" s="9">
        <f>(GRT_mm!G87*Areas!$B$11*1000) / (86400*Days!G105)</f>
        <v>16422.475694444445</v>
      </c>
      <c r="H87" s="9">
        <f>(GRT_mm!H87*Areas!$B$11*1000) / (86400*Days!H105)</f>
        <v>18325.984916367979</v>
      </c>
      <c r="I87" s="9">
        <f>(GRT_mm!I87*Areas!$B$11*1000) / (86400*Days!I105)</f>
        <v>14178.249701314218</v>
      </c>
      <c r="J87" s="9">
        <f>(GRT_mm!J87*Areas!$B$11*1000) / (86400*Days!J105)</f>
        <v>18671.840277777777</v>
      </c>
      <c r="K87" s="9">
        <f>(GRT_mm!K87*Areas!$B$11*1000) / (86400*Days!K105)</f>
        <v>13449.551224611709</v>
      </c>
      <c r="L87" s="9">
        <f>(GRT_mm!L87*Areas!$B$11*1000) / (86400*Days!L105)</f>
        <v>20375.378086419754</v>
      </c>
      <c r="M87" s="9">
        <f>(GRT_mm!M87*Areas!$B$11*1000) / (86400*Days!M105)</f>
        <v>16631.79846176822</v>
      </c>
      <c r="N87" s="9">
        <f>(GRT_mm!N87*Areas!$B$11*1000) / (86400*Days!N105)</f>
        <v>14592.238394216136</v>
      </c>
    </row>
    <row r="88" spans="1:14" x14ac:dyDescent="0.2">
      <c r="A88">
        <f>GRT_mm!A88</f>
        <v>1983</v>
      </c>
      <c r="B88" s="9">
        <f>(GRT_mm!B88*Areas!$B$11*1000) / (86400*Days!B106)</f>
        <v>7652.6807048984465</v>
      </c>
      <c r="C88" s="9">
        <f>(GRT_mm!C88*Areas!$B$11*1000) / (86400*Days!C106)</f>
        <v>6418.2643022486773</v>
      </c>
      <c r="D88" s="9">
        <f>(GRT_mm!D88*Areas!$B$11*1000) / (86400*Days!D106)</f>
        <v>10691.192502986858</v>
      </c>
      <c r="E88" s="9">
        <f>(GRT_mm!E88*Areas!$B$11*1000) / (86400*Days!E106)</f>
        <v>14905.070601851852</v>
      </c>
      <c r="F88" s="9">
        <f>(GRT_mm!F88*Areas!$B$11*1000) / (86400*Days!F106)</f>
        <v>21762.231556152929</v>
      </c>
      <c r="G88" s="9">
        <f>(GRT_mm!G88*Areas!$B$11*1000) / (86400*Days!G106)</f>
        <v>11156.581018518518</v>
      </c>
      <c r="H88" s="9">
        <f>(GRT_mm!H88*Areas!$B$11*1000) / (86400*Days!H106)</f>
        <v>13138.566681600956</v>
      </c>
      <c r="I88" s="9">
        <f>(GRT_mm!I88*Areas!$B$11*1000) / (86400*Days!I106)</f>
        <v>15624.571012544802</v>
      </c>
      <c r="J88" s="9">
        <f>(GRT_mm!J88*Areas!$B$11*1000) / (86400*Days!J106)</f>
        <v>19827.206018518518</v>
      </c>
      <c r="K88" s="9">
        <f>(GRT_mm!K88*Areas!$B$11*1000) / (86400*Days!K106)</f>
        <v>17674.369399641579</v>
      </c>
      <c r="L88" s="9">
        <f>(GRT_mm!L88*Areas!$B$11*1000) / (86400*Days!L106)</f>
        <v>17367.527391975309</v>
      </c>
      <c r="M88" s="9">
        <f>(GRT_mm!M88*Areas!$B$11*1000) / (86400*Days!M106)</f>
        <v>16231.441905615293</v>
      </c>
      <c r="N88" s="9">
        <f>(GRT_mm!N88*Areas!$B$11*1000) / (86400*Days!N106)</f>
        <v>14420.355117960427</v>
      </c>
    </row>
    <row r="89" spans="1:14" x14ac:dyDescent="0.2">
      <c r="A89">
        <f>GRT_mm!A89</f>
        <v>1984</v>
      </c>
      <c r="B89" s="9">
        <f>(GRT_mm!B89*Areas!$B$11*1000) / (86400*Days!B107)</f>
        <v>7322.717667264038</v>
      </c>
      <c r="C89" s="9">
        <f>(GRT_mm!C89*Areas!$B$11*1000) / (86400*Days!C107)</f>
        <v>8697.2681194125162</v>
      </c>
      <c r="D89" s="9">
        <f>(GRT_mm!D89*Areas!$B$11*1000) / (86400*Days!D107)</f>
        <v>9609.7001941457584</v>
      </c>
      <c r="E89" s="9">
        <f>(GRT_mm!E89*Areas!$B$11*1000) / (86400*Days!E107)</f>
        <v>13035.832175925925</v>
      </c>
      <c r="F89" s="9">
        <f>(GRT_mm!F89*Areas!$B$11*1000) / (86400*Days!F107)</f>
        <v>16842.897998805256</v>
      </c>
      <c r="G89" s="9">
        <f>(GRT_mm!G89*Areas!$B$11*1000) / (86400*Days!G107)</f>
        <v>19122.0625</v>
      </c>
      <c r="H89" s="9">
        <f>(GRT_mm!H89*Areas!$B$11*1000) / (86400*Days!H107)</f>
        <v>13740.874402628435</v>
      </c>
      <c r="I89" s="9">
        <f>(GRT_mm!I89*Areas!$B$11*1000) / (86400*Days!I107)</f>
        <v>17093.480062724015</v>
      </c>
      <c r="J89" s="9">
        <f>(GRT_mm!J89*Areas!$B$11*1000) / (86400*Days!J107)</f>
        <v>19985.059027777777</v>
      </c>
      <c r="K89" s="9">
        <f>(GRT_mm!K89*Areas!$B$11*1000) / (86400*Days!K107)</f>
        <v>14116.99932795699</v>
      </c>
      <c r="L89" s="9">
        <f>(GRT_mm!L89*Areas!$B$11*1000) / (86400*Days!L107)</f>
        <v>13424.134645061727</v>
      </c>
      <c r="M89" s="9">
        <f>(GRT_mm!M89*Areas!$B$11*1000) / (86400*Days!M107)</f>
        <v>16558.366562126645</v>
      </c>
      <c r="N89" s="9">
        <f>(GRT_mm!N89*Areas!$B$11*1000) / (86400*Days!N107)</f>
        <v>14134.069804948391</v>
      </c>
    </row>
    <row r="90" spans="1:14" x14ac:dyDescent="0.2">
      <c r="A90">
        <f>GRT_mm!A90</f>
        <v>1985</v>
      </c>
      <c r="B90" s="9">
        <f>(GRT_mm!B90*Areas!$B$11*1000) / (86400*Days!B108)</f>
        <v>10849.207735961769</v>
      </c>
      <c r="C90" s="9">
        <f>(GRT_mm!C90*Areas!$B$11*1000) / (86400*Days!C108)</f>
        <v>14433.045634920634</v>
      </c>
      <c r="D90" s="9">
        <f>(GRT_mm!D90*Areas!$B$11*1000) / (86400*Days!D108)</f>
        <v>14044.946609916367</v>
      </c>
      <c r="E90" s="9">
        <f>(GRT_mm!E90*Areas!$B$11*1000) / (86400*Days!E108)</f>
        <v>12079.619212962964</v>
      </c>
      <c r="F90" s="9">
        <f>(GRT_mm!F90*Areas!$B$11*1000) / (86400*Days!F108)</f>
        <v>15130.440188172042</v>
      </c>
      <c r="G90" s="9">
        <f>(GRT_mm!G90*Areas!$B$11*1000) / (86400*Days!G108)</f>
        <v>12842.283179012345</v>
      </c>
      <c r="H90" s="9">
        <f>(GRT_mm!H90*Areas!$B$11*1000) / (86400*Days!H108)</f>
        <v>16688.45019414576</v>
      </c>
      <c r="I90" s="9">
        <f>(GRT_mm!I90*Areas!$B$11*1000) / (86400*Days!I108)</f>
        <v>20894.471326164876</v>
      </c>
      <c r="J90" s="9">
        <f>(GRT_mm!J90*Areas!$B$11*1000) / (86400*Days!J108)</f>
        <v>22009.783950617282</v>
      </c>
      <c r="K90" s="9">
        <f>(GRT_mm!K90*Areas!$B$11*1000) / (86400*Days!K108)</f>
        <v>15735.926299283154</v>
      </c>
      <c r="L90" s="9">
        <f>(GRT_mm!L90*Areas!$B$11*1000) / (86400*Days!L108)</f>
        <v>25009.772762345678</v>
      </c>
      <c r="M90" s="9">
        <f>(GRT_mm!M90*Areas!$B$11*1000) / (86400*Days!M108)</f>
        <v>13309.430630227002</v>
      </c>
      <c r="N90" s="9">
        <f>(GRT_mm!N90*Areas!$B$11*1000) / (86400*Days!N108)</f>
        <v>16078.378392947739</v>
      </c>
    </row>
    <row r="91" spans="1:14" x14ac:dyDescent="0.2">
      <c r="A91">
        <f>GRT_mm!A91</f>
        <v>1986</v>
      </c>
      <c r="B91" s="9">
        <f>(GRT_mm!B91*Areas!$B$11*1000) / (86400*Days!B109)</f>
        <v>7460.5648894862607</v>
      </c>
      <c r="C91" s="9">
        <f>(GRT_mm!C91*Areas!$B$11*1000) / (86400*Days!C109)</f>
        <v>9469.5887070105819</v>
      </c>
      <c r="D91" s="9">
        <f>(GRT_mm!D91*Areas!$B$11*1000) / (86400*Days!D109)</f>
        <v>10742.888291517324</v>
      </c>
      <c r="E91" s="9">
        <f>(GRT_mm!E91*Areas!$B$11*1000) / (86400*Days!E109)</f>
        <v>11569.248456790123</v>
      </c>
      <c r="F91" s="9">
        <f>(GRT_mm!F91*Areas!$B$11*1000) / (86400*Days!F109)</f>
        <v>12763.637992831542</v>
      </c>
      <c r="G91" s="9">
        <f>(GRT_mm!G91*Areas!$B$11*1000) / (86400*Days!G109)</f>
        <v>21667.923225308641</v>
      </c>
      <c r="H91" s="9">
        <f>(GRT_mm!H91*Areas!$B$11*1000) / (86400*Days!H109)</f>
        <v>19268.640232974911</v>
      </c>
      <c r="I91" s="9">
        <f>(GRT_mm!I91*Areas!$B$11*1000) / (86400*Days!I109)</f>
        <v>16591.811529271206</v>
      </c>
      <c r="J91" s="9">
        <f>(GRT_mm!J91*Areas!$B$11*1000) / (86400*Days!J109)</f>
        <v>32054.685570987655</v>
      </c>
      <c r="K91" s="9">
        <f>(GRT_mm!K91*Areas!$B$11*1000) / (86400*Days!K109)</f>
        <v>14805.897550776583</v>
      </c>
      <c r="L91" s="9">
        <f>(GRT_mm!L91*Areas!$B$11*1000) / (86400*Days!L109)</f>
        <v>9418.2596450617275</v>
      </c>
      <c r="M91" s="9">
        <f>(GRT_mm!M91*Areas!$B$11*1000) / (86400*Days!M109)</f>
        <v>9198.3333333333339</v>
      </c>
      <c r="N91" s="9">
        <f>(GRT_mm!N91*Areas!$B$11*1000) / (86400*Days!N109)</f>
        <v>14581.471175799086</v>
      </c>
    </row>
    <row r="92" spans="1:14" x14ac:dyDescent="0.2">
      <c r="A92">
        <f>GRT_mm!A92</f>
        <v>1987</v>
      </c>
      <c r="B92" s="9">
        <f>(GRT_mm!B92*Areas!$B$11*1000) / (86400*Days!B110)</f>
        <v>7938.6865292712064</v>
      </c>
      <c r="C92" s="9">
        <f>(GRT_mm!C92*Areas!$B$11*1000) / (86400*Days!C110)</f>
        <v>3793.5962301587301</v>
      </c>
      <c r="D92" s="9">
        <f>(GRT_mm!D92*Areas!$B$11*1000) / (86400*Days!D110)</f>
        <v>7721.4153972520908</v>
      </c>
      <c r="E92" s="9">
        <f>(GRT_mm!E92*Areas!$B$11*1000) / (86400*Days!E110)</f>
        <v>8783.2777777777774</v>
      </c>
      <c r="F92" s="9">
        <f>(GRT_mm!F92*Areas!$B$11*1000) / (86400*Days!F110)</f>
        <v>11710.531660692952</v>
      </c>
      <c r="G92" s="9">
        <f>(GRT_mm!G92*Areas!$B$11*1000) / (86400*Days!G110)</f>
        <v>14074.515046296296</v>
      </c>
      <c r="H92" s="9">
        <f>(GRT_mm!H92*Areas!$B$11*1000) / (86400*Days!H110)</f>
        <v>16108.387096774193</v>
      </c>
      <c r="I92" s="9">
        <f>(GRT_mm!I92*Areas!$B$11*1000) / (86400*Days!I110)</f>
        <v>20866.852225209081</v>
      </c>
      <c r="J92" s="9">
        <f>(GRT_mm!J92*Areas!$B$11*1000) / (86400*Days!J110)</f>
        <v>16079.54899691358</v>
      </c>
      <c r="K92" s="9">
        <f>(GRT_mm!K92*Areas!$B$11*1000) / (86400*Days!K110)</f>
        <v>13888.711544205496</v>
      </c>
      <c r="L92" s="9">
        <f>(GRT_mm!L92*Areas!$B$11*1000) / (86400*Days!L110)</f>
        <v>13595.403935185184</v>
      </c>
      <c r="M92" s="9">
        <f>(GRT_mm!M92*Areas!$B$11*1000) / (86400*Days!M110)</f>
        <v>13077.865516726404</v>
      </c>
      <c r="N92" s="9">
        <f>(GRT_mm!N92*Areas!$B$11*1000) / (86400*Days!N110)</f>
        <v>12364.079496448503</v>
      </c>
    </row>
    <row r="93" spans="1:14" x14ac:dyDescent="0.2">
      <c r="A93">
        <f>GRT_mm!A93</f>
        <v>1988</v>
      </c>
      <c r="B93" s="9">
        <f>(GRT_mm!B93*Areas!$B$11*1000) / (86400*Days!B111)</f>
        <v>9795.3942652329752</v>
      </c>
      <c r="C93" s="9">
        <f>(GRT_mm!C93*Areas!$B$11*1000) / (86400*Days!C111)</f>
        <v>10137.946200510856</v>
      </c>
      <c r="D93" s="9">
        <f>(GRT_mm!D93*Areas!$B$11*1000) / (86400*Days!D111)</f>
        <v>10177.443623058542</v>
      </c>
      <c r="E93" s="9">
        <f>(GRT_mm!E93*Areas!$B$11*1000) / (86400*Days!E111)</f>
        <v>11128.776234567902</v>
      </c>
      <c r="F93" s="9">
        <f>(GRT_mm!F93*Areas!$B$11*1000) / (86400*Days!F111)</f>
        <v>9168.1481481481478</v>
      </c>
      <c r="G93" s="9">
        <f>(GRT_mm!G93*Areas!$B$11*1000) / (86400*Days!G111)</f>
        <v>7557.9301697530864</v>
      </c>
      <c r="H93" s="9">
        <f>(GRT_mm!H93*Areas!$B$11*1000) / (86400*Days!H111)</f>
        <v>14762.675477897252</v>
      </c>
      <c r="I93" s="9">
        <f>(GRT_mm!I93*Areas!$B$11*1000) / (86400*Days!I111)</f>
        <v>23456.563246714457</v>
      </c>
      <c r="J93" s="9">
        <f>(GRT_mm!J93*Areas!$B$11*1000) / (86400*Days!J111)</f>
        <v>17019.032407407409</v>
      </c>
      <c r="K93" s="9">
        <f>(GRT_mm!K93*Areas!$B$11*1000) / (86400*Days!K111)</f>
        <v>19882.202060931901</v>
      </c>
      <c r="L93" s="9">
        <f>(GRT_mm!L93*Areas!$B$11*1000) / (86400*Days!L111)</f>
        <v>21313.554012345678</v>
      </c>
      <c r="M93" s="9">
        <f>(GRT_mm!M93*Areas!$B$11*1000) / (86400*Days!M111)</f>
        <v>11238.835125448029</v>
      </c>
      <c r="N93" s="9">
        <f>(GRT_mm!N93*Areas!$B$11*1000) / (86400*Days!N111)</f>
        <v>13818.301488818053</v>
      </c>
    </row>
    <row r="94" spans="1:14" x14ac:dyDescent="0.2">
      <c r="A94">
        <f>GRT_mm!A94</f>
        <v>1989</v>
      </c>
      <c r="B94" s="9">
        <f>(GRT_mm!B94*Areas!$B$11*1000) / (86400*Days!B112)</f>
        <v>9332.3282556750291</v>
      </c>
      <c r="C94" s="9">
        <f>(GRT_mm!C94*Areas!$B$11*1000) / (86400*Days!C112)</f>
        <v>7482.9232804232806</v>
      </c>
      <c r="D94" s="9">
        <f>(GRT_mm!D94*Areas!$B$11*1000) / (86400*Days!D112)</f>
        <v>10993.472968936678</v>
      </c>
      <c r="E94" s="9">
        <f>(GRT_mm!E94*Areas!$B$11*1000) / (86400*Days!E112)</f>
        <v>8508.5551697530864</v>
      </c>
      <c r="F94" s="9">
        <f>(GRT_mm!F94*Areas!$B$11*1000) / (86400*Days!F112)</f>
        <v>18082.899118876943</v>
      </c>
      <c r="G94" s="9">
        <f>(GRT_mm!G94*Areas!$B$11*1000) / (86400*Days!G112)</f>
        <v>19224.418981481482</v>
      </c>
      <c r="H94" s="9">
        <f>(GRT_mm!H94*Areas!$B$11*1000) / (86400*Days!H112)</f>
        <v>8627.3084677419356</v>
      </c>
      <c r="I94" s="9">
        <f>(GRT_mm!I94*Areas!$B$11*1000) / (86400*Days!I112)</f>
        <v>15732.925253882915</v>
      </c>
      <c r="J94" s="9">
        <f>(GRT_mm!J94*Areas!$B$11*1000) / (86400*Days!J112)</f>
        <v>12711.364197530864</v>
      </c>
      <c r="K94" s="9">
        <f>(GRT_mm!K94*Areas!$B$11*1000) / (86400*Days!K112)</f>
        <v>12592.857676224612</v>
      </c>
      <c r="L94" s="9">
        <f>(GRT_mm!L94*Areas!$B$11*1000) / (86400*Days!L112)</f>
        <v>17339.75</v>
      </c>
      <c r="M94" s="9">
        <f>(GRT_mm!M94*Areas!$B$11*1000) / (86400*Days!M112)</f>
        <v>9261.1294056152929</v>
      </c>
      <c r="N94" s="9">
        <f>(GRT_mm!N94*Areas!$B$11*1000) / (86400*Days!N112)</f>
        <v>12510.561802384578</v>
      </c>
    </row>
    <row r="95" spans="1:14" x14ac:dyDescent="0.2">
      <c r="A95">
        <f>GRT_mm!A95</f>
        <v>1990</v>
      </c>
      <c r="B95" s="9">
        <f>(GRT_mm!B95*Areas!$B$11*1000) / (86400*Days!B113)</f>
        <v>11444.750597371565</v>
      </c>
      <c r="C95" s="9">
        <f>(GRT_mm!C95*Areas!$B$11*1000) / (86400*Days!C113)</f>
        <v>12613.228339947091</v>
      </c>
      <c r="D95" s="9">
        <f>(GRT_mm!D95*Areas!$B$11*1000) / (86400*Days!D113)</f>
        <v>9366.4407855436075</v>
      </c>
      <c r="E95" s="9">
        <f>(GRT_mm!E95*Areas!$B$11*1000) / (86400*Days!E113)</f>
        <v>12561.113811728395</v>
      </c>
      <c r="F95" s="9">
        <f>(GRT_mm!F95*Areas!$B$11*1000) / (86400*Days!F113)</f>
        <v>19621.246639784946</v>
      </c>
      <c r="G95" s="9">
        <f>(GRT_mm!G95*Areas!$B$11*1000) / (86400*Days!G113)</f>
        <v>22693.912037037036</v>
      </c>
      <c r="H95" s="9">
        <f>(GRT_mm!H95*Areas!$B$11*1000) / (86400*Days!H113)</f>
        <v>15822.426448626045</v>
      </c>
      <c r="I95" s="9">
        <f>(GRT_mm!I95*Areas!$B$11*1000) / (86400*Days!I113)</f>
        <v>15212.028076463561</v>
      </c>
      <c r="J95" s="9">
        <f>(GRT_mm!J95*Areas!$B$11*1000) / (86400*Days!J113)</f>
        <v>19572.829861111109</v>
      </c>
      <c r="K95" s="9">
        <f>(GRT_mm!K95*Areas!$B$11*1000) / (86400*Days!K113)</f>
        <v>22037.651956391877</v>
      </c>
      <c r="L95" s="9">
        <f>(GRT_mm!L95*Areas!$B$11*1000) / (86400*Days!L113)</f>
        <v>15343.744212962964</v>
      </c>
      <c r="M95" s="9">
        <f>(GRT_mm!M95*Areas!$B$11*1000) / (86400*Days!M113)</f>
        <v>16218.212738948627</v>
      </c>
      <c r="N95" s="9">
        <f>(GRT_mm!N95*Areas!$B$11*1000) / (86400*Days!N113)</f>
        <v>16054.037988330798</v>
      </c>
    </row>
    <row r="96" spans="1:14" x14ac:dyDescent="0.2">
      <c r="A96">
        <f>GRT_mm!A96</f>
        <v>1991</v>
      </c>
      <c r="B96" s="9">
        <f>(GRT_mm!B96*Areas!$B$11*1000) / (86400*Days!B114)</f>
        <v>9353.7488799283146</v>
      </c>
      <c r="C96" s="9">
        <f>(GRT_mm!C96*Areas!$B$11*1000) / (86400*Days!C114)</f>
        <v>6221.2198247354499</v>
      </c>
      <c r="D96" s="9">
        <f>(GRT_mm!D96*Areas!$B$11*1000) / (86400*Days!D114)</f>
        <v>15373.005899044205</v>
      </c>
      <c r="E96" s="9">
        <f>(GRT_mm!E96*Areas!$B$11*1000) / (86400*Days!E114)</f>
        <v>18436.642361111109</v>
      </c>
      <c r="F96" s="9">
        <f>(GRT_mm!F96*Areas!$B$11*1000) / (86400*Days!F114)</f>
        <v>17754.645683990442</v>
      </c>
      <c r="G96" s="9">
        <f>(GRT_mm!G96*Areas!$B$11*1000) / (86400*Days!G114)</f>
        <v>10511.583333333334</v>
      </c>
      <c r="H96" s="9">
        <f>(GRT_mm!H96*Areas!$B$11*1000) / (86400*Days!H114)</f>
        <v>19160.20235961768</v>
      </c>
      <c r="I96" s="9">
        <f>(GRT_mm!I96*Areas!$B$11*1000) / (86400*Days!I114)</f>
        <v>11935.08885902031</v>
      </c>
      <c r="J96" s="9">
        <f>(GRT_mm!J96*Areas!$B$11*1000) / (86400*Days!J114)</f>
        <v>18102.479938271605</v>
      </c>
      <c r="K96" s="9">
        <f>(GRT_mm!K96*Areas!$B$11*1000) / (86400*Days!K114)</f>
        <v>22708.045848267622</v>
      </c>
      <c r="L96" s="9">
        <f>(GRT_mm!L96*Areas!$B$11*1000) / (86400*Days!L114)</f>
        <v>16845.819830246914</v>
      </c>
      <c r="M96" s="9">
        <f>(GRT_mm!M96*Areas!$B$11*1000) / (86400*Days!M114)</f>
        <v>11069.251792114695</v>
      </c>
      <c r="N96" s="9">
        <f>(GRT_mm!N96*Areas!$B$11*1000) / (86400*Days!N114)</f>
        <v>14846.749556062912</v>
      </c>
    </row>
    <row r="97" spans="1:15" x14ac:dyDescent="0.2">
      <c r="A97">
        <f>GRT_mm!A97</f>
        <v>1992</v>
      </c>
      <c r="B97" s="9">
        <f>(GRT_mm!B97*Areas!$B$11*1000) / (86400*Days!B115)</f>
        <v>9602.0698924731187</v>
      </c>
      <c r="C97" s="9">
        <f>(GRT_mm!C97*Areas!$B$11*1000) / (86400*Days!C115)</f>
        <v>9045.8760376756072</v>
      </c>
      <c r="D97" s="9">
        <f>(GRT_mm!D97*Areas!$B$11*1000) / (86400*Days!D115)</f>
        <v>10239.91300776583</v>
      </c>
      <c r="E97" s="9">
        <f>(GRT_mm!E97*Areas!$B$11*1000) / (86400*Days!E115)</f>
        <v>15115.065972222223</v>
      </c>
      <c r="F97" s="9">
        <f>(GRT_mm!F97*Areas!$B$11*1000) / (86400*Days!F115)</f>
        <v>10949.731929510155</v>
      </c>
      <c r="G97" s="9">
        <f>(GRT_mm!G97*Areas!$B$11*1000) / (86400*Days!G115)</f>
        <v>11507.803240740741</v>
      </c>
      <c r="H97" s="9">
        <f>(GRT_mm!H97*Areas!$B$11*1000) / (86400*Days!H115)</f>
        <v>24852.054958183991</v>
      </c>
      <c r="I97" s="9">
        <f>(GRT_mm!I97*Areas!$B$11*1000) / (86400*Days!I115)</f>
        <v>19100.61267921147</v>
      </c>
      <c r="J97" s="9">
        <f>(GRT_mm!J97*Areas!$B$11*1000) / (86400*Days!J115)</f>
        <v>25608.703317901236</v>
      </c>
      <c r="K97" s="9">
        <f>(GRT_mm!K97*Areas!$B$11*1000) / (86400*Days!K115)</f>
        <v>11585.950940860215</v>
      </c>
      <c r="L97" s="9">
        <f>(GRT_mm!L97*Areas!$B$11*1000) / (86400*Days!L115)</f>
        <v>21015.189429012345</v>
      </c>
      <c r="M97" s="9">
        <f>(GRT_mm!M97*Areas!$B$11*1000) / (86400*Days!M115)</f>
        <v>13802.364097968937</v>
      </c>
      <c r="N97" s="9">
        <f>(GRT_mm!N97*Areas!$B$11*1000) / (86400*Days!N115)</f>
        <v>15201.767449655939</v>
      </c>
    </row>
    <row r="98" spans="1:15" x14ac:dyDescent="0.2">
      <c r="A98">
        <f>GRT_mm!A98</f>
        <v>1993</v>
      </c>
      <c r="B98" s="9">
        <f>(GRT_mm!B98*Areas!$B$11*1000) / (86400*Days!B116)</f>
        <v>13302.522028076464</v>
      </c>
      <c r="C98" s="9">
        <f>(GRT_mm!C98*Areas!$B$11*1000) / (86400*Days!C116)</f>
        <v>5556.0623346560842</v>
      </c>
      <c r="D98" s="9">
        <f>(GRT_mm!D98*Areas!$B$11*1000) / (86400*Days!D116)</f>
        <v>6508.7899492234174</v>
      </c>
      <c r="E98" s="9">
        <f>(GRT_mm!E98*Areas!$B$11*1000) / (86400*Days!E116)</f>
        <v>18304.642746913582</v>
      </c>
      <c r="F98" s="9">
        <f>(GRT_mm!F98*Areas!$B$11*1000) / (86400*Days!F116)</f>
        <v>15378.949372759856</v>
      </c>
      <c r="G98" s="9">
        <f>(GRT_mm!G98*Areas!$B$11*1000) / (86400*Days!G116)</f>
        <v>21709.163194444445</v>
      </c>
      <c r="H98" s="9">
        <f>(GRT_mm!H98*Areas!$B$11*1000) / (86400*Days!H116)</f>
        <v>17263.0256869773</v>
      </c>
      <c r="I98" s="9">
        <f>(GRT_mm!I98*Areas!$B$11*1000) / (86400*Days!I116)</f>
        <v>15569.592667264038</v>
      </c>
      <c r="J98" s="9">
        <f>(GRT_mm!J98*Areas!$B$11*1000) / (86400*Days!J116)</f>
        <v>21125.975308641977</v>
      </c>
      <c r="K98" s="9">
        <f>(GRT_mm!K98*Areas!$B$11*1000) / (86400*Days!K116)</f>
        <v>14811.987380525687</v>
      </c>
      <c r="L98" s="9">
        <f>(GRT_mm!L98*Areas!$B$11*1000) / (86400*Days!L116)</f>
        <v>12600.146604938273</v>
      </c>
      <c r="M98" s="9">
        <f>(GRT_mm!M98*Areas!$B$11*1000) / (86400*Days!M116)</f>
        <v>7777.9226403823177</v>
      </c>
      <c r="N98" s="9">
        <f>(GRT_mm!N98*Areas!$B$11*1000) / (86400*Days!N116)</f>
        <v>14182.915239726028</v>
      </c>
    </row>
    <row r="99" spans="1:15" x14ac:dyDescent="0.2">
      <c r="A99">
        <f>GRT_mm!A99</f>
        <v>1994</v>
      </c>
      <c r="B99" s="9">
        <f>(GRT_mm!B99*Areas!$B$11*1000) / (86400*Days!B117)</f>
        <v>11470.124701314218</v>
      </c>
      <c r="C99" s="9">
        <f>(GRT_mm!C99*Areas!$B$11*1000) / (86400*Days!C117)</f>
        <v>7026.3368055555557</v>
      </c>
      <c r="D99" s="9">
        <f>(GRT_mm!D99*Areas!$B$11*1000) / (86400*Days!D117)</f>
        <v>7691.3963560334532</v>
      </c>
      <c r="E99" s="9">
        <f>(GRT_mm!E99*Areas!$B$11*1000) / (86400*Days!E117)</f>
        <v>15372.966820987655</v>
      </c>
      <c r="F99" s="9">
        <f>(GRT_mm!F99*Areas!$B$11*1000) / (86400*Days!F117)</f>
        <v>12638.900462962964</v>
      </c>
      <c r="G99" s="9">
        <f>(GRT_mm!G99*Areas!$B$11*1000) / (86400*Days!G117)</f>
        <v>19007.703317901236</v>
      </c>
      <c r="H99" s="9">
        <f>(GRT_mm!H99*Areas!$B$11*1000) / (86400*Days!H117)</f>
        <v>19844.204002389488</v>
      </c>
      <c r="I99" s="9">
        <f>(GRT_mm!I99*Areas!$B$11*1000) / (86400*Days!I117)</f>
        <v>20752.431302270012</v>
      </c>
      <c r="J99" s="9">
        <f>(GRT_mm!J99*Areas!$B$11*1000) / (86400*Days!J117)</f>
        <v>13824.26311728395</v>
      </c>
      <c r="K99" s="9">
        <f>(GRT_mm!K99*Areas!$B$11*1000) / (86400*Days!K117)</f>
        <v>9866.0058243727599</v>
      </c>
      <c r="L99" s="9">
        <f>(GRT_mm!L99*Areas!$B$11*1000) / (86400*Days!L117)</f>
        <v>16152.219135802468</v>
      </c>
      <c r="M99" s="9">
        <f>(GRT_mm!M99*Areas!$B$11*1000) / (86400*Days!M117)</f>
        <v>6562.8147401433689</v>
      </c>
      <c r="N99" s="9">
        <f>(GRT_mm!N99*Areas!$B$11*1000) / (86400*Days!N117)</f>
        <v>13372.751236681888</v>
      </c>
    </row>
    <row r="100" spans="1:15" x14ac:dyDescent="0.2">
      <c r="A100">
        <f>GRT_mm!A100</f>
        <v>1995</v>
      </c>
      <c r="B100" s="9">
        <f>(GRT_mm!B100*Areas!$B$11*1000) / (86400*Days!B118)</f>
        <v>12471.235439068099</v>
      </c>
      <c r="C100" s="9">
        <f>(GRT_mm!C100*Areas!$B$11*1000) / (86400*Days!C118)</f>
        <v>7278.8306051587306</v>
      </c>
      <c r="D100" s="9">
        <f>(GRT_mm!D100*Areas!$B$11*1000) / (86400*Days!D118)</f>
        <v>7216.7469384707292</v>
      </c>
      <c r="E100" s="9">
        <f>(GRT_mm!E100*Areas!$B$11*1000) / (86400*Days!E118)</f>
        <v>13984.501543209877</v>
      </c>
      <c r="F100" s="9">
        <f>(GRT_mm!F100*Areas!$B$11*1000) / (86400*Days!F118)</f>
        <v>14957.475731780167</v>
      </c>
      <c r="G100" s="9">
        <f>(GRT_mm!G100*Areas!$B$11*1000) / (86400*Days!G118)</f>
        <v>10211.061342592593</v>
      </c>
      <c r="H100" s="9">
        <f>(GRT_mm!H100*Areas!$B$11*1000) / (86400*Days!H118)</f>
        <v>17409.533676821982</v>
      </c>
      <c r="I100" s="9">
        <f>(GRT_mm!I100*Areas!$B$11*1000) / (86400*Days!I118)</f>
        <v>17794.991786140981</v>
      </c>
      <c r="J100" s="9">
        <f>(GRT_mm!J100*Areas!$B$11*1000) / (86400*Days!J118)</f>
        <v>14310.574074074075</v>
      </c>
      <c r="K100" s="9">
        <f>(GRT_mm!K100*Areas!$B$11*1000) / (86400*Days!K118)</f>
        <v>23291.749925328553</v>
      </c>
      <c r="L100" s="9">
        <f>(GRT_mm!L100*Areas!$B$11*1000) / (86400*Days!L118)</f>
        <v>18623.584490740741</v>
      </c>
      <c r="M100" s="9">
        <f>(GRT_mm!M100*Areas!$B$11*1000) / (86400*Days!M118)</f>
        <v>9919.1143966547188</v>
      </c>
      <c r="N100" s="9">
        <f>(GRT_mm!N100*Areas!$B$11*1000) / (86400*Days!N118)</f>
        <v>14007.082699137494</v>
      </c>
    </row>
    <row r="101" spans="1:15" x14ac:dyDescent="0.2">
      <c r="A101">
        <f>GRT_mm!A101</f>
        <v>1996</v>
      </c>
      <c r="B101" s="9">
        <f>(GRT_mm!B101*Areas!$B$11*1000) / (86400*Days!B119)</f>
        <v>14656.445265830347</v>
      </c>
      <c r="C101" s="9">
        <f>(GRT_mm!C101*Areas!$B$11*1000) / (86400*Days!C119)</f>
        <v>9728.8745210727975</v>
      </c>
      <c r="D101" s="9">
        <f>(GRT_mm!D101*Areas!$B$11*1000) / (86400*Days!D119)</f>
        <v>7072.661663679809</v>
      </c>
      <c r="E101" s="9">
        <f>(GRT_mm!E101*Areas!$B$11*1000) / (86400*Days!E119)</f>
        <v>17993.055555555555</v>
      </c>
      <c r="F101" s="9">
        <f>(GRT_mm!F101*Areas!$B$11*1000) / (86400*Days!F119)</f>
        <v>13043.399790919952</v>
      </c>
      <c r="G101" s="9">
        <f>(GRT_mm!G101*Areas!$B$11*1000) / (86400*Days!G119)</f>
        <v>21190.496141975309</v>
      </c>
      <c r="H101" s="9">
        <f>(GRT_mm!H101*Areas!$B$11*1000) / (86400*Days!H119)</f>
        <v>20820.023894862603</v>
      </c>
      <c r="I101" s="9">
        <f>(GRT_mm!I101*Areas!$B$11*1000) / (86400*Days!I119)</f>
        <v>11915.451762246117</v>
      </c>
      <c r="J101" s="9">
        <f>(GRT_mm!J101*Areas!$B$11*1000) / (86400*Days!J119)</f>
        <v>23056.519675925927</v>
      </c>
      <c r="K101" s="9">
        <f>(GRT_mm!K101*Areas!$B$11*1000) / (86400*Days!K119)</f>
        <v>17141.846998207886</v>
      </c>
      <c r="L101" s="9">
        <f>(GRT_mm!L101*Areas!$B$11*1000) / (86400*Days!L119)</f>
        <v>13574.490354938273</v>
      </c>
      <c r="M101" s="9">
        <f>(GRT_mm!M101*Areas!$B$11*1000) / (86400*Days!M119)</f>
        <v>16544.472446236559</v>
      </c>
      <c r="N101" s="9">
        <f>(GRT_mm!N101*Areas!$B$11*1000) / (86400*Days!N119)</f>
        <v>15556.277512143291</v>
      </c>
    </row>
    <row r="102" spans="1:15" x14ac:dyDescent="0.2">
      <c r="A102">
        <f>GRT_mm!A102</f>
        <v>1997</v>
      </c>
      <c r="B102" s="9">
        <f>(GRT_mm!B102*Areas!$B$11*1000) / (86400*Days!B120)</f>
        <v>16397.177792712067</v>
      </c>
      <c r="C102" s="9">
        <f>(GRT_mm!C102*Areas!$B$11*1000) / (86400*Days!C120)</f>
        <v>12740.512152777777</v>
      </c>
      <c r="D102" s="9">
        <f>(GRT_mm!D102*Areas!$B$11*1000) / (86400*Days!D120)</f>
        <v>12562.790471923536</v>
      </c>
      <c r="E102" s="9">
        <f>(GRT_mm!E102*Areas!$B$11*1000) / (86400*Days!E120)</f>
        <v>7122.981867283951</v>
      </c>
      <c r="F102" s="9">
        <f>(GRT_mm!F102*Areas!$B$11*1000) / (86400*Days!F120)</f>
        <v>16688.764934289127</v>
      </c>
      <c r="G102" s="9">
        <f>(GRT_mm!G102*Areas!$B$11*1000) / (86400*Days!G120)</f>
        <v>14998.702160493827</v>
      </c>
      <c r="H102" s="9">
        <f>(GRT_mm!H102*Areas!$B$11*1000) / (86400*Days!H120)</f>
        <v>13705.781436678613</v>
      </c>
      <c r="I102" s="9">
        <f>(GRT_mm!I102*Areas!$B$11*1000) / (86400*Days!I120)</f>
        <v>16717.659796893669</v>
      </c>
      <c r="J102" s="9">
        <f>(GRT_mm!J102*Areas!$B$11*1000) / (86400*Days!J120)</f>
        <v>15542.001929012345</v>
      </c>
      <c r="K102" s="9">
        <f>(GRT_mm!K102*Areas!$B$11*1000) / (86400*Days!K120)</f>
        <v>11496.795101553165</v>
      </c>
      <c r="L102" s="9">
        <f>(GRT_mm!L102*Areas!$B$11*1000) / (86400*Days!L120)</f>
        <v>11035.119984567902</v>
      </c>
      <c r="M102" s="9">
        <f>(GRT_mm!M102*Areas!$B$11*1000) / (86400*Days!M120)</f>
        <v>6815.1008064516127</v>
      </c>
      <c r="N102" s="9">
        <f>(GRT_mm!N102*Areas!$B$11*1000) / (86400*Days!N120)</f>
        <v>12996.177257737194</v>
      </c>
    </row>
    <row r="103" spans="1:15" x14ac:dyDescent="0.2">
      <c r="A103">
        <f>GRT_mm!A103</f>
        <v>1998</v>
      </c>
      <c r="B103" s="9">
        <f>(GRT_mm!B103*Areas!$B$11*1000) / (86400*Days!B121)</f>
        <v>14345.311379928315</v>
      </c>
      <c r="C103" s="9">
        <f>(GRT_mm!C103*Areas!$B$11*1000) / (86400*Days!C121)</f>
        <v>6715.7733961640215</v>
      </c>
      <c r="D103" s="9">
        <f>(GRT_mm!D103*Areas!$B$11*1000) / (86400*Days!D121)</f>
        <v>17085.094832735962</v>
      </c>
      <c r="E103" s="9">
        <f>(GRT_mm!E103*Areas!$B$11*1000) / (86400*Days!E121)</f>
        <v>10310.947916666666</v>
      </c>
      <c r="F103" s="9">
        <f>(GRT_mm!F103*Areas!$B$11*1000) / (86400*Days!F121)</f>
        <v>10123.699970131422</v>
      </c>
      <c r="G103" s="9">
        <f>(GRT_mm!G103*Areas!$B$11*1000) / (86400*Days!G121)</f>
        <v>18206.525848765432</v>
      </c>
      <c r="H103" s="9">
        <f>(GRT_mm!H103*Areas!$B$11*1000) / (86400*Days!H121)</f>
        <v>11941.830943847073</v>
      </c>
      <c r="I103" s="9">
        <f>(GRT_mm!I103*Areas!$B$11*1000) / (86400*Days!I121)</f>
        <v>16189.489994026284</v>
      </c>
      <c r="J103" s="9">
        <f>(GRT_mm!J103*Areas!$B$11*1000) / (86400*Days!J121)</f>
        <v>13458.479938271605</v>
      </c>
      <c r="K103" s="9">
        <f>(GRT_mm!K103*Areas!$B$11*1000) / (86400*Days!K121)</f>
        <v>13551.527777777777</v>
      </c>
      <c r="L103" s="9">
        <f>(GRT_mm!L103*Areas!$B$11*1000) / (86400*Days!L121)</f>
        <v>12033.645061728395</v>
      </c>
      <c r="M103" s="9">
        <f>(GRT_mm!M103*Areas!$B$11*1000) / (86400*Days!M121)</f>
        <v>9160.8012246117087</v>
      </c>
      <c r="N103" s="9">
        <f>(GRT_mm!N103*Areas!$B$11*1000) / (86400*Days!N121)</f>
        <v>12801.808377727044</v>
      </c>
    </row>
    <row r="104" spans="1:15" x14ac:dyDescent="0.2">
      <c r="A104">
        <f>GRT_mm!A104</f>
        <v>1999</v>
      </c>
      <c r="B104" s="9">
        <f>(GRT_mm!B104*Areas!$B$11*1000) / (86400*Days!B122)</f>
        <v>16893.686529271206</v>
      </c>
      <c r="C104" s="9">
        <f>(GRT_mm!C104*Areas!$B$11*1000) / (86400*Days!C122)</f>
        <v>9277.2321428571431</v>
      </c>
      <c r="D104" s="9">
        <f>(GRT_mm!D104*Areas!$B$11*1000) / (86400*Days!D122)</f>
        <v>6201.3761947431303</v>
      </c>
      <c r="E104" s="9">
        <f>(GRT_mm!E104*Areas!$B$11*1000) / (86400*Days!E122)</f>
        <v>12407.126543209877</v>
      </c>
      <c r="F104" s="9">
        <f>(GRT_mm!F104*Areas!$B$11*1000) / (86400*Days!F122)</f>
        <v>16262.563844086022</v>
      </c>
      <c r="G104" s="9">
        <f>(GRT_mm!G104*Areas!$B$11*1000) / (86400*Days!G122)</f>
        <v>18348.410879629631</v>
      </c>
      <c r="H104" s="9">
        <f>(GRT_mm!H104*Areas!$B$11*1000) / (86400*Days!H122)</f>
        <v>22683.109692353642</v>
      </c>
      <c r="I104" s="9">
        <f>(GRT_mm!I104*Areas!$B$11*1000) / (86400*Days!I122)</f>
        <v>14130.040322580646</v>
      </c>
      <c r="J104" s="9">
        <f>(GRT_mm!J104*Areas!$B$11*1000) / (86400*Days!J122)</f>
        <v>19442.592978395063</v>
      </c>
      <c r="K104" s="9">
        <f>(GRT_mm!K104*Areas!$B$11*1000) / (86400*Days!K122)</f>
        <v>13976.942951015531</v>
      </c>
      <c r="L104" s="9">
        <f>(GRT_mm!L104*Areas!$B$11*1000) / (86400*Days!L122)</f>
        <v>10121.090663580248</v>
      </c>
      <c r="M104" s="9">
        <f>(GRT_mm!M104*Areas!$B$11*1000) / (86400*Days!M122)</f>
        <v>11480.793384109917</v>
      </c>
      <c r="N104" s="9">
        <f>(GRT_mm!N104*Areas!$B$11*1000) / (86400*Days!N122)</f>
        <v>14300.885020294267</v>
      </c>
    </row>
    <row r="105" spans="1:15" x14ac:dyDescent="0.2">
      <c r="A105">
        <f>GRT_mm!A105</f>
        <v>2000</v>
      </c>
      <c r="B105" s="9">
        <f>(GRT_mm!B105*Areas!$B$11*1000) / (86400*Days!B123)</f>
        <v>9561.3840352449224</v>
      </c>
      <c r="C105" s="9">
        <f>(GRT_mm!C105*Areas!$B$11*1000) / (86400*Days!C123)</f>
        <v>8551.1518199233724</v>
      </c>
      <c r="D105" s="9">
        <f>(GRT_mm!D105*Areas!$B$11*1000) / (86400*Days!D123)</f>
        <v>9019.5852001194744</v>
      </c>
      <c r="E105" s="9">
        <f>(GRT_mm!E105*Areas!$B$11*1000) / (86400*Days!E123)</f>
        <v>12781.979938271605</v>
      </c>
      <c r="F105" s="9">
        <f>(GRT_mm!F105*Areas!$B$11*1000) / (86400*Days!F123)</f>
        <v>21067.242756869771</v>
      </c>
      <c r="G105" s="9">
        <f>(GRT_mm!G105*Areas!$B$11*1000) / (86400*Days!G123)</f>
        <v>25306.423611111109</v>
      </c>
      <c r="H105" s="9">
        <f>(GRT_mm!H105*Areas!$B$11*1000) / (86400*Days!H123)</f>
        <v>15978.84520609319</v>
      </c>
      <c r="I105" s="9">
        <f>(GRT_mm!I105*Areas!$B$11*1000) / (86400*Days!I123)</f>
        <v>16886.622237156513</v>
      </c>
      <c r="J105" s="9">
        <f>(GRT_mm!J105*Areas!$B$11*1000) / (86400*Days!J123)</f>
        <v>18130.031635802468</v>
      </c>
      <c r="K105" s="9">
        <f>(GRT_mm!K105*Areas!$B$11*1000) / (86400*Days!K123)</f>
        <v>8754.9757317801668</v>
      </c>
      <c r="L105" s="9">
        <f>(GRT_mm!L105*Areas!$B$11*1000) / (86400*Days!L123)</f>
        <v>14393.510416666666</v>
      </c>
      <c r="M105" s="9">
        <f>(GRT_mm!M105*Areas!$B$11*1000) / (86400*Days!M123)</f>
        <v>13956.33699223417</v>
      </c>
      <c r="N105" s="9">
        <f>(GRT_mm!N105*Areas!$B$11*1000) / (86400*Days!N123)</f>
        <v>14530.919474802671</v>
      </c>
    </row>
    <row r="106" spans="1:15" x14ac:dyDescent="0.2">
      <c r="A106">
        <f>GRT_mm!A106</f>
        <v>2001</v>
      </c>
      <c r="B106" s="9">
        <f>(GRT_mm!B106*Areas!$B$11*1000) / (86400*Days!B124)</f>
        <v>8016.4952956989246</v>
      </c>
      <c r="C106" s="9">
        <f>(GRT_mm!C106*Areas!$B$11*1000) / (86400*Days!C124)</f>
        <v>14382.537202380952</v>
      </c>
      <c r="D106" s="9">
        <f>(GRT_mm!D106*Areas!$B$11*1000) / (86400*Days!D124)</f>
        <v>6725.5032855436084</v>
      </c>
      <c r="E106" s="9">
        <f>(GRT_mm!E106*Areas!$B$11*1000) / (86400*Days!E124)</f>
        <v>17421.585262345678</v>
      </c>
      <c r="F106" s="9">
        <f>(GRT_mm!F106*Areas!$B$11*1000) / (86400*Days!F124)</f>
        <v>19829.260005973716</v>
      </c>
      <c r="G106" s="9">
        <f>(GRT_mm!G106*Areas!$B$11*1000) / (86400*Days!G124)</f>
        <v>15165.526234567902</v>
      </c>
      <c r="H106" s="9">
        <f>(GRT_mm!H106*Areas!$B$11*1000) / (86400*Days!H124)</f>
        <v>10123.301971326166</v>
      </c>
      <c r="I106" s="9">
        <f>(GRT_mm!I106*Areas!$B$11*1000) / (86400*Days!I124)</f>
        <v>16868.316158900838</v>
      </c>
      <c r="J106" s="9">
        <f>(GRT_mm!J106*Areas!$B$11*1000) / (86400*Days!J124)</f>
        <v>20667.286651234568</v>
      </c>
      <c r="K106" s="9">
        <f>(GRT_mm!K106*Areas!$B$11*1000) / (86400*Days!K124)</f>
        <v>24797.756869772998</v>
      </c>
      <c r="L106" s="9">
        <f>(GRT_mm!L106*Areas!$B$11*1000) / (86400*Days!L124)</f>
        <v>14473.18287037037</v>
      </c>
      <c r="M106" s="9">
        <f>(GRT_mm!M106*Areas!$B$11*1000) / (86400*Days!M124)</f>
        <v>11920.542861409796</v>
      </c>
      <c r="N106" s="9">
        <f>(GRT_mm!N106*Areas!$B$11*1000) / (86400*Days!N124)</f>
        <v>15017.136827752409</v>
      </c>
    </row>
    <row r="107" spans="1:15" x14ac:dyDescent="0.2">
      <c r="A107">
        <f>GRT_mm!A107</f>
        <v>2002</v>
      </c>
      <c r="B107" s="9">
        <f>(GRT_mm!B107*Areas!$B$11*1000) / (86400*Days!B125)</f>
        <v>7510.5966248506575</v>
      </c>
      <c r="C107" s="9">
        <f>(GRT_mm!C107*Areas!$B$11*1000) / (86400*Days!C125)</f>
        <v>12462.778604497355</v>
      </c>
      <c r="D107" s="9">
        <f>(GRT_mm!D107*Areas!$B$11*1000) / (86400*Days!D125)</f>
        <v>14422.312201314218</v>
      </c>
      <c r="E107" s="9">
        <f>(GRT_mm!E107*Areas!$B$11*1000) / (86400*Days!E125)</f>
        <v>17651.220679012345</v>
      </c>
      <c r="F107" s="9">
        <f>(GRT_mm!F107*Areas!$B$11*1000) / (86400*Days!F125)</f>
        <v>19100.782930107525</v>
      </c>
      <c r="G107" s="9">
        <f>(GRT_mm!G107*Areas!$B$11*1000) / (86400*Days!G125)</f>
        <v>18594.965663580246</v>
      </c>
      <c r="H107" s="9">
        <f>(GRT_mm!H107*Areas!$B$11*1000) / (86400*Days!H125)</f>
        <v>14539.033378136201</v>
      </c>
      <c r="I107" s="9">
        <f>(GRT_mm!I107*Areas!$B$11*1000) / (86400*Days!I125)</f>
        <v>14285.158676821984</v>
      </c>
      <c r="J107" s="9">
        <f>(GRT_mm!J107*Areas!$B$11*1000) / (86400*Days!J125)</f>
        <v>15398.743827160493</v>
      </c>
      <c r="K107" s="9">
        <f>(GRT_mm!K107*Areas!$B$11*1000) / (86400*Days!K125)</f>
        <v>16635.78666367981</v>
      </c>
      <c r="L107" s="9">
        <f>(GRT_mm!L107*Areas!$B$11*1000) / (86400*Days!L125)</f>
        <v>10804.31712962963</v>
      </c>
      <c r="M107" s="9">
        <f>(GRT_mm!M107*Areas!$B$11*1000) / (86400*Days!M125)</f>
        <v>8515.4099462365593</v>
      </c>
      <c r="N107" s="9">
        <f>(GRT_mm!N107*Areas!$B$11*1000) / (86400*Days!N125)</f>
        <v>14158.127980720448</v>
      </c>
    </row>
    <row r="108" spans="1:15" x14ac:dyDescent="0.2">
      <c r="A108">
        <f>GRT_mm!A108</f>
        <v>2003</v>
      </c>
      <c r="B108" s="9">
        <f>(GRT_mm!B108*Areas!$B$11*1000) / (86400*Days!B126)</f>
        <v>7388.6962365591398</v>
      </c>
      <c r="C108" s="9">
        <f>(GRT_mm!C108*Areas!$B$11*1000) / (86400*Days!C126)</f>
        <v>8130.3600363756614</v>
      </c>
      <c r="D108" s="9">
        <f>(GRT_mm!D108*Areas!$B$11*1000) / (86400*Days!D126)</f>
        <v>10800.704898446835</v>
      </c>
      <c r="E108" s="9">
        <f>(GRT_mm!E108*Areas!$B$11*1000) / (86400*Days!E126)</f>
        <v>13130.074845679012</v>
      </c>
      <c r="F108" s="9">
        <f>(GRT_mm!F108*Areas!$B$11*1000) / (86400*Days!F126)</f>
        <v>20135.043309438472</v>
      </c>
      <c r="G108" s="9">
        <f>(GRT_mm!G108*Areas!$B$11*1000) / (86400*Days!G126)</f>
        <v>13907.891203703704</v>
      </c>
      <c r="H108" s="9">
        <f>(GRT_mm!H108*Areas!$B$11*1000) / (86400*Days!H126)</f>
        <v>19423.00104540024</v>
      </c>
      <c r="I108" s="9">
        <f>(GRT_mm!I108*Areas!$B$11*1000) / (86400*Days!I126)</f>
        <v>15697.996938470729</v>
      </c>
      <c r="J108" s="9">
        <f>(GRT_mm!J108*Areas!$B$11*1000) / (86400*Days!J126)</f>
        <v>21750.005787037036</v>
      </c>
      <c r="K108" s="9">
        <f>(GRT_mm!K108*Areas!$B$11*1000) / (86400*Days!K126)</f>
        <v>13872.162111708483</v>
      </c>
      <c r="L108" s="9">
        <f>(GRT_mm!L108*Areas!$B$11*1000) / (86400*Days!L126)</f>
        <v>20725.933641975309</v>
      </c>
      <c r="M108" s="9">
        <f>(GRT_mm!M108*Areas!$B$11*1000) / (86400*Days!M126)</f>
        <v>11113.726478494624</v>
      </c>
      <c r="N108" s="9">
        <f>(GRT_mm!N108*Areas!$B$11*1000) / (86400*Days!N126)</f>
        <v>14697.091799847794</v>
      </c>
    </row>
    <row r="109" spans="1:15" x14ac:dyDescent="0.2">
      <c r="A109">
        <f>GRT_mm!A109</f>
        <v>2004</v>
      </c>
      <c r="B109" s="9">
        <f>(GRT_mm!B109*Areas!$B$11*1000) / (86400*Days!B127)</f>
        <v>10328.652927120669</v>
      </c>
      <c r="C109" s="9">
        <f>(GRT_mm!C109*Areas!$B$11*1000) / (86400*Days!C127)</f>
        <v>6442.2162356321842</v>
      </c>
      <c r="D109" s="9">
        <f>(GRT_mm!D109*Areas!$B$11*1000) / (86400*Days!D127)</f>
        <v>14188.268742532855</v>
      </c>
      <c r="E109" s="9">
        <f>(GRT_mm!E109*Areas!$B$11*1000) / (86400*Days!E127)</f>
        <v>11575.462191358025</v>
      </c>
      <c r="F109" s="9">
        <f>(GRT_mm!F109*Areas!$B$11*1000) / (86400*Days!F127)</f>
        <v>26950.234468339306</v>
      </c>
      <c r="G109" s="9">
        <f>(GRT_mm!G109*Areas!$B$11*1000) / (86400*Days!G127)</f>
        <v>15092.871141975309</v>
      </c>
      <c r="H109" s="9">
        <f>(GRT_mm!H109*Areas!$B$11*1000) / (86400*Days!H127)</f>
        <v>18215.785916965353</v>
      </c>
      <c r="I109" s="9">
        <f>(GRT_mm!I109*Areas!$B$11*1000) / (86400*Days!I127)</f>
        <v>16247.295400238949</v>
      </c>
      <c r="J109" s="9">
        <f>(GRT_mm!J109*Areas!$B$11*1000) / (86400*Days!J127)</f>
        <v>10259.869212962964</v>
      </c>
      <c r="K109" s="9">
        <f>(GRT_mm!K109*Areas!$B$11*1000) / (86400*Days!K127)</f>
        <v>18168.972894265233</v>
      </c>
      <c r="L109" s="9">
        <f>(GRT_mm!L109*Areas!$B$11*1000) / (86400*Days!L127)</f>
        <v>12892.141589506173</v>
      </c>
      <c r="M109" s="9">
        <f>(GRT_mm!M109*Areas!$B$11*1000) / (86400*Days!M127)</f>
        <v>15496.798088410991</v>
      </c>
      <c r="N109" s="9">
        <f>(GRT_mm!N109*Areas!$B$11*1000) / (86400*Days!N127)</f>
        <v>14723.800154320988</v>
      </c>
    </row>
    <row r="110" spans="1:15" x14ac:dyDescent="0.2">
      <c r="A110">
        <f>GRT_mm!A110</f>
        <v>2005</v>
      </c>
      <c r="B110" s="9">
        <f>(GRT_mm!B110*Areas!$B$11*1000) / (86400*Days!B128)</f>
        <v>13887.808019713262</v>
      </c>
      <c r="C110" s="9">
        <f>(GRT_mm!C110*Areas!$B$11*1000) / (86400*Days!C128)</f>
        <v>9376.9349371693115</v>
      </c>
      <c r="D110" s="9">
        <f>(GRT_mm!D110*Areas!$B$11*1000) / (86400*Days!D128)</f>
        <v>6237.46266427718</v>
      </c>
      <c r="E110" s="9">
        <f>(GRT_mm!E110*Areas!$B$11*1000) / (86400*Days!E128)</f>
        <v>11179.738811728395</v>
      </c>
      <c r="F110" s="9">
        <f>(GRT_mm!F110*Areas!$B$11*1000) / (86400*Days!F128)</f>
        <v>9601.5793010752695</v>
      </c>
      <c r="G110" s="9">
        <f>(GRT_mm!G110*Areas!$B$11*1000) / (86400*Days!G128)</f>
        <v>13556.341820987655</v>
      </c>
      <c r="H110" s="9">
        <f>(GRT_mm!H110*Areas!$B$11*1000) / (86400*Days!H128)</f>
        <v>15607.504853643966</v>
      </c>
      <c r="I110" s="9">
        <f>(GRT_mm!I110*Areas!$B$11*1000) / (86400*Days!I128)</f>
        <v>14520.651881720431</v>
      </c>
      <c r="J110" s="9">
        <f>(GRT_mm!J110*Areas!$B$11*1000) / (86400*Days!J128)</f>
        <v>19185.832175925927</v>
      </c>
      <c r="K110" s="9">
        <f>(GRT_mm!K110*Areas!$B$11*1000) / (86400*Days!K128)</f>
        <v>14288.633885902031</v>
      </c>
      <c r="L110" s="9">
        <f>(GRT_mm!L110*Areas!$B$11*1000) / (86400*Days!L128)</f>
        <v>23593.472222222223</v>
      </c>
      <c r="M110" s="9">
        <f>(GRT_mm!M110*Areas!$B$11*1000) / (86400*Days!M128)</f>
        <v>11089.428390083633</v>
      </c>
      <c r="N110" s="9">
        <f>(GRT_mm!N110*Areas!$B$11*1000) / (86400*Days!N128)</f>
        <v>13507.509227549468</v>
      </c>
    </row>
    <row r="111" spans="1:15" x14ac:dyDescent="0.2">
      <c r="A111">
        <f>GRT_mm!A111</f>
        <v>2006</v>
      </c>
      <c r="B111" s="9">
        <f>(GRT_mm!B111*Areas!$B$11*1000) / (86400*Days!B129)</f>
        <v>14146.870146356034</v>
      </c>
      <c r="C111" s="9">
        <f>(GRT_mm!C111*Areas!$B$11*1000) / (86400*Days!C129)</f>
        <v>11787.674437830688</v>
      </c>
      <c r="D111" s="9">
        <f>(GRT_mm!D111*Areas!$B$11*1000) / (86400*Days!D129)</f>
        <v>11097.377538829152</v>
      </c>
      <c r="E111" s="9">
        <f>(GRT_mm!E111*Areas!$B$11*1000) / (86400*Days!E129)</f>
        <v>11048.010416666666</v>
      </c>
      <c r="F111" s="9">
        <f>(GRT_mm!F111*Areas!$B$11*1000) / (86400*Days!F129)</f>
        <v>18996.359767025089</v>
      </c>
      <c r="G111" s="9">
        <f>(GRT_mm!G111*Areas!$B$11*1000) / (86400*Days!G129)</f>
        <v>13224.052469135802</v>
      </c>
      <c r="H111" s="9">
        <f>(GRT_mm!H111*Areas!$B$11*1000) / (86400*Days!H129)</f>
        <v>20753.279569892475</v>
      </c>
      <c r="I111" s="9">
        <f>(GRT_mm!I111*Areas!$B$11*1000) / (86400*Days!I129)</f>
        <v>12738.760454002389</v>
      </c>
      <c r="J111" s="9">
        <f>(GRT_mm!J111*Areas!$B$11*1000) / (86400*Days!J129)</f>
        <v>19365.147376543209</v>
      </c>
      <c r="K111" s="9">
        <f>(GRT_mm!K111*Areas!$B$11*1000) / (86400*Days!K129)</f>
        <v>21226.23767921147</v>
      </c>
      <c r="L111" s="9">
        <f>(GRT_mm!L111*Areas!$B$11*1000) / (86400*Days!L129)</f>
        <v>12083.748842592593</v>
      </c>
      <c r="M111" s="9">
        <f>(GRT_mm!M111*Areas!$B$11*1000) / (86400*Days!M129)</f>
        <v>15474.187948028673</v>
      </c>
      <c r="N111" s="9">
        <f>(GRT_mm!N111*Areas!$B$11*1000) / (86400*Days!N129)</f>
        <v>15203.038146879759</v>
      </c>
    </row>
    <row r="112" spans="1:15" x14ac:dyDescent="0.2">
      <c r="A112">
        <f>GRT_mm!A112</f>
        <v>2007</v>
      </c>
      <c r="B112" s="9">
        <f>(GRT_mm!B112*Areas!$B$11*1000) / (86400*Days!B130)</f>
        <v>12135.418906810035</v>
      </c>
      <c r="C112" s="9">
        <f>(GRT_mm!C112*Areas!$B$11*1000) / (86400*Days!C130)</f>
        <v>7165.6436011904761</v>
      </c>
      <c r="D112" s="9">
        <f>(GRT_mm!D112*Areas!$B$11*1000) / (86400*Days!D130)</f>
        <v>12541.188769414575</v>
      </c>
      <c r="E112" s="9">
        <f>(GRT_mm!E112*Areas!$B$11*1000) / (86400*Days!E130)</f>
        <v>14552.694058641975</v>
      </c>
      <c r="F112" s="9">
        <f>(GRT_mm!F112*Areas!$B$11*1000) / (86400*Days!F130)</f>
        <v>10974.816308243728</v>
      </c>
      <c r="G112" s="9">
        <f>(GRT_mm!G112*Areas!$B$11*1000) / (86400*Days!G130)</f>
        <v>14256.32561728395</v>
      </c>
      <c r="H112" s="9">
        <f>(GRT_mm!H112*Areas!$B$11*1000) / (86400*Days!H130)</f>
        <v>14762.909572879331</v>
      </c>
      <c r="I112" s="9">
        <f>(GRT_mm!I112*Areas!$B$11*1000) / (86400*Days!I130)</f>
        <v>16882.317428315411</v>
      </c>
      <c r="J112" s="9">
        <f>(GRT_mm!J112*Areas!$B$11*1000) / (86400*Days!J130)</f>
        <v>16775.207561728395</v>
      </c>
      <c r="K112" s="9">
        <f>(GRT_mm!K112*Areas!$B$11*1000) / (86400*Days!K130)</f>
        <v>20307.209901433693</v>
      </c>
      <c r="L112" s="9">
        <f>(GRT_mm!L112*Areas!$B$11*1000) / (86400*Days!L130)</f>
        <v>12036.922839506173</v>
      </c>
      <c r="M112" s="9">
        <f>(GRT_mm!M112*Areas!$B$11*1000) / (86400*Days!M130)</f>
        <v>15965.042562724015</v>
      </c>
      <c r="N112" s="9">
        <f>(GRT_mm!N112*Areas!$B$11*1000) / (86400*Days!N130)</f>
        <v>14081.941178335874</v>
      </c>
      <c r="O112" s="18"/>
    </row>
    <row r="113" spans="1:15" x14ac:dyDescent="0.2">
      <c r="A113">
        <f>GRT_mm!A113</f>
        <v>2008</v>
      </c>
      <c r="B113" s="9">
        <f>(GRT_mm!B113*Areas!$B$11*1000) / (86400*Days!B131)</f>
        <v>14590.508512544802</v>
      </c>
      <c r="C113" s="9">
        <f>(GRT_mm!C113*Areas!$B$11*1000) / (86400*Days!C131)</f>
        <v>14681.796376117496</v>
      </c>
      <c r="D113" s="9">
        <f>(GRT_mm!D113*Areas!$B$11*1000) / (86400*Days!D131)</f>
        <v>11059.840203106332</v>
      </c>
      <c r="E113" s="9">
        <f>(GRT_mm!E113*Areas!$B$11*1000) / (86400*Days!E131)</f>
        <v>15604.710648148148</v>
      </c>
      <c r="F113" s="9">
        <f>(GRT_mm!F113*Areas!$B$11*1000) / (86400*Days!F131)</f>
        <v>15485.949447431301</v>
      </c>
      <c r="G113" s="9">
        <f>(GRT_mm!G113*Areas!$B$11*1000) / (86400*Days!G131)</f>
        <v>25197.904320987655</v>
      </c>
      <c r="H113" s="9">
        <f>(GRT_mm!H113*Areas!$B$11*1000) / (86400*Days!H131)</f>
        <v>19106.331018518518</v>
      </c>
      <c r="I113" s="9">
        <f>(GRT_mm!I113*Areas!$B$11*1000) / (86400*Days!I131)</f>
        <v>11812.290546594983</v>
      </c>
      <c r="J113" s="9">
        <f>(GRT_mm!J113*Areas!$B$11*1000) / (86400*Days!J131)</f>
        <v>20394.041666666668</v>
      </c>
      <c r="K113" s="9">
        <f>(GRT_mm!K113*Areas!$B$11*1000) / (86400*Days!K131)</f>
        <v>12191.490815412186</v>
      </c>
      <c r="L113" s="9">
        <f>(GRT_mm!L113*Areas!$B$11*1000) / (86400*Days!L131)</f>
        <v>14503.756558641975</v>
      </c>
      <c r="M113" s="9">
        <f>(GRT_mm!M113*Areas!$B$11*1000) / (86400*Days!M131)</f>
        <v>21403.760827359616</v>
      </c>
      <c r="N113" s="9">
        <f>(GRT_mm!N113*Areas!$B$11*1000) / (86400*Days!N131)</f>
        <v>16316.775418690548</v>
      </c>
      <c r="O113" s="18"/>
    </row>
    <row r="114" spans="1:15" x14ac:dyDescent="0.2">
      <c r="A114">
        <f>GRT_mm!A114</f>
        <v>2009</v>
      </c>
      <c r="B114" s="9">
        <f>(GRT_mm!B114*Areas!$B$11*1000) / (86400*Days!B132)</f>
        <v>8243.9254778972518</v>
      </c>
      <c r="C114" s="9">
        <f>(GRT_mm!C114*Areas!$B$11*1000) / (86400*Days!C132)</f>
        <v>11814.468419312168</v>
      </c>
      <c r="D114" s="9">
        <f>(GRT_mm!D114*Areas!$B$11*1000) / (86400*Days!D132)</f>
        <v>12296.197729988053</v>
      </c>
      <c r="E114" s="9">
        <f>(GRT_mm!E114*Areas!$B$11*1000) / (86400*Days!E132)</f>
        <v>18164.918981481482</v>
      </c>
      <c r="F114" s="9">
        <f>(GRT_mm!F114*Areas!$B$11*1000) / (86400*Days!F132)</f>
        <v>15700.449895459977</v>
      </c>
      <c r="G114" s="9">
        <f>(GRT_mm!G114*Areas!$B$11*1000) / (86400*Days!G132)</f>
        <v>15860.501929012345</v>
      </c>
      <c r="H114" s="9">
        <f>(GRT_mm!H114*Areas!$B$11*1000) / (86400*Days!H132)</f>
        <v>15436.145086618877</v>
      </c>
      <c r="I114" s="9">
        <f>(GRT_mm!I114*Areas!$B$11*1000) / (86400*Days!I132)</f>
        <v>20721.048760454003</v>
      </c>
      <c r="J114" s="9">
        <f>(GRT_mm!J114*Areas!$B$11*1000) / (86400*Days!J132)</f>
        <v>9757.9571759259252</v>
      </c>
      <c r="K114" s="9">
        <f>(GRT_mm!K114*Areas!$B$11*1000) / (86400*Days!K132)</f>
        <v>22152.170698924732</v>
      </c>
      <c r="L114" s="9">
        <f>(GRT_mm!L114*Areas!$B$11*1000) / (86400*Days!L132)</f>
        <v>7620.8584104938273</v>
      </c>
      <c r="M114" s="9">
        <f>(GRT_mm!M114*Areas!$B$11*1000) / (86400*Days!M132)</f>
        <v>13541.750298685782</v>
      </c>
      <c r="N114" s="9">
        <f>(GRT_mm!N114*Areas!$B$11*1000) / (86400*Days!N132)</f>
        <v>14311.711060375445</v>
      </c>
      <c r="O114" s="18"/>
    </row>
    <row r="115" spans="1:15" x14ac:dyDescent="0.2">
      <c r="A115">
        <f>GRT_mm!A115</f>
        <v>2010</v>
      </c>
      <c r="B115" s="9">
        <f>(GRT_mm!B115*Areas!$B$11*1000) / (86400*Days!B133)</f>
        <v>6311.8832138590205</v>
      </c>
      <c r="C115" s="9">
        <f>(GRT_mm!C115*Areas!$B$11*1000) / (86400*Days!C133)</f>
        <v>5759.6821263227512</v>
      </c>
      <c r="D115" s="9">
        <f>(GRT_mm!D115*Areas!$B$11*1000) / (86400*Days!D133)</f>
        <v>4941.6282108721625</v>
      </c>
      <c r="E115" s="9">
        <f>(GRT_mm!E115*Areas!$B$11*1000) / (86400*Days!E133)</f>
        <v>9468.4675925925931</v>
      </c>
      <c r="F115" s="9">
        <f>(GRT_mm!F115*Areas!$B$11*1000) / (86400*Days!F133)</f>
        <v>14728.36282855436</v>
      </c>
      <c r="G115" s="9">
        <f>(GRT_mm!G115*Areas!$B$11*1000) / (86400*Days!G133)</f>
        <v>27474.204861111109</v>
      </c>
      <c r="H115" s="9">
        <f>(GRT_mm!H115*Areas!$B$11*1000) / (86400*Days!H133)</f>
        <v>19075.998357228196</v>
      </c>
      <c r="I115" s="9">
        <f>(GRT_mm!I115*Areas!$B$11*1000) / (86400*Days!I133)</f>
        <v>14933.2388739546</v>
      </c>
      <c r="J115" s="9">
        <f>(GRT_mm!J115*Areas!$B$11*1000) / (86400*Days!J133)</f>
        <v>24361.079475308641</v>
      </c>
      <c r="K115" s="9">
        <f>(GRT_mm!K115*Areas!$B$11*1000) / (86400*Days!K133)</f>
        <v>12562.944295101554</v>
      </c>
      <c r="L115" s="9">
        <f>(GRT_mm!L115*Areas!$B$11*1000) / (86400*Days!L133)</f>
        <v>13754.51774691358</v>
      </c>
      <c r="M115" s="9">
        <f>(GRT_mm!M115*Areas!$B$11*1000) / (86400*Days!M133)</f>
        <v>9018.844832735962</v>
      </c>
      <c r="N115" s="9">
        <f>(GRT_mm!N115*Areas!$B$11*1000) / (86400*Days!N133)</f>
        <v>13539.120846017249</v>
      </c>
      <c r="O115" s="18"/>
    </row>
    <row r="116" spans="1:15" x14ac:dyDescent="0.2">
      <c r="A116">
        <f>GRT_mm!A116</f>
        <v>2011</v>
      </c>
      <c r="B116" s="9">
        <f>(GRT_mm!B116*Areas!$B$11*1000) / (86400*Days!B134)</f>
        <v>8244.6908602150543</v>
      </c>
      <c r="C116" s="9">
        <f>(GRT_mm!C116*Areas!$B$11*1000) / (86400*Days!C134)</f>
        <v>10442.869543650793</v>
      </c>
      <c r="D116" s="9">
        <f>(GRT_mm!D116*Areas!$B$11*1000) / (86400*Days!D134)</f>
        <v>12169.34401135006</v>
      </c>
      <c r="E116" s="9">
        <f>(GRT_mm!E116*Areas!$B$11*1000) / (86400*Days!E134)</f>
        <v>24650.712962962964</v>
      </c>
      <c r="F116" s="9">
        <f>(GRT_mm!F116*Areas!$B$11*1000) / (86400*Days!F134)</f>
        <v>19494.792786738351</v>
      </c>
      <c r="G116" s="9">
        <f>(GRT_mm!G116*Areas!$B$11*1000) / (86400*Days!G134)</f>
        <v>17471.608410493827</v>
      </c>
      <c r="H116" s="9">
        <f>(GRT_mm!H116*Areas!$B$11*1000) / (86400*Days!H134)</f>
        <v>14165.785170250896</v>
      </c>
      <c r="I116" s="9">
        <f>(GRT_mm!I116*Areas!$B$11*1000) / (86400*Days!I134)</f>
        <v>16821.42398446834</v>
      </c>
      <c r="J116" s="9">
        <f>(GRT_mm!J116*Areas!$B$11*1000) / (86400*Days!J134)</f>
        <v>19890.118441358023</v>
      </c>
      <c r="K116" s="9">
        <f>(GRT_mm!K116*Areas!$B$11*1000) / (86400*Days!K134)</f>
        <v>17046.631571087215</v>
      </c>
      <c r="L116" s="9">
        <f>(GRT_mm!L116*Areas!$B$11*1000) / (86400*Days!L134)</f>
        <v>16357.288194444445</v>
      </c>
      <c r="M116" s="9">
        <f>(GRT_mm!M116*Areas!$B$11*1000) / (86400*Days!M134)</f>
        <v>11564.321983273596</v>
      </c>
      <c r="N116" s="9">
        <f>(GRT_mm!N116*Areas!$B$11*1000) / (86400*Days!N134)</f>
        <v>15693.722983257228</v>
      </c>
      <c r="O116" s="18"/>
    </row>
    <row r="117" spans="1:15" x14ac:dyDescent="0.2">
      <c r="A117">
        <f>GRT_mm!A117</f>
        <v>2012</v>
      </c>
      <c r="B117" s="9">
        <f>(GRT_mm!B117*Areas!$B$11*1000) / (86400*Days!B135)</f>
        <v>12515.068324372758</v>
      </c>
      <c r="C117" s="9">
        <f>(GRT_mm!C117*Areas!$B$11*1000) / (86400*Days!C135)</f>
        <v>6661.6993933588765</v>
      </c>
      <c r="D117" s="9">
        <f>(GRT_mm!D117*Areas!$B$11*1000) / (86400*Days!D135)</f>
        <v>11689.206615890083</v>
      </c>
      <c r="E117" s="9">
        <f>(GRT_mm!E117*Areas!$B$11*1000) / (86400*Days!E135)</f>
        <v>10256.858024691359</v>
      </c>
      <c r="F117" s="9">
        <f>(GRT_mm!F117*Areas!$B$11*1000) / (86400*Days!F135)</f>
        <v>15076.02635902031</v>
      </c>
      <c r="G117" s="9">
        <f>(GRT_mm!G117*Areas!$B$11*1000) / (86400*Days!G135)</f>
        <v>16973.560570987655</v>
      </c>
      <c r="H117" s="9">
        <f>(GRT_mm!H117*Areas!$B$11*1000) / (86400*Days!H135)</f>
        <v>14832.13597670251</v>
      </c>
      <c r="I117" s="9">
        <f>(GRT_mm!I117*Areas!$B$11*1000) / (86400*Days!I135)</f>
        <v>13702.107601553165</v>
      </c>
      <c r="J117" s="9">
        <f>(GRT_mm!J117*Areas!$B$11*1000) / (86400*Days!J135)</f>
        <v>15065.683256172839</v>
      </c>
      <c r="K117" s="9">
        <f>(GRT_mm!K117*Areas!$B$11*1000) / (86400*Days!K135)</f>
        <v>22463.976627837514</v>
      </c>
      <c r="L117" s="9">
        <f>(GRT_mm!L117*Areas!$B$11*1000) / (86400*Days!L135)</f>
        <v>6731.2692901234568</v>
      </c>
      <c r="M117" s="9">
        <f>(GRT_mm!M117*Areas!$B$11*1000) / (86400*Days!M135)</f>
        <v>12443.900836320192</v>
      </c>
      <c r="N117" s="9">
        <f>(GRT_mm!N117*Areas!$B$11*1000) / (86400*Days!N135)</f>
        <v>13247.009588140054</v>
      </c>
      <c r="O117" s="18"/>
    </row>
    <row r="118" spans="1:15" x14ac:dyDescent="0.2">
      <c r="A118">
        <f>GRT_mm!A118</f>
        <v>2013</v>
      </c>
      <c r="B118" s="9">
        <f>(GRT_mm!B118*Areas!$B$11*1000) / (86400*Days!B136)</f>
        <v>14316.170474910394</v>
      </c>
      <c r="C118" s="9">
        <f>(GRT_mm!C118*Areas!$B$11*1000) / (86400*Days!C136)</f>
        <v>12604.73296957672</v>
      </c>
      <c r="D118" s="9">
        <f>(GRT_mm!D118*Areas!$B$11*1000) / (86400*Days!D136)</f>
        <v>8072.6299283154121</v>
      </c>
      <c r="E118" s="9">
        <f>(GRT_mm!E118*Areas!$B$11*1000) / (86400*Days!E136)</f>
        <v>23187.907021604937</v>
      </c>
      <c r="F118" s="9">
        <f>(GRT_mm!F118*Areas!$B$11*1000) / (86400*Days!F136)</f>
        <v>18072.719160692952</v>
      </c>
      <c r="G118" s="9">
        <f>(GRT_mm!G118*Areas!$B$11*1000) / (86400*Days!G136)</f>
        <v>20469.846836419754</v>
      </c>
      <c r="H118" s="9">
        <f>(GRT_mm!H118*Areas!$B$11*1000) / (86400*Days!H136)</f>
        <v>20376.303390083631</v>
      </c>
      <c r="I118" s="9">
        <f>(GRT_mm!I118*Areas!$B$11*1000) / (86400*Days!I136)</f>
        <v>16035.249775985663</v>
      </c>
      <c r="J118" s="9">
        <f>(GRT_mm!J118*Areas!$B$11*1000) / (86400*Days!J136)</f>
        <v>14125.09375</v>
      </c>
      <c r="K118" s="9">
        <f>(GRT_mm!K118*Areas!$B$11*1000) / (86400*Days!K136)</f>
        <v>19844.751717443251</v>
      </c>
      <c r="L118" s="9">
        <f>(GRT_mm!L118*Areas!$B$11*1000) / (86400*Days!L136)</f>
        <v>17738.897762345678</v>
      </c>
      <c r="M118" s="9">
        <f>(GRT_mm!M118*Areas!$B$11*1000) / (86400*Days!M136)</f>
        <v>12931.456093189965</v>
      </c>
      <c r="N118" s="9">
        <f>(GRT_mm!N118*Areas!$B$11*1000) / (86400*Days!N136)</f>
        <v>16486.883783612378</v>
      </c>
      <c r="O118" s="18"/>
    </row>
    <row r="119" spans="1:15" x14ac:dyDescent="0.2">
      <c r="A119">
        <f>GRT_mm!A120</f>
        <v>2015</v>
      </c>
      <c r="B119" s="9">
        <f>(GRT_mm!B120*Areas!$B$11*1000) / (86400*Days!B137)</f>
        <v>8632.2375298685783</v>
      </c>
      <c r="C119" s="9">
        <f>(GRT_mm!C120*Areas!$B$11*1000) / (86400*Days!C137)</f>
        <v>7300.4596560846558</v>
      </c>
      <c r="D119" s="9">
        <f>(GRT_mm!D120*Areas!$B$11*1000) / (86400*Days!D137)</f>
        <v>5857.8755973715652</v>
      </c>
      <c r="E119" s="9">
        <f>(GRT_mm!E120*Areas!$B$11*1000) / (86400*Days!E137)</f>
        <v>13062.658179012345</v>
      </c>
      <c r="F119" s="9">
        <f>(GRT_mm!F120*Areas!$B$11*1000) / (86400*Days!F137)</f>
        <v>18700.170624253285</v>
      </c>
      <c r="G119" s="9">
        <f>(GRT_mm!G120*Areas!$B$11*1000) / (86400*Days!G137)</f>
        <v>24231.027777777777</v>
      </c>
      <c r="H119" s="9">
        <f>(GRT_mm!H120*Areas!$B$11*1000) / (86400*Days!H137)</f>
        <v>13152.073999402628</v>
      </c>
      <c r="I119" s="9">
        <f>(GRT_mm!I120*Areas!$B$11*1000) / (86400*Days!I137)</f>
        <v>16855.820265830345</v>
      </c>
      <c r="J119" s="9">
        <f>(GRT_mm!J120*Areas!$B$11*1000) / (86400*Days!J137)</f>
        <v>16969.037422839505</v>
      </c>
      <c r="K119" s="9">
        <f>(GRT_mm!K120*Areas!$B$11*1000) / (86400*Days!K137)</f>
        <v>14645.182571684587</v>
      </c>
      <c r="L119" s="9">
        <f>(GRT_mm!L120*Areas!$B$11*1000) / (86400*Days!L137)</f>
        <v>15366.555169753086</v>
      </c>
      <c r="M119" s="9">
        <f>(GRT_mm!M120*Areas!$B$11*1000) / (86400*Days!M137)</f>
        <v>18198.642473118278</v>
      </c>
      <c r="N119" s="9">
        <f>(GRT_mm!N120*Areas!$B$11*1000) / (86400*Days!N137)</f>
        <v>14439.981703450021</v>
      </c>
      <c r="O119" s="11"/>
    </row>
    <row r="120" spans="1:15" x14ac:dyDescent="0.2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</row>
    <row r="121" spans="1:15" x14ac:dyDescent="0.2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</row>
    <row r="122" spans="1:15" x14ac:dyDescent="0.2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</row>
    <row r="123" spans="1:15" x14ac:dyDescent="0.2">
      <c r="A123" t="s">
        <v>33</v>
      </c>
      <c r="B123" s="9">
        <f>AVERAGE(B5:B119)</f>
        <v>10550.929266661478</v>
      </c>
      <c r="C123" s="9">
        <f t="shared" ref="C123:N123" si="0">AVERAGE(C5:C119)</f>
        <v>9486.1075357658483</v>
      </c>
      <c r="D123" s="9">
        <f t="shared" si="0"/>
        <v>10600.770024933767</v>
      </c>
      <c r="E123" s="9">
        <f t="shared" si="0"/>
        <v>13127.145544820183</v>
      </c>
      <c r="F123" s="9">
        <f t="shared" si="0"/>
        <v>15020.809922211829</v>
      </c>
      <c r="G123" s="9">
        <f t="shared" si="0"/>
        <v>16819.174812130968</v>
      </c>
      <c r="H123" s="9">
        <f t="shared" si="0"/>
        <v>15881.296309282638</v>
      </c>
      <c r="I123" s="9">
        <f t="shared" si="0"/>
        <v>15642.450733078802</v>
      </c>
      <c r="J123" s="9">
        <f t="shared" si="0"/>
        <v>17399.482635534081</v>
      </c>
      <c r="K123" s="9">
        <f t="shared" si="0"/>
        <v>14326.320359981299</v>
      </c>
      <c r="L123" s="9">
        <f t="shared" si="0"/>
        <v>13824.240687063873</v>
      </c>
      <c r="M123" s="9">
        <f t="shared" si="0"/>
        <v>11531.622879980265</v>
      </c>
      <c r="N123" s="9">
        <f t="shared" si="0"/>
        <v>13697.996356222453</v>
      </c>
    </row>
    <row r="124" spans="1:15" x14ac:dyDescent="0.2">
      <c r="A124" t="s">
        <v>34</v>
      </c>
      <c r="B124" s="9">
        <f>MAX(B5:B119)</f>
        <v>19391.639411589007</v>
      </c>
      <c r="C124" s="9">
        <f t="shared" ref="C124:N124" si="1">MAX(C5:C119)</f>
        <v>16891.66267560664</v>
      </c>
      <c r="D124" s="9">
        <f t="shared" si="1"/>
        <v>21039.12634408602</v>
      </c>
      <c r="E124" s="9">
        <f t="shared" si="1"/>
        <v>24650.712962962964</v>
      </c>
      <c r="F124" s="9">
        <f t="shared" si="1"/>
        <v>26950.234468339306</v>
      </c>
      <c r="G124" s="9">
        <f t="shared" si="1"/>
        <v>27474.204861111109</v>
      </c>
      <c r="H124" s="9">
        <f t="shared" si="1"/>
        <v>24852.054958183991</v>
      </c>
      <c r="I124" s="9">
        <f t="shared" si="1"/>
        <v>24720.921072281959</v>
      </c>
      <c r="J124" s="9">
        <f t="shared" si="1"/>
        <v>32054.685570987655</v>
      </c>
      <c r="K124" s="9">
        <f t="shared" si="1"/>
        <v>25035.308766427719</v>
      </c>
      <c r="L124" s="9">
        <f t="shared" si="1"/>
        <v>25009.772762345678</v>
      </c>
      <c r="M124" s="9">
        <f t="shared" si="1"/>
        <v>21403.760827359616</v>
      </c>
      <c r="N124" s="9">
        <f t="shared" si="1"/>
        <v>16486.883783612378</v>
      </c>
    </row>
    <row r="125" spans="1:15" x14ac:dyDescent="0.2">
      <c r="A125" t="s">
        <v>35</v>
      </c>
      <c r="B125" s="9">
        <f>MIN(B5:B119)</f>
        <v>3775.4678166069293</v>
      </c>
      <c r="C125" s="9">
        <f t="shared" ref="C125:N125" si="2">MIN(C5:C119)</f>
        <v>3443.6255787037039</v>
      </c>
      <c r="D125" s="9">
        <f t="shared" si="2"/>
        <v>3017.5067204301076</v>
      </c>
      <c r="E125" s="9">
        <f t="shared" si="2"/>
        <v>5889.1550925925922</v>
      </c>
      <c r="F125" s="9">
        <f t="shared" si="2"/>
        <v>6460.9617682198332</v>
      </c>
      <c r="G125" s="9">
        <f t="shared" si="2"/>
        <v>7557.9301697530864</v>
      </c>
      <c r="H125" s="9">
        <f t="shared" si="2"/>
        <v>6502.7479091995219</v>
      </c>
      <c r="I125" s="9">
        <f t="shared" si="2"/>
        <v>6038.332586618877</v>
      </c>
      <c r="J125" s="9">
        <f t="shared" si="2"/>
        <v>8108.4363425925922</v>
      </c>
      <c r="K125" s="9">
        <f t="shared" si="2"/>
        <v>4012.9106929510153</v>
      </c>
      <c r="L125" s="9">
        <f t="shared" si="2"/>
        <v>3606.3387345679012</v>
      </c>
      <c r="M125" s="9">
        <f t="shared" si="2"/>
        <v>3291.9952210274791</v>
      </c>
      <c r="N125" s="9">
        <f t="shared" si="2"/>
        <v>10831.209094368343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100" workbookViewId="0">
      <selection activeCell="A135" sqref="A135"/>
    </sheetView>
  </sheetViews>
  <sheetFormatPr defaultRowHeight="12.75" x14ac:dyDescent="0.2"/>
  <cols>
    <col min="1" max="16" width="7.7109375" customWidth="1"/>
    <col min="17" max="17" width="8.7109375" customWidth="1"/>
  </cols>
  <sheetData>
    <row r="1" spans="1:17" x14ac:dyDescent="0.2">
      <c r="A1" t="s">
        <v>41</v>
      </c>
    </row>
    <row r="2" spans="1:17" x14ac:dyDescent="0.2">
      <c r="A2" t="s">
        <v>40</v>
      </c>
      <c r="J2" s="7"/>
      <c r="K2" s="7"/>
      <c r="L2" s="7"/>
      <c r="M2" s="7"/>
      <c r="N2" s="7"/>
      <c r="O2" s="7"/>
      <c r="P2" s="7"/>
      <c r="Q2" s="4"/>
    </row>
    <row r="3" spans="1:17" x14ac:dyDescent="0.2">
      <c r="G3" s="4"/>
      <c r="H3" s="4"/>
      <c r="I3" s="4"/>
      <c r="J3" s="4"/>
      <c r="K3" s="4"/>
      <c r="L3" s="4"/>
      <c r="N3" s="4"/>
    </row>
    <row r="4" spans="1:17" x14ac:dyDescent="0.2">
      <c r="A4" s="1" t="s">
        <v>30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31</v>
      </c>
      <c r="P4" s="1"/>
      <c r="Q4" s="1"/>
    </row>
    <row r="5" spans="1:17" x14ac:dyDescent="0.2">
      <c r="A5">
        <f>SUP_mm!A5</f>
        <v>1882</v>
      </c>
      <c r="B5" s="9">
        <f>(SUP_mm!B5*Areas!$B$4*1000) / (86400*Days!B5)</f>
        <v>1199.5221027479092</v>
      </c>
      <c r="C5" s="9">
        <f>(SUP_mm!C5*Areas!$B$4*1000) / (86400*Days!C5)</f>
        <v>3587.3015873015875</v>
      </c>
      <c r="D5" s="9">
        <f>(SUP_mm!D5*Areas!$B$4*1000) / (86400*Days!D5)</f>
        <v>2733.5722819593789</v>
      </c>
      <c r="E5" s="9">
        <f>(SUP_mm!E5*Areas!$B$4*1000) / (86400*Days!E5)</f>
        <v>2409.8765432098767</v>
      </c>
      <c r="F5" s="9">
        <f>(SUP_mm!F5*Areas!$B$4*1000) / (86400*Days!F5)</f>
        <v>3980.8841099163678</v>
      </c>
      <c r="G5" s="9">
        <f>(SUP_mm!G5*Areas!$B$4*1000) / (86400*Days!G5)</f>
        <v>4676.5432098765432</v>
      </c>
      <c r="H5" s="9">
        <f>(SUP_mm!H5*Areas!$B$4*1000) / (86400*Days!H5)</f>
        <v>3980.8841099163678</v>
      </c>
      <c r="I5" s="9">
        <f>(SUP_mm!I5*Areas!$B$4*1000) / (86400*Days!I5)</f>
        <v>3837.5149342891277</v>
      </c>
      <c r="J5" s="9">
        <f>(SUP_mm!J5*Areas!$B$4*1000) / (86400*Days!J5)</f>
        <v>4513.5802469135806</v>
      </c>
      <c r="K5" s="9">
        <f>(SUP_mm!K5*Areas!$B$4*1000) / (86400*Days!K5)</f>
        <v>4989.2473118279568</v>
      </c>
      <c r="L5" s="9">
        <f>(SUP_mm!L5*Areas!$B$4*1000) / (86400*Days!L5)</f>
        <v>1782.7160493827159</v>
      </c>
      <c r="M5" s="9">
        <f>(SUP_mm!M5*Areas!$B$4*1000) / (86400*Days!M5)</f>
        <v>1782.5567502986858</v>
      </c>
      <c r="N5" s="9">
        <f>(SUP_mm!N5*Areas!$B$4*1000) / (86400*Days!N5)</f>
        <v>3286.4535768645351</v>
      </c>
    </row>
    <row r="6" spans="1:17" x14ac:dyDescent="0.2">
      <c r="A6">
        <f>SUP_mm!A6</f>
        <v>1883</v>
      </c>
      <c r="B6" s="9">
        <f>(SUP_mm!B6*Areas!$B$4*1000) / (86400*Days!B6)</f>
        <v>1806.4516129032259</v>
      </c>
      <c r="C6" s="9">
        <f>(SUP_mm!C6*Areas!$B$4*1000) / (86400*Days!C6)</f>
        <v>1328.0423280423281</v>
      </c>
      <c r="D6" s="9">
        <f>(SUP_mm!D6*Areas!$B$4*1000) / (86400*Days!D6)</f>
        <v>826.76224611708483</v>
      </c>
      <c r="E6" s="9">
        <f>(SUP_mm!E6*Areas!$B$4*1000) / (86400*Days!E6)</f>
        <v>1570.3703703703704</v>
      </c>
      <c r="F6" s="9">
        <f>(SUP_mm!F6*Areas!$B$4*1000) / (86400*Days!F6)</f>
        <v>3010.7526881720432</v>
      </c>
      <c r="G6" s="9">
        <f>(SUP_mm!G6*Areas!$B$4*1000) / (86400*Days!G6)</f>
        <v>5417.2839506172841</v>
      </c>
      <c r="H6" s="9">
        <f>(SUP_mm!H6*Areas!$B$4*1000) / (86400*Days!H6)</f>
        <v>4793.3094384707292</v>
      </c>
      <c r="I6" s="9">
        <f>(SUP_mm!I6*Areas!$B$4*1000) / (86400*Days!I6)</f>
        <v>2150.5376344086021</v>
      </c>
      <c r="J6" s="9">
        <f>(SUP_mm!J6*Areas!$B$4*1000) / (86400*Days!J6)</f>
        <v>2795.0617283950619</v>
      </c>
      <c r="K6" s="9">
        <f>(SUP_mm!K6*Areas!$B$4*1000) / (86400*Days!K6)</f>
        <v>3302.2700119474312</v>
      </c>
      <c r="L6" s="9">
        <f>(SUP_mm!L6*Areas!$B$4*1000) / (86400*Days!L6)</f>
        <v>3674.0740740740739</v>
      </c>
      <c r="M6" s="9">
        <f>(SUP_mm!M6*Areas!$B$4*1000) / (86400*Days!M6)</f>
        <v>2571.0872162485066</v>
      </c>
      <c r="N6" s="9">
        <f>(SUP_mm!N6*Areas!$B$4*1000) / (86400*Days!N6)</f>
        <v>2775.8498224251648</v>
      </c>
    </row>
    <row r="7" spans="1:17" x14ac:dyDescent="0.2">
      <c r="A7">
        <f>SUP_mm!A7</f>
        <v>1884</v>
      </c>
      <c r="B7" s="9">
        <f>(SUP_mm!B7*Areas!$B$4*1000) / (86400*Days!B7)</f>
        <v>1008.363201911589</v>
      </c>
      <c r="C7" s="9">
        <f>(SUP_mm!C7*Areas!$B$4*1000) / (86400*Days!C7)</f>
        <v>2273.30779054917</v>
      </c>
      <c r="D7" s="9">
        <f>(SUP_mm!D7*Areas!$B$4*1000) / (86400*Days!D7)</f>
        <v>1385.9020310633214</v>
      </c>
      <c r="E7" s="9">
        <f>(SUP_mm!E7*Areas!$B$4*1000) / (86400*Days!E7)</f>
        <v>3224.6913580246915</v>
      </c>
      <c r="F7" s="9">
        <f>(SUP_mm!F7*Areas!$B$4*1000) / (86400*Days!F7)</f>
        <v>3909.1995221027478</v>
      </c>
      <c r="G7" s="9">
        <f>(SUP_mm!G7*Areas!$B$4*1000) / (86400*Days!G7)</f>
        <v>1516.0493827160494</v>
      </c>
      <c r="H7" s="9">
        <f>(SUP_mm!H7*Areas!$B$4*1000) / (86400*Days!H7)</f>
        <v>3326.1648745519715</v>
      </c>
      <c r="I7" s="9">
        <f>(SUP_mm!I7*Areas!$B$4*1000) / (86400*Days!I7)</f>
        <v>6336.9175627240147</v>
      </c>
      <c r="J7" s="9">
        <f>(SUP_mm!J7*Areas!$B$4*1000) / (86400*Days!J7)</f>
        <v>6587.6543209876545</v>
      </c>
      <c r="K7" s="9">
        <f>(SUP_mm!K7*Areas!$B$4*1000) / (86400*Days!K7)</f>
        <v>5486.2604540023895</v>
      </c>
      <c r="L7" s="9">
        <f>(SUP_mm!L7*Areas!$B$4*1000) / (86400*Days!L7)</f>
        <v>1782.7160493827159</v>
      </c>
      <c r="M7" s="9">
        <f>(SUP_mm!M7*Areas!$B$4*1000) / (86400*Days!M7)</f>
        <v>4391.875746714456</v>
      </c>
      <c r="N7" s="9">
        <f>(SUP_mm!N7*Areas!$B$4*1000) / (86400*Days!N7)</f>
        <v>3443.8372799028539</v>
      </c>
    </row>
    <row r="8" spans="1:17" x14ac:dyDescent="0.2">
      <c r="A8">
        <f>SUP_mm!A8</f>
        <v>1885</v>
      </c>
      <c r="B8" s="9">
        <f>(SUP_mm!B8*Areas!$B$4*1000) / (86400*Days!B8)</f>
        <v>1600.9557945041815</v>
      </c>
      <c r="C8" s="9">
        <f>(SUP_mm!C8*Areas!$B$4*1000) / (86400*Days!C8)</f>
        <v>820.10582010582016</v>
      </c>
      <c r="D8" s="9">
        <f>(SUP_mm!D8*Areas!$B$4*1000) / (86400*Days!D8)</f>
        <v>1648.7455197132617</v>
      </c>
      <c r="E8" s="9">
        <f>(SUP_mm!E8*Areas!$B$4*1000) / (86400*Days!E8)</f>
        <v>1856.7901234567901</v>
      </c>
      <c r="F8" s="9">
        <f>(SUP_mm!F8*Areas!$B$4*1000) / (86400*Days!F8)</f>
        <v>2403.8231780167266</v>
      </c>
      <c r="G8" s="9">
        <f>(SUP_mm!G8*Areas!$B$4*1000) / (86400*Days!G8)</f>
        <v>4414.8148148148148</v>
      </c>
      <c r="H8" s="9">
        <f>(SUP_mm!H8*Areas!$B$4*1000) / (86400*Days!H8)</f>
        <v>3689.3667861409799</v>
      </c>
      <c r="I8" s="9">
        <f>(SUP_mm!I8*Areas!$B$4*1000) / (86400*Days!I8)</f>
        <v>2623.6559139784945</v>
      </c>
      <c r="J8" s="9">
        <f>(SUP_mm!J8*Areas!$B$4*1000) / (86400*Days!J8)</f>
        <v>2558.0246913580245</v>
      </c>
      <c r="K8" s="9">
        <f>(SUP_mm!K8*Areas!$B$4*1000) / (86400*Days!K8)</f>
        <v>1978.494623655914</v>
      </c>
      <c r="L8" s="9">
        <f>(SUP_mm!L8*Areas!$B$4*1000) / (86400*Days!L8)</f>
        <v>3323.4567901234568</v>
      </c>
      <c r="M8" s="9">
        <f>(SUP_mm!M8*Areas!$B$4*1000) / (86400*Days!M8)</f>
        <v>2293.9068100358422</v>
      </c>
      <c r="N8" s="9">
        <f>(SUP_mm!N8*Areas!$B$4*1000) / (86400*Days!N8)</f>
        <v>2440.9944190766105</v>
      </c>
    </row>
    <row r="9" spans="1:17" x14ac:dyDescent="0.2">
      <c r="A9">
        <f>SUP_mm!A9</f>
        <v>1886</v>
      </c>
      <c r="B9" s="9">
        <f>(SUP_mm!B9*Areas!$B$4*1000) / (86400*Days!B9)</f>
        <v>2074.0740740740739</v>
      </c>
      <c r="C9" s="9">
        <f>(SUP_mm!C9*Areas!$B$4*1000) / (86400*Days!C9)</f>
        <v>2354.4973544973545</v>
      </c>
      <c r="D9" s="9">
        <f>(SUP_mm!D9*Areas!$B$4*1000) / (86400*Days!D9)</f>
        <v>1543.6081242532853</v>
      </c>
      <c r="E9" s="9">
        <f>(SUP_mm!E9*Areas!$B$4*1000) / (86400*Days!E9)</f>
        <v>2207.4074074074074</v>
      </c>
      <c r="F9" s="9">
        <f>(SUP_mm!F9*Areas!$B$4*1000) / (86400*Days!F9)</f>
        <v>1734.7670250896058</v>
      </c>
      <c r="G9" s="9">
        <f>(SUP_mm!G9*Areas!$B$4*1000) / (86400*Days!G9)</f>
        <v>3397.5308641975307</v>
      </c>
      <c r="H9" s="9">
        <f>(SUP_mm!H9*Areas!$B$4*1000) / (86400*Days!H9)</f>
        <v>1820.7885304659499</v>
      </c>
      <c r="I9" s="9">
        <f>(SUP_mm!I9*Areas!$B$4*1000) / (86400*Days!I9)</f>
        <v>2523.2974910394264</v>
      </c>
      <c r="J9" s="9">
        <f>(SUP_mm!J9*Areas!$B$4*1000) / (86400*Days!J9)</f>
        <v>4592.5925925925922</v>
      </c>
      <c r="K9" s="9">
        <f>(SUP_mm!K9*Areas!$B$4*1000) / (86400*Days!K9)</f>
        <v>3445.6391875746713</v>
      </c>
      <c r="L9" s="9">
        <f>(SUP_mm!L9*Areas!$B$4*1000) / (86400*Days!L9)</f>
        <v>2558.0246913580245</v>
      </c>
      <c r="M9" s="9">
        <f>(SUP_mm!M9*Areas!$B$4*1000) / (86400*Days!M9)</f>
        <v>1275.9856630824372</v>
      </c>
      <c r="N9" s="9">
        <f>(SUP_mm!N9*Areas!$B$4*1000) / (86400*Days!N9)</f>
        <v>2453.5768645357684</v>
      </c>
    </row>
    <row r="10" spans="1:17" x14ac:dyDescent="0.2">
      <c r="A10">
        <f>SUP_mm!A10</f>
        <v>1887</v>
      </c>
      <c r="B10" s="9">
        <f>(SUP_mm!B10*Areas!$B$4*1000) / (86400*Days!B10)</f>
        <v>1080.047789725209</v>
      </c>
      <c r="C10" s="9">
        <f>(SUP_mm!C10*Areas!$B$4*1000) / (86400*Days!C10)</f>
        <v>1666.6666666666667</v>
      </c>
      <c r="D10" s="9">
        <f>(SUP_mm!D10*Areas!$B$4*1000) / (86400*Days!D10)</f>
        <v>606.92951015531662</v>
      </c>
      <c r="E10" s="9">
        <f>(SUP_mm!E10*Areas!$B$4*1000) / (86400*Days!E10)</f>
        <v>1817.2839506172841</v>
      </c>
      <c r="F10" s="9">
        <f>(SUP_mm!F10*Areas!$B$4*1000) / (86400*Days!F10)</f>
        <v>2403.8231780167266</v>
      </c>
      <c r="G10" s="9">
        <f>(SUP_mm!G10*Areas!$B$4*1000) / (86400*Days!G10)</f>
        <v>2419.7530864197529</v>
      </c>
      <c r="H10" s="9">
        <f>(SUP_mm!H10*Areas!$B$4*1000) / (86400*Days!H10)</f>
        <v>6313.0227001194744</v>
      </c>
      <c r="I10" s="9">
        <f>(SUP_mm!I10*Areas!$B$4*1000) / (86400*Days!I10)</f>
        <v>1237.7538829151733</v>
      </c>
      <c r="J10" s="9">
        <f>(SUP_mm!J10*Areas!$B$4*1000) / (86400*Days!J10)</f>
        <v>1481.4814814814815</v>
      </c>
      <c r="K10" s="9">
        <f>(SUP_mm!K10*Areas!$B$4*1000) / (86400*Days!K10)</f>
        <v>3130.227001194743</v>
      </c>
      <c r="L10" s="9">
        <f>(SUP_mm!L10*Areas!$B$4*1000) / (86400*Days!L10)</f>
        <v>1866.6666666666667</v>
      </c>
      <c r="M10" s="9">
        <f>(SUP_mm!M10*Areas!$B$4*1000) / (86400*Days!M10)</f>
        <v>1710.8721624850657</v>
      </c>
      <c r="N10" s="9">
        <f>(SUP_mm!N10*Areas!$B$4*1000) / (86400*Days!N10)</f>
        <v>2151.1922881785895</v>
      </c>
    </row>
    <row r="11" spans="1:17" x14ac:dyDescent="0.2">
      <c r="A11">
        <f>SUP_mm!A11</f>
        <v>1888</v>
      </c>
      <c r="B11" s="9">
        <f>(SUP_mm!B11*Areas!$B$4*1000) / (86400*Days!B11)</f>
        <v>2284.3488649940264</v>
      </c>
      <c r="C11" s="9">
        <f>(SUP_mm!C11*Areas!$B$4*1000) / (86400*Days!C11)</f>
        <v>1450.830140485313</v>
      </c>
      <c r="D11" s="9">
        <f>(SUP_mm!D11*Areas!$B$4*1000) / (86400*Days!D11)</f>
        <v>2246.117084826762</v>
      </c>
      <c r="E11" s="9">
        <f>(SUP_mm!E11*Areas!$B$4*1000) / (86400*Days!E11)</f>
        <v>2523.4567901234568</v>
      </c>
      <c r="F11" s="9">
        <f>(SUP_mm!F11*Areas!$B$4*1000) / (86400*Days!F11)</f>
        <v>3240.1433691756274</v>
      </c>
      <c r="G11" s="9">
        <f>(SUP_mm!G11*Areas!$B$4*1000) / (86400*Days!G11)</f>
        <v>4755.5555555555557</v>
      </c>
      <c r="H11" s="9">
        <f>(SUP_mm!H11*Areas!$B$4*1000) / (86400*Days!H11)</f>
        <v>2246.117084826762</v>
      </c>
      <c r="I11" s="9">
        <f>(SUP_mm!I11*Areas!$B$4*1000) / (86400*Days!I11)</f>
        <v>3445.6391875746713</v>
      </c>
      <c r="J11" s="9">
        <f>(SUP_mm!J11*Areas!$B$4*1000) / (86400*Days!J11)</f>
        <v>3412.3456790123455</v>
      </c>
      <c r="K11" s="9">
        <f>(SUP_mm!K11*Areas!$B$4*1000) / (86400*Days!K11)</f>
        <v>2465.9498207885304</v>
      </c>
      <c r="L11" s="9">
        <f>(SUP_mm!L11*Areas!$B$4*1000) / (86400*Days!L11)</f>
        <v>2508.641975308642</v>
      </c>
      <c r="M11" s="9">
        <f>(SUP_mm!M11*Areas!$B$4*1000) / (86400*Days!M11)</f>
        <v>1041.8160095579451</v>
      </c>
      <c r="N11" s="9">
        <f>(SUP_mm!N11*Areas!$B$4*1000) / (86400*Days!N11)</f>
        <v>2634.2845577818257</v>
      </c>
    </row>
    <row r="12" spans="1:17" x14ac:dyDescent="0.2">
      <c r="A12">
        <f>SUP_mm!A12</f>
        <v>1889</v>
      </c>
      <c r="B12" s="9">
        <f>(SUP_mm!B12*Areas!$B$4*1000) / (86400*Days!B12)</f>
        <v>2270.0119474313024</v>
      </c>
      <c r="C12" s="9">
        <f>(SUP_mm!C12*Areas!$B$4*1000) / (86400*Days!C12)</f>
        <v>1867.7248677248676</v>
      </c>
      <c r="D12" s="9">
        <f>(SUP_mm!D12*Areas!$B$4*1000) / (86400*Days!D12)</f>
        <v>1892.4731182795699</v>
      </c>
      <c r="E12" s="9">
        <f>(SUP_mm!E12*Areas!$B$4*1000) / (86400*Days!E12)</f>
        <v>4202.4691358024693</v>
      </c>
      <c r="F12" s="9">
        <f>(SUP_mm!F12*Areas!$B$4*1000) / (86400*Days!F12)</f>
        <v>2695.3405017921145</v>
      </c>
      <c r="G12" s="9">
        <f>(SUP_mm!G12*Areas!$B$4*1000) / (86400*Days!G12)</f>
        <v>2632.0987654320988</v>
      </c>
      <c r="H12" s="9">
        <f>(SUP_mm!H12*Areas!$B$4*1000) / (86400*Days!H12)</f>
        <v>5280.7646356033456</v>
      </c>
      <c r="I12" s="9">
        <f>(SUP_mm!I12*Areas!$B$4*1000) / (86400*Days!I12)</f>
        <v>4540.0238948626047</v>
      </c>
      <c r="J12" s="9">
        <f>(SUP_mm!J12*Areas!$B$4*1000) / (86400*Days!J12)</f>
        <v>4528.3950617283954</v>
      </c>
      <c r="K12" s="9">
        <f>(SUP_mm!K12*Areas!$B$4*1000) / (86400*Days!K12)</f>
        <v>1323.7753882915174</v>
      </c>
      <c r="L12" s="9">
        <f>(SUP_mm!L12*Areas!$B$4*1000) / (86400*Days!L12)</f>
        <v>1530.8641975308642</v>
      </c>
      <c r="M12" s="9">
        <f>(SUP_mm!M12*Areas!$B$4*1000) / (86400*Days!M12)</f>
        <v>2996.4157706093188</v>
      </c>
      <c r="N12" s="9">
        <f>(SUP_mm!N12*Areas!$B$4*1000) / (86400*Days!N12)</f>
        <v>2986.5043125317106</v>
      </c>
    </row>
    <row r="13" spans="1:17" x14ac:dyDescent="0.2">
      <c r="A13">
        <f>SUP_mm!A13</f>
        <v>1890</v>
      </c>
      <c r="B13" s="9">
        <f>(SUP_mm!B13*Areas!$B$4*1000) / (86400*Days!B13)</f>
        <v>2790.9199522102749</v>
      </c>
      <c r="C13" s="9">
        <f>(SUP_mm!C13*Areas!$B$4*1000) / (86400*Days!C13)</f>
        <v>3142.8571428571427</v>
      </c>
      <c r="D13" s="9">
        <f>(SUP_mm!D13*Areas!$B$4*1000) / (86400*Days!D13)</f>
        <v>1237.7538829151733</v>
      </c>
      <c r="E13" s="9">
        <f>(SUP_mm!E13*Areas!$B$4*1000) / (86400*Days!E13)</f>
        <v>2093.8271604938273</v>
      </c>
      <c r="F13" s="9">
        <f>(SUP_mm!F13*Areas!$B$4*1000) / (86400*Days!F13)</f>
        <v>2862.604540023895</v>
      </c>
      <c r="G13" s="9">
        <f>(SUP_mm!G13*Areas!$B$4*1000) / (86400*Days!G13)</f>
        <v>3876.5432098765432</v>
      </c>
      <c r="H13" s="9">
        <f>(SUP_mm!H13*Areas!$B$4*1000) / (86400*Days!H13)</f>
        <v>5084.8267622461171</v>
      </c>
      <c r="I13" s="9">
        <f>(SUP_mm!I13*Areas!$B$4*1000) / (86400*Days!I13)</f>
        <v>3665.4719235364396</v>
      </c>
      <c r="J13" s="9">
        <f>(SUP_mm!J13*Areas!$B$4*1000) / (86400*Days!J13)</f>
        <v>3071.6049382716051</v>
      </c>
      <c r="K13" s="9">
        <f>(SUP_mm!K13*Areas!$B$4*1000) / (86400*Days!K13)</f>
        <v>2465.9498207885304</v>
      </c>
      <c r="L13" s="9">
        <f>(SUP_mm!L13*Areas!$B$4*1000) / (86400*Days!L13)</f>
        <v>864.19753086419757</v>
      </c>
      <c r="M13" s="9">
        <f>(SUP_mm!M13*Areas!$B$4*1000) / (86400*Days!M13)</f>
        <v>1017.921146953405</v>
      </c>
      <c r="N13" s="9">
        <f>(SUP_mm!N13*Areas!$B$4*1000) / (86400*Days!N13)</f>
        <v>2679.6549974632162</v>
      </c>
    </row>
    <row r="14" spans="1:17" x14ac:dyDescent="0.2">
      <c r="A14">
        <f>SUP_mm!A14</f>
        <v>1891</v>
      </c>
      <c r="B14" s="9">
        <f>(SUP_mm!B14*Areas!$B$4*1000) / (86400*Days!B14)</f>
        <v>1252.0908004778973</v>
      </c>
      <c r="C14" s="9">
        <f>(SUP_mm!C14*Areas!$B$4*1000) / (86400*Days!C14)</f>
        <v>2174.6031746031745</v>
      </c>
      <c r="D14" s="9">
        <f>(SUP_mm!D14*Areas!$B$4*1000) / (86400*Days!D14)</f>
        <v>2064.516129032258</v>
      </c>
      <c r="E14" s="9">
        <f>(SUP_mm!E14*Areas!$B$4*1000) / (86400*Days!E14)</f>
        <v>1091.358024691358</v>
      </c>
      <c r="F14" s="9">
        <f>(SUP_mm!F14*Areas!$B$4*1000) / (86400*Days!F14)</f>
        <v>702.50896057347666</v>
      </c>
      <c r="G14" s="9">
        <f>(SUP_mm!G14*Areas!$B$4*1000) / (86400*Days!G14)</f>
        <v>1832.0987654320988</v>
      </c>
      <c r="H14" s="9">
        <f>(SUP_mm!H14*Areas!$B$4*1000) / (86400*Days!H14)</f>
        <v>3847.072879330944</v>
      </c>
      <c r="I14" s="9">
        <f>(SUP_mm!I14*Areas!$B$4*1000) / (86400*Days!I14)</f>
        <v>3784.9462365591398</v>
      </c>
      <c r="J14" s="9">
        <f>(SUP_mm!J14*Areas!$B$4*1000) / (86400*Days!J14)</f>
        <v>3387.6543209876545</v>
      </c>
      <c r="K14" s="9">
        <f>(SUP_mm!K14*Areas!$B$4*1000) / (86400*Days!K14)</f>
        <v>3192.3536439665472</v>
      </c>
      <c r="L14" s="9">
        <f>(SUP_mm!L14*Areas!$B$4*1000) / (86400*Days!L14)</f>
        <v>2044.4444444444443</v>
      </c>
      <c r="M14" s="9">
        <f>(SUP_mm!M14*Areas!$B$4*1000) / (86400*Days!M14)</f>
        <v>2465.9498207885304</v>
      </c>
      <c r="N14" s="9">
        <f>(SUP_mm!N14*Areas!$B$4*1000) / (86400*Days!N14)</f>
        <v>2323.6935565702688</v>
      </c>
    </row>
    <row r="15" spans="1:17" x14ac:dyDescent="0.2">
      <c r="A15">
        <f>SUP_mm!A15</f>
        <v>1892</v>
      </c>
      <c r="B15" s="9">
        <f>(SUP_mm!B15*Areas!$B$4*1000) / (86400*Days!B15)</f>
        <v>1615.2927120669056</v>
      </c>
      <c r="C15" s="9">
        <f>(SUP_mm!C15*Areas!$B$4*1000) / (86400*Days!C15)</f>
        <v>1338.4418901660281</v>
      </c>
      <c r="D15" s="9">
        <f>(SUP_mm!D15*Areas!$B$4*1000) / (86400*Days!D15)</f>
        <v>1347.6702508960573</v>
      </c>
      <c r="E15" s="9">
        <f>(SUP_mm!E15*Areas!$B$4*1000) / (86400*Days!E15)</f>
        <v>2059.2592592592591</v>
      </c>
      <c r="F15" s="9">
        <f>(SUP_mm!F15*Areas!$B$4*1000) / (86400*Days!F15)</f>
        <v>3020.3106332138591</v>
      </c>
      <c r="G15" s="9">
        <f>(SUP_mm!G15*Areas!$B$4*1000) / (86400*Days!G15)</f>
        <v>2281.4814814814813</v>
      </c>
      <c r="H15" s="9">
        <f>(SUP_mm!H15*Areas!$B$4*1000) / (86400*Days!H15)</f>
        <v>3340.5017921146955</v>
      </c>
      <c r="I15" s="9">
        <f>(SUP_mm!I15*Areas!$B$4*1000) / (86400*Days!I15)</f>
        <v>4286.7383512544802</v>
      </c>
      <c r="J15" s="9">
        <f>(SUP_mm!J15*Areas!$B$4*1000) / (86400*Days!J15)</f>
        <v>2246.9135802469136</v>
      </c>
      <c r="K15" s="9">
        <f>(SUP_mm!K15*Areas!$B$4*1000) / (86400*Days!K15)</f>
        <v>2647.5507765830348</v>
      </c>
      <c r="L15" s="9">
        <f>(SUP_mm!L15*Areas!$B$4*1000) / (86400*Days!L15)</f>
        <v>2523.4567901234568</v>
      </c>
      <c r="M15" s="9">
        <f>(SUP_mm!M15*Areas!$B$4*1000) / (86400*Days!M15)</f>
        <v>1686.9772998805256</v>
      </c>
      <c r="N15" s="9">
        <f>(SUP_mm!N15*Areas!$B$4*1000) / (86400*Days!N15)</f>
        <v>2372.7990285367327</v>
      </c>
    </row>
    <row r="16" spans="1:17" x14ac:dyDescent="0.2">
      <c r="A16">
        <f>SUP_mm!A16</f>
        <v>1893</v>
      </c>
      <c r="B16" s="9">
        <f>(SUP_mm!B16*Areas!$B$4*1000) / (86400*Days!B16)</f>
        <v>1916.36798088411</v>
      </c>
      <c r="C16" s="9">
        <f>(SUP_mm!C16*Areas!$B$4*1000) / (86400*Days!C16)</f>
        <v>2687.830687830688</v>
      </c>
      <c r="D16" s="9">
        <f>(SUP_mm!D16*Areas!$B$4*1000) / (86400*Days!D16)</f>
        <v>1882.9151732377538</v>
      </c>
      <c r="E16" s="9">
        <f>(SUP_mm!E16*Areas!$B$4*1000) / (86400*Days!E16)</f>
        <v>3338.2716049382716</v>
      </c>
      <c r="F16" s="9">
        <f>(SUP_mm!F16*Areas!$B$4*1000) / (86400*Days!F16)</f>
        <v>2585.4241338112306</v>
      </c>
      <c r="G16" s="9">
        <f>(SUP_mm!G16*Areas!$B$4*1000) / (86400*Days!G16)</f>
        <v>4039.5061728395062</v>
      </c>
      <c r="H16" s="9">
        <f>(SUP_mm!H16*Areas!$B$4*1000) / (86400*Days!H16)</f>
        <v>3178.0167264038232</v>
      </c>
      <c r="I16" s="9">
        <f>(SUP_mm!I16*Areas!$B$4*1000) / (86400*Days!I16)</f>
        <v>3326.1648745519715</v>
      </c>
      <c r="J16" s="9">
        <f>(SUP_mm!J16*Areas!$B$4*1000) / (86400*Days!J16)</f>
        <v>3234.5679012345681</v>
      </c>
      <c r="K16" s="9">
        <f>(SUP_mm!K16*Areas!$B$4*1000) / (86400*Days!K16)</f>
        <v>3679.8088410991636</v>
      </c>
      <c r="L16" s="9">
        <f>(SUP_mm!L16*Areas!$B$4*1000) / (86400*Days!L16)</f>
        <v>2548.1481481481483</v>
      </c>
      <c r="M16" s="9">
        <f>(SUP_mm!M16*Areas!$B$4*1000) / (86400*Days!M16)</f>
        <v>3326.1648745519715</v>
      </c>
      <c r="N16" s="9">
        <f>(SUP_mm!N16*Areas!$B$4*1000) / (86400*Days!N16)</f>
        <v>2977.5748351090815</v>
      </c>
    </row>
    <row r="17" spans="1:14" x14ac:dyDescent="0.2">
      <c r="A17">
        <f>SUP_mm!A17</f>
        <v>1894</v>
      </c>
      <c r="B17" s="9">
        <f>(SUP_mm!B17*Areas!$B$4*1000) / (86400*Days!B17)</f>
        <v>2064.516129032258</v>
      </c>
      <c r="C17" s="9">
        <f>(SUP_mm!C17*Areas!$B$4*1000) / (86400*Days!C17)</f>
        <v>862.43386243386249</v>
      </c>
      <c r="D17" s="9">
        <f>(SUP_mm!D17*Areas!$B$4*1000) / (86400*Days!D17)</f>
        <v>2767.0250896057346</v>
      </c>
      <c r="E17" s="9">
        <f>(SUP_mm!E17*Areas!$B$4*1000) / (86400*Days!E17)</f>
        <v>2607.4074074074074</v>
      </c>
      <c r="F17" s="9">
        <f>(SUP_mm!F17*Areas!$B$4*1000) / (86400*Days!F17)</f>
        <v>4587.8136200716845</v>
      </c>
      <c r="G17" s="9">
        <f>(SUP_mm!G17*Areas!$B$4*1000) / (86400*Days!G17)</f>
        <v>2360.4938271604938</v>
      </c>
      <c r="H17" s="9">
        <f>(SUP_mm!H17*Areas!$B$4*1000) / (86400*Days!H17)</f>
        <v>2451.6129032258063</v>
      </c>
      <c r="I17" s="9">
        <f>(SUP_mm!I17*Areas!$B$4*1000) / (86400*Days!I17)</f>
        <v>2489.8446833930707</v>
      </c>
      <c r="J17" s="9">
        <f>(SUP_mm!J17*Areas!$B$4*1000) / (86400*Days!J17)</f>
        <v>3451.8518518518517</v>
      </c>
      <c r="K17" s="9">
        <f>(SUP_mm!K17*Areas!$B$4*1000) / (86400*Days!K17)</f>
        <v>5476.7025089605731</v>
      </c>
      <c r="L17" s="9">
        <f>(SUP_mm!L17*Areas!$B$4*1000) / (86400*Days!L17)</f>
        <v>2997.5308641975307</v>
      </c>
      <c r="M17" s="9">
        <f>(SUP_mm!M17*Areas!$B$4*1000) / (86400*Days!M17)</f>
        <v>1978.494623655914</v>
      </c>
      <c r="N17" s="9">
        <f>(SUP_mm!N17*Areas!$B$4*1000) / (86400*Days!N17)</f>
        <v>2857.4327752409949</v>
      </c>
    </row>
    <row r="18" spans="1:14" x14ac:dyDescent="0.2">
      <c r="A18">
        <f>SUP_mm!A18</f>
        <v>1895</v>
      </c>
      <c r="B18" s="9">
        <f>(SUP_mm!B18*Areas!$B$4*1000) / (86400*Days!B18)</f>
        <v>2757.4671445639187</v>
      </c>
      <c r="C18" s="9">
        <f>(SUP_mm!C18*Areas!$B$4*1000) / (86400*Days!C18)</f>
        <v>1386.2433862433863</v>
      </c>
      <c r="D18" s="9">
        <f>(SUP_mm!D18*Areas!$B$4*1000) / (86400*Days!D18)</f>
        <v>812.42532855436082</v>
      </c>
      <c r="E18" s="9">
        <f>(SUP_mm!E18*Areas!$B$4*1000) / (86400*Days!E18)</f>
        <v>2281.4814814814813</v>
      </c>
      <c r="F18" s="9">
        <f>(SUP_mm!F18*Areas!$B$4*1000) / (86400*Days!F18)</f>
        <v>3483.8709677419356</v>
      </c>
      <c r="G18" s="9">
        <f>(SUP_mm!G18*Areas!$B$4*1000) / (86400*Days!G18)</f>
        <v>4024.6913580246915</v>
      </c>
      <c r="H18" s="9">
        <f>(SUP_mm!H18*Areas!$B$4*1000) / (86400*Days!H18)</f>
        <v>2695.3405017921145</v>
      </c>
      <c r="I18" s="9">
        <f>(SUP_mm!I18*Areas!$B$4*1000) / (86400*Days!I18)</f>
        <v>2767.0250896057346</v>
      </c>
      <c r="J18" s="9">
        <f>(SUP_mm!J18*Areas!$B$4*1000) / (86400*Days!J18)</f>
        <v>5871.6049382716046</v>
      </c>
      <c r="K18" s="9">
        <f>(SUP_mm!K18*Areas!$B$4*1000) / (86400*Days!K18)</f>
        <v>2198.3273596176823</v>
      </c>
      <c r="L18" s="9">
        <f>(SUP_mm!L18*Areas!$B$4*1000) / (86400*Days!L18)</f>
        <v>2044.4444444444443</v>
      </c>
      <c r="M18" s="9">
        <f>(SUP_mm!M18*Areas!$B$4*1000) / (86400*Days!M18)</f>
        <v>2284.3488649940264</v>
      </c>
      <c r="N18" s="9">
        <f>(SUP_mm!N18*Areas!$B$4*1000) / (86400*Days!N18)</f>
        <v>2719.0258751902584</v>
      </c>
    </row>
    <row r="19" spans="1:14" x14ac:dyDescent="0.2">
      <c r="A19">
        <f>SUP_mm!A19</f>
        <v>1896</v>
      </c>
      <c r="B19" s="9">
        <f>(SUP_mm!B19*Areas!$B$4*1000) / (86400*Days!B19)</f>
        <v>2136.2007168458781</v>
      </c>
      <c r="C19" s="9">
        <f>(SUP_mm!C19*Areas!$B$4*1000) / (86400*Days!C19)</f>
        <v>1246.4878671775223</v>
      </c>
      <c r="D19" s="9">
        <f>(SUP_mm!D19*Areas!$B$4*1000) / (86400*Days!D19)</f>
        <v>1491.0394265232974</v>
      </c>
      <c r="E19" s="9">
        <f>(SUP_mm!E19*Areas!$B$4*1000) / (86400*Days!E19)</f>
        <v>4241.9753086419751</v>
      </c>
      <c r="F19" s="9">
        <f>(SUP_mm!F19*Areas!$B$4*1000) / (86400*Days!F19)</f>
        <v>5581.8399044205498</v>
      </c>
      <c r="G19" s="9">
        <f>(SUP_mm!G19*Areas!$B$4*1000) / (86400*Days!G19)</f>
        <v>2232.0987654320988</v>
      </c>
      <c r="H19" s="9">
        <f>(SUP_mm!H19*Areas!$B$4*1000) / (86400*Days!H19)</f>
        <v>1964.15770609319</v>
      </c>
      <c r="I19" s="9">
        <f>(SUP_mm!I19*Areas!$B$4*1000) / (86400*Days!I19)</f>
        <v>3178.0167264038232</v>
      </c>
      <c r="J19" s="9">
        <f>(SUP_mm!J19*Areas!$B$4*1000) / (86400*Days!J19)</f>
        <v>1995.0617283950617</v>
      </c>
      <c r="K19" s="9">
        <f>(SUP_mm!K19*Areas!$B$4*1000) / (86400*Days!K19)</f>
        <v>3737.1565113500596</v>
      </c>
      <c r="L19" s="9">
        <f>(SUP_mm!L19*Areas!$B$4*1000) / (86400*Days!L19)</f>
        <v>5303.7037037037035</v>
      </c>
      <c r="M19" s="9">
        <f>(SUP_mm!M19*Areas!$B$4*1000) / (86400*Days!M19)</f>
        <v>802.86738351254485</v>
      </c>
      <c r="N19" s="9">
        <f>(SUP_mm!N19*Areas!$B$4*1000) / (86400*Days!N19)</f>
        <v>2827.7676583687507</v>
      </c>
    </row>
    <row r="20" spans="1:14" x14ac:dyDescent="0.2">
      <c r="A20">
        <f>SUP_mm!A20</f>
        <v>1897</v>
      </c>
      <c r="B20" s="9">
        <f>(SUP_mm!B20*Areas!$B$4*1000) / (86400*Days!B20)</f>
        <v>3130.227001194743</v>
      </c>
      <c r="C20" s="9">
        <f>(SUP_mm!C20*Areas!$B$4*1000) / (86400*Days!C20)</f>
        <v>1814.8148148148148</v>
      </c>
      <c r="D20" s="9">
        <f>(SUP_mm!D20*Areas!$B$4*1000) / (86400*Days!D20)</f>
        <v>2293.9068100358422</v>
      </c>
      <c r="E20" s="9">
        <f>(SUP_mm!E20*Areas!$B$4*1000) / (86400*Days!E20)</f>
        <v>2004.9382716049383</v>
      </c>
      <c r="F20" s="9">
        <f>(SUP_mm!F20*Areas!$B$4*1000) / (86400*Days!F20)</f>
        <v>3034.6475507765831</v>
      </c>
      <c r="G20" s="9">
        <f>(SUP_mm!G20*Areas!$B$4*1000) / (86400*Days!G20)</f>
        <v>3965.4320987654319</v>
      </c>
      <c r="H20" s="9">
        <f>(SUP_mm!H20*Areas!$B$4*1000) / (86400*Days!H20)</f>
        <v>6896.0573476702511</v>
      </c>
      <c r="I20" s="9">
        <f>(SUP_mm!I20*Areas!$B$4*1000) / (86400*Days!I20)</f>
        <v>3096.7741935483873</v>
      </c>
      <c r="J20" s="9">
        <f>(SUP_mm!J20*Areas!$B$4*1000) / (86400*Days!J20)</f>
        <v>2548.1481481481483</v>
      </c>
      <c r="K20" s="9">
        <f>(SUP_mm!K20*Areas!$B$4*1000) / (86400*Days!K20)</f>
        <v>3048.9844683393071</v>
      </c>
      <c r="L20" s="9">
        <f>(SUP_mm!L20*Areas!$B$4*1000) / (86400*Days!L20)</f>
        <v>2182.7160493827159</v>
      </c>
      <c r="M20" s="9">
        <f>(SUP_mm!M20*Areas!$B$4*1000) / (86400*Days!M20)</f>
        <v>1916.36798088411</v>
      </c>
      <c r="N20" s="9">
        <f>(SUP_mm!N20*Areas!$B$4*1000) / (86400*Days!N20)</f>
        <v>3007.6103500761037</v>
      </c>
    </row>
    <row r="21" spans="1:14" x14ac:dyDescent="0.2">
      <c r="A21">
        <f>SUP_mm!A21</f>
        <v>1898</v>
      </c>
      <c r="B21" s="9">
        <f>(SUP_mm!B21*Areas!$B$4*1000) / (86400*Days!B21)</f>
        <v>1371.5651135005974</v>
      </c>
      <c r="C21" s="9">
        <f>(SUP_mm!C21*Areas!$B$4*1000) / (86400*Days!C21)</f>
        <v>2380.9523809523807</v>
      </c>
      <c r="D21" s="9">
        <f>(SUP_mm!D21*Areas!$B$4*1000) / (86400*Days!D21)</f>
        <v>1882.9151732377538</v>
      </c>
      <c r="E21" s="9">
        <f>(SUP_mm!E21*Areas!$B$4*1000) / (86400*Days!E21)</f>
        <v>967.90123456790127</v>
      </c>
      <c r="F21" s="9">
        <f>(SUP_mm!F21*Areas!$B$4*1000) / (86400*Days!F21)</f>
        <v>4090.8004778972522</v>
      </c>
      <c r="G21" s="9">
        <f>(SUP_mm!G21*Areas!$B$4*1000) / (86400*Days!G21)</f>
        <v>5367.9012345679012</v>
      </c>
      <c r="H21" s="9">
        <f>(SUP_mm!H21*Areas!$B$4*1000) / (86400*Days!H21)</f>
        <v>2939.0681003584227</v>
      </c>
      <c r="I21" s="9">
        <f>(SUP_mm!I21*Areas!$B$4*1000) / (86400*Days!I21)</f>
        <v>3010.7526881720432</v>
      </c>
      <c r="J21" s="9">
        <f>(SUP_mm!J21*Areas!$B$4*1000) / (86400*Days!J21)</f>
        <v>3046.9135802469136</v>
      </c>
      <c r="K21" s="9">
        <f>(SUP_mm!K21*Areas!$B$4*1000) / (86400*Days!K21)</f>
        <v>3350.0597371565113</v>
      </c>
      <c r="L21" s="9">
        <f>(SUP_mm!L21*Areas!$B$4*1000) / (86400*Days!L21)</f>
        <v>2256.7901234567903</v>
      </c>
      <c r="M21" s="9">
        <f>(SUP_mm!M21*Areas!$B$4*1000) / (86400*Days!M21)</f>
        <v>1333.3333333333333</v>
      </c>
      <c r="N21" s="9">
        <f>(SUP_mm!N21*Areas!$B$4*1000) / (86400*Days!N21)</f>
        <v>2666.2607813292748</v>
      </c>
    </row>
    <row r="22" spans="1:14" x14ac:dyDescent="0.2">
      <c r="A22">
        <f>SUP_mm!A22</f>
        <v>1899</v>
      </c>
      <c r="B22" s="9">
        <f>(SUP_mm!B22*Areas!$B$4*1000) / (86400*Days!B22)</f>
        <v>1820.7885304659499</v>
      </c>
      <c r="C22" s="9">
        <f>(SUP_mm!C22*Areas!$B$4*1000) / (86400*Days!C22)</f>
        <v>1746.031746031746</v>
      </c>
      <c r="D22" s="9">
        <f>(SUP_mm!D22*Areas!$B$4*1000) / (86400*Days!D22)</f>
        <v>2064.516129032258</v>
      </c>
      <c r="E22" s="9">
        <f>(SUP_mm!E22*Areas!$B$4*1000) / (86400*Days!E22)</f>
        <v>2760.4938271604938</v>
      </c>
      <c r="F22" s="9">
        <f>(SUP_mm!F22*Areas!$B$4*1000) / (86400*Days!F22)</f>
        <v>3885.3046594982079</v>
      </c>
      <c r="G22" s="9">
        <f>(SUP_mm!G22*Areas!$B$4*1000) / (86400*Days!G22)</f>
        <v>4641.9753086419751</v>
      </c>
      <c r="H22" s="9">
        <f>(SUP_mm!H22*Areas!$B$4*1000) / (86400*Days!H22)</f>
        <v>2671.4456391875747</v>
      </c>
      <c r="I22" s="9">
        <f>(SUP_mm!I22*Areas!$B$4*1000) / (86400*Days!I22)</f>
        <v>4129.0322580645161</v>
      </c>
      <c r="J22" s="9">
        <f>(SUP_mm!J22*Areas!$B$4*1000) / (86400*Days!J22)</f>
        <v>4390.1234567901238</v>
      </c>
      <c r="K22" s="9">
        <f>(SUP_mm!K22*Areas!$B$4*1000) / (86400*Days!K22)</f>
        <v>2915.1732377538829</v>
      </c>
      <c r="L22" s="9">
        <f>(SUP_mm!L22*Areas!$B$4*1000) / (86400*Days!L22)</f>
        <v>627.16049382716051</v>
      </c>
      <c r="M22" s="9">
        <f>(SUP_mm!M22*Areas!$B$4*1000) / (86400*Days!M22)</f>
        <v>2427.7180406212665</v>
      </c>
      <c r="N22" s="9">
        <f>(SUP_mm!N22*Areas!$B$4*1000) / (86400*Days!N22)</f>
        <v>2846.0679857940127</v>
      </c>
    </row>
    <row r="23" spans="1:14" x14ac:dyDescent="0.2">
      <c r="A23">
        <f>SUP_mm!A23</f>
        <v>1900</v>
      </c>
      <c r="B23" s="9">
        <f>(SUP_mm!B23*Areas!$B$4*1000) / (86400*Days!B23)</f>
        <v>1591.3978494623657</v>
      </c>
      <c r="C23" s="9">
        <f>(SUP_mm!C23*Areas!$B$4*1000) / (86400*Days!C23)</f>
        <v>1328.0423280423281</v>
      </c>
      <c r="D23" s="9">
        <f>(SUP_mm!D23*Areas!$B$4*1000) / (86400*Days!D23)</f>
        <v>1032.258064516129</v>
      </c>
      <c r="E23" s="9">
        <f>(SUP_mm!E23*Areas!$B$4*1000) / (86400*Days!E23)</f>
        <v>1130.8641975308642</v>
      </c>
      <c r="F23" s="9">
        <f>(SUP_mm!F23*Areas!$B$4*1000) / (86400*Days!F23)</f>
        <v>1094.384707287933</v>
      </c>
      <c r="G23" s="9">
        <f>(SUP_mm!G23*Areas!$B$4*1000) / (86400*Days!G23)</f>
        <v>2508.641975308642</v>
      </c>
      <c r="H23" s="9">
        <f>(SUP_mm!H23*Areas!$B$4*1000) / (86400*Days!H23)</f>
        <v>4611.7084826762248</v>
      </c>
      <c r="I23" s="9">
        <f>(SUP_mm!I23*Areas!$B$4*1000) / (86400*Days!I23)</f>
        <v>6384.7072879330944</v>
      </c>
      <c r="J23" s="9">
        <f>(SUP_mm!J23*Areas!$B$4*1000) / (86400*Days!J23)</f>
        <v>6498.7654320987658</v>
      </c>
      <c r="K23" s="9">
        <f>(SUP_mm!K23*Areas!$B$4*1000) / (86400*Days!K23)</f>
        <v>3823.1780167264037</v>
      </c>
      <c r="L23" s="9">
        <f>(SUP_mm!L23*Areas!$B$4*1000) / (86400*Days!L23)</f>
        <v>1629.6296296296296</v>
      </c>
      <c r="M23" s="9">
        <f>(SUP_mm!M23*Areas!$B$4*1000) / (86400*Days!M23)</f>
        <v>1333.3333333333333</v>
      </c>
      <c r="N23" s="9">
        <f>(SUP_mm!N23*Areas!$B$4*1000) / (86400*Days!N23)</f>
        <v>2756.7732115677322</v>
      </c>
    </row>
    <row r="24" spans="1:14" x14ac:dyDescent="0.2">
      <c r="A24">
        <f>SUP_mm!A24</f>
        <v>1901</v>
      </c>
      <c r="B24" s="9">
        <f>(SUP_mm!B24*Areas!$B$4*1000) / (86400*Days!B24)</f>
        <v>1749.1039426523298</v>
      </c>
      <c r="C24" s="9">
        <f>(SUP_mm!C24*Areas!$B$4*1000) / (86400*Days!C24)</f>
        <v>619.04761904761904</v>
      </c>
      <c r="D24" s="9">
        <f>(SUP_mm!D24*Areas!$B$4*1000) / (86400*Days!D24)</f>
        <v>2413.3811230585425</v>
      </c>
      <c r="E24" s="9">
        <f>(SUP_mm!E24*Areas!$B$4*1000) / (86400*Days!E24)</f>
        <v>1441.9753086419753</v>
      </c>
      <c r="F24" s="9">
        <f>(SUP_mm!F24*Areas!$B$4*1000) / (86400*Days!F24)</f>
        <v>1820.7885304659499</v>
      </c>
      <c r="G24" s="9">
        <f>(SUP_mm!G24*Areas!$B$4*1000) / (86400*Days!G24)</f>
        <v>5303.7037037037035</v>
      </c>
      <c r="H24" s="9">
        <f>(SUP_mm!H24*Areas!$B$4*1000) / (86400*Days!H24)</f>
        <v>5605.7347670250892</v>
      </c>
      <c r="I24" s="9">
        <f>(SUP_mm!I24*Areas!$B$4*1000) / (86400*Days!I24)</f>
        <v>2719.2353643966549</v>
      </c>
      <c r="J24" s="9">
        <f>(SUP_mm!J24*Areas!$B$4*1000) / (86400*Days!J24)</f>
        <v>3476.5432098765432</v>
      </c>
      <c r="K24" s="9">
        <f>(SUP_mm!K24*Areas!$B$4*1000) / (86400*Days!K24)</f>
        <v>3531.6606929510153</v>
      </c>
      <c r="L24" s="9">
        <f>(SUP_mm!L24*Areas!$B$4*1000) / (86400*Days!L24)</f>
        <v>2222.2222222222222</v>
      </c>
      <c r="M24" s="9">
        <f>(SUP_mm!M24*Areas!$B$4*1000) / (86400*Days!M24)</f>
        <v>1796.8936678614098</v>
      </c>
      <c r="N24" s="9">
        <f>(SUP_mm!N24*Areas!$B$4*1000) / (86400*Days!N24)</f>
        <v>2738.1024860476914</v>
      </c>
    </row>
    <row r="25" spans="1:14" x14ac:dyDescent="0.2">
      <c r="A25">
        <f>SUP_mm!A25</f>
        <v>1902</v>
      </c>
      <c r="B25" s="9">
        <f>(SUP_mm!B25*Areas!$B$4*1000) / (86400*Days!B25)</f>
        <v>1835.1254480286739</v>
      </c>
      <c r="C25" s="9">
        <f>(SUP_mm!C25*Areas!$B$4*1000) / (86400*Days!C25)</f>
        <v>1264.5502645502645</v>
      </c>
      <c r="D25" s="9">
        <f>(SUP_mm!D25*Areas!$B$4*1000) / (86400*Days!D25)</f>
        <v>936.67861409796899</v>
      </c>
      <c r="E25" s="9">
        <f>(SUP_mm!E25*Areas!$B$4*1000) / (86400*Days!E25)</f>
        <v>1654.320987654321</v>
      </c>
      <c r="F25" s="9">
        <f>(SUP_mm!F25*Areas!$B$4*1000) / (86400*Days!F25)</f>
        <v>2695.3405017921145</v>
      </c>
      <c r="G25" s="9">
        <f>(SUP_mm!G25*Areas!$B$4*1000) / (86400*Days!G25)</f>
        <v>3511.1111111111113</v>
      </c>
      <c r="H25" s="9">
        <f>(SUP_mm!H25*Areas!$B$4*1000) / (86400*Days!H25)</f>
        <v>3373.9545997610512</v>
      </c>
      <c r="I25" s="9">
        <f>(SUP_mm!I25*Areas!$B$4*1000) / (86400*Days!I25)</f>
        <v>3388.2915173237752</v>
      </c>
      <c r="J25" s="9">
        <f>(SUP_mm!J25*Areas!$B$4*1000) / (86400*Days!J25)</f>
        <v>3185.1851851851852</v>
      </c>
      <c r="K25" s="9">
        <f>(SUP_mm!K25*Areas!$B$4*1000) / (86400*Days!K25)</f>
        <v>3154.1218637992833</v>
      </c>
      <c r="L25" s="9">
        <f>(SUP_mm!L25*Areas!$B$4*1000) / (86400*Days!L25)</f>
        <v>3323.4567901234568</v>
      </c>
      <c r="M25" s="9">
        <f>(SUP_mm!M25*Areas!$B$4*1000) / (86400*Days!M25)</f>
        <v>2356.0334528076464</v>
      </c>
      <c r="N25" s="9">
        <f>(SUP_mm!N25*Areas!$B$4*1000) / (86400*Days!N25)</f>
        <v>2563.1659056316585</v>
      </c>
    </row>
    <row r="26" spans="1:14" x14ac:dyDescent="0.2">
      <c r="A26">
        <f>SUP_mm!A26</f>
        <v>1903</v>
      </c>
      <c r="B26" s="9">
        <f>(SUP_mm!B26*Areas!$B$4*1000) / (86400*Days!B26)</f>
        <v>1395.4599761051375</v>
      </c>
      <c r="C26" s="9">
        <f>(SUP_mm!C26*Areas!$B$4*1000) / (86400*Days!C26)</f>
        <v>1708.9947089947088</v>
      </c>
      <c r="D26" s="9">
        <f>(SUP_mm!D26*Areas!$B$4*1000) / (86400*Days!D26)</f>
        <v>2088.4109916367979</v>
      </c>
      <c r="E26" s="9">
        <f>(SUP_mm!E26*Areas!$B$4*1000) / (86400*Days!E26)</f>
        <v>2296.2962962962961</v>
      </c>
      <c r="F26" s="9">
        <f>(SUP_mm!F26*Areas!$B$4*1000) / (86400*Days!F26)</f>
        <v>4540.0238948626047</v>
      </c>
      <c r="G26" s="9">
        <f>(SUP_mm!G26*Areas!$B$4*1000) / (86400*Days!G26)</f>
        <v>1995.0617283950617</v>
      </c>
      <c r="H26" s="9">
        <f>(SUP_mm!H26*Areas!$B$4*1000) / (86400*Days!H26)</f>
        <v>5400.2389486260454</v>
      </c>
      <c r="I26" s="9">
        <f>(SUP_mm!I26*Areas!$B$4*1000) / (86400*Days!I26)</f>
        <v>3823.1780167264037</v>
      </c>
      <c r="J26" s="9">
        <f>(SUP_mm!J26*Areas!$B$4*1000) / (86400*Days!J26)</f>
        <v>5333.333333333333</v>
      </c>
      <c r="K26" s="9">
        <f>(SUP_mm!K26*Areas!$B$4*1000) / (86400*Days!K26)</f>
        <v>3813.6200716845879</v>
      </c>
      <c r="L26" s="9">
        <f>(SUP_mm!L26*Areas!$B$4*1000) / (86400*Days!L26)</f>
        <v>2508.641975308642</v>
      </c>
      <c r="M26" s="9">
        <f>(SUP_mm!M26*Areas!$B$4*1000) / (86400*Days!M26)</f>
        <v>1677.4193548387098</v>
      </c>
      <c r="N26" s="9">
        <f>(SUP_mm!N26*Areas!$B$4*1000) / (86400*Days!N26)</f>
        <v>3059.5636732623029</v>
      </c>
    </row>
    <row r="27" spans="1:14" x14ac:dyDescent="0.2">
      <c r="A27">
        <f>SUP_mm!A27</f>
        <v>1904</v>
      </c>
      <c r="B27" s="9">
        <f>(SUP_mm!B27*Areas!$B$4*1000) / (86400*Days!B27)</f>
        <v>1443.2497013142174</v>
      </c>
      <c r="C27" s="9">
        <f>(SUP_mm!C27*Areas!$B$4*1000) / (86400*Days!C27)</f>
        <v>1169.859514687101</v>
      </c>
      <c r="D27" s="9">
        <f>(SUP_mm!D27*Areas!$B$4*1000) / (86400*Days!D27)</f>
        <v>1992.831541218638</v>
      </c>
      <c r="E27" s="9">
        <f>(SUP_mm!E27*Areas!$B$4*1000) / (86400*Days!E27)</f>
        <v>1239.5061728395062</v>
      </c>
      <c r="F27" s="9">
        <f>(SUP_mm!F27*Areas!$B$4*1000) / (86400*Days!F27)</f>
        <v>3995.2210274790918</v>
      </c>
      <c r="G27" s="9">
        <f>(SUP_mm!G27*Areas!$B$4*1000) / (86400*Days!G27)</f>
        <v>3748.1481481481483</v>
      </c>
      <c r="H27" s="9">
        <f>(SUP_mm!H27*Areas!$B$4*1000) / (86400*Days!H27)</f>
        <v>3775.388291517324</v>
      </c>
      <c r="I27" s="9">
        <f>(SUP_mm!I27*Areas!$B$4*1000) / (86400*Days!I27)</f>
        <v>3956.989247311828</v>
      </c>
      <c r="J27" s="9">
        <f>(SUP_mm!J27*Areas!$B$4*1000) / (86400*Days!J27)</f>
        <v>5002.4691358024693</v>
      </c>
      <c r="K27" s="9">
        <f>(SUP_mm!K27*Areas!$B$4*1000) / (86400*Days!K27)</f>
        <v>4052.5686977299879</v>
      </c>
      <c r="L27" s="9">
        <f>(SUP_mm!L27*Areas!$B$4*1000) / (86400*Days!L27)</f>
        <v>967.90123456790127</v>
      </c>
      <c r="M27" s="9">
        <f>(SUP_mm!M27*Areas!$B$4*1000) / (86400*Days!M27)</f>
        <v>2026.2843488649939</v>
      </c>
      <c r="N27" s="9">
        <f>(SUP_mm!N27*Areas!$B$4*1000) / (86400*Days!N27)</f>
        <v>2790.1234567901233</v>
      </c>
    </row>
    <row r="28" spans="1:14" x14ac:dyDescent="0.2">
      <c r="A28">
        <f>SUP_mm!A28</f>
        <v>1905</v>
      </c>
      <c r="B28" s="9">
        <f>(SUP_mm!B28*Areas!$B$4*1000) / (86400*Days!B28)</f>
        <v>1175.6272401433691</v>
      </c>
      <c r="C28" s="9">
        <f>(SUP_mm!C28*Areas!$B$4*1000) / (86400*Days!C28)</f>
        <v>1116.4021164021165</v>
      </c>
      <c r="D28" s="9">
        <f>(SUP_mm!D28*Areas!$B$4*1000) / (86400*Days!D28)</f>
        <v>2547.1923536439667</v>
      </c>
      <c r="E28" s="9">
        <f>(SUP_mm!E28*Areas!$B$4*1000) / (86400*Days!E28)</f>
        <v>1980.2469135802469</v>
      </c>
      <c r="F28" s="9">
        <f>(SUP_mm!F28*Areas!$B$4*1000) / (86400*Days!F28)</f>
        <v>2972.5209080047789</v>
      </c>
      <c r="G28" s="9">
        <f>(SUP_mm!G28*Areas!$B$4*1000) / (86400*Days!G28)</f>
        <v>4162.9629629629626</v>
      </c>
      <c r="H28" s="9">
        <f>(SUP_mm!H28*Areas!$B$4*1000) / (86400*Days!H28)</f>
        <v>5715.6511350059736</v>
      </c>
      <c r="I28" s="9">
        <f>(SUP_mm!I28*Areas!$B$4*1000) / (86400*Days!I28)</f>
        <v>2547.1923536439667</v>
      </c>
      <c r="J28" s="9">
        <f>(SUP_mm!J28*Areas!$B$4*1000) / (86400*Days!J28)</f>
        <v>5343.2098765432102</v>
      </c>
      <c r="K28" s="9">
        <f>(SUP_mm!K28*Areas!$B$4*1000) / (86400*Days!K28)</f>
        <v>3264.0382317801673</v>
      </c>
      <c r="L28" s="9">
        <f>(SUP_mm!L28*Areas!$B$4*1000) / (86400*Days!L28)</f>
        <v>3501.2345679012346</v>
      </c>
      <c r="M28" s="9">
        <f>(SUP_mm!M28*Areas!$B$4*1000) / (86400*Days!M28)</f>
        <v>1032.258064516129</v>
      </c>
      <c r="N28" s="9">
        <f>(SUP_mm!N28*Areas!$B$4*1000) / (86400*Days!N28)</f>
        <v>2952.8158295281582</v>
      </c>
    </row>
    <row r="29" spans="1:14" x14ac:dyDescent="0.2">
      <c r="A29">
        <f>SUP_mm!A29</f>
        <v>1906</v>
      </c>
      <c r="B29" s="9">
        <f>(SUP_mm!B29*Areas!$B$4*1000) / (86400*Days!B29)</f>
        <v>1806.4516129032259</v>
      </c>
      <c r="C29" s="9">
        <f>(SUP_mm!C29*Areas!$B$4*1000) / (86400*Days!C29)</f>
        <v>1423.2804232804233</v>
      </c>
      <c r="D29" s="9">
        <f>(SUP_mm!D29*Areas!$B$4*1000) / (86400*Days!D29)</f>
        <v>1677.4193548387098</v>
      </c>
      <c r="E29" s="9">
        <f>(SUP_mm!E29*Areas!$B$4*1000) / (86400*Days!E29)</f>
        <v>1279.0123456790122</v>
      </c>
      <c r="F29" s="9">
        <f>(SUP_mm!F29*Areas!$B$4*1000) / (86400*Days!F29)</f>
        <v>3703.7037037037039</v>
      </c>
      <c r="G29" s="9">
        <f>(SUP_mm!G29*Areas!$B$4*1000) / (86400*Days!G29)</f>
        <v>6523.4567901234568</v>
      </c>
      <c r="H29" s="9">
        <f>(SUP_mm!H29*Areas!$B$4*1000) / (86400*Days!H29)</f>
        <v>2097.9689366786142</v>
      </c>
      <c r="I29" s="9">
        <f>(SUP_mm!I29*Areas!$B$4*1000) / (86400*Days!I29)</f>
        <v>3254.4802867383514</v>
      </c>
      <c r="J29" s="9">
        <f>(SUP_mm!J29*Areas!$B$4*1000) / (86400*Days!J29)</f>
        <v>2434.5679012345681</v>
      </c>
      <c r="K29" s="9">
        <f>(SUP_mm!K29*Areas!$B$4*1000) / (86400*Days!K29)</f>
        <v>3287.9330943847071</v>
      </c>
      <c r="L29" s="9">
        <f>(SUP_mm!L29*Areas!$B$4*1000) / (86400*Days!L29)</f>
        <v>4325.9259259259261</v>
      </c>
      <c r="M29" s="9">
        <f>(SUP_mm!M29*Areas!$B$4*1000) / (86400*Days!M29)</f>
        <v>1663.0824372759857</v>
      </c>
      <c r="N29" s="9">
        <f>(SUP_mm!N29*Areas!$B$4*1000) / (86400*Days!N29)</f>
        <v>2791.6793505834603</v>
      </c>
    </row>
    <row r="30" spans="1:14" x14ac:dyDescent="0.2">
      <c r="A30">
        <f>SUP_mm!A30</f>
        <v>1907</v>
      </c>
      <c r="B30" s="9">
        <f>(SUP_mm!B30*Areas!$B$4*1000) / (86400*Days!B30)</f>
        <v>2246.117084826762</v>
      </c>
      <c r="C30" s="9">
        <f>(SUP_mm!C30*Areas!$B$4*1000) / (86400*Days!C30)</f>
        <v>1492.063492063492</v>
      </c>
      <c r="D30" s="9">
        <f>(SUP_mm!D30*Areas!$B$4*1000) / (86400*Days!D30)</f>
        <v>2623.6559139784945</v>
      </c>
      <c r="E30" s="9">
        <f>(SUP_mm!E30*Areas!$B$4*1000) / (86400*Days!E30)</f>
        <v>2271.6049382716051</v>
      </c>
      <c r="F30" s="9">
        <f>(SUP_mm!F30*Areas!$B$4*1000) / (86400*Days!F30)</f>
        <v>2695.3405017921145</v>
      </c>
      <c r="G30" s="9">
        <f>(SUP_mm!G30*Areas!$B$4*1000) / (86400*Days!G30)</f>
        <v>1733.3333333333333</v>
      </c>
      <c r="H30" s="9">
        <f>(SUP_mm!H30*Areas!$B$4*1000) / (86400*Days!H30)</f>
        <v>4516.1290322580644</v>
      </c>
      <c r="I30" s="9">
        <f>(SUP_mm!I30*Areas!$B$4*1000) / (86400*Days!I30)</f>
        <v>5304.659498207885</v>
      </c>
      <c r="J30" s="9">
        <f>(SUP_mm!J30*Areas!$B$4*1000) / (86400*Days!J30)</f>
        <v>4814.8148148148148</v>
      </c>
      <c r="K30" s="9">
        <f>(SUP_mm!K30*Areas!$B$4*1000) / (86400*Days!K30)</f>
        <v>2270.0119474313024</v>
      </c>
      <c r="L30" s="9">
        <f>(SUP_mm!L30*Areas!$B$4*1000) / (86400*Days!L30)</f>
        <v>2118.5185185185187</v>
      </c>
      <c r="M30" s="9">
        <f>(SUP_mm!M30*Areas!$B$4*1000) / (86400*Days!M30)</f>
        <v>788.53046594982084</v>
      </c>
      <c r="N30" s="9">
        <f>(SUP_mm!N30*Areas!$B$4*1000) / (86400*Days!N30)</f>
        <v>2749.873160832065</v>
      </c>
    </row>
    <row r="31" spans="1:14" x14ac:dyDescent="0.2">
      <c r="A31">
        <f>SUP_mm!A31</f>
        <v>1908</v>
      </c>
      <c r="B31" s="9">
        <f>(SUP_mm!B31*Areas!$B$4*1000) / (86400*Days!B31)</f>
        <v>1357.2281959378734</v>
      </c>
      <c r="C31" s="9">
        <f>(SUP_mm!C31*Areas!$B$4*1000) / (86400*Days!C31)</f>
        <v>2779.0549169859514</v>
      </c>
      <c r="D31" s="9">
        <f>(SUP_mm!D31*Areas!$B$4*1000) / (86400*Days!D31)</f>
        <v>1916.36798088411</v>
      </c>
      <c r="E31" s="9">
        <f>(SUP_mm!E31*Areas!$B$4*1000) / (86400*Days!E31)</f>
        <v>3437.037037037037</v>
      </c>
      <c r="F31" s="9">
        <f>(SUP_mm!F31*Areas!$B$4*1000) / (86400*Days!F31)</f>
        <v>5161.2903225806449</v>
      </c>
      <c r="G31" s="9">
        <f>(SUP_mm!G31*Areas!$B$4*1000) / (86400*Days!G31)</f>
        <v>4706.1728395061727</v>
      </c>
      <c r="H31" s="9">
        <f>(SUP_mm!H31*Areas!$B$4*1000) / (86400*Days!H31)</f>
        <v>3278.3751493428913</v>
      </c>
      <c r="I31" s="9">
        <f>(SUP_mm!I31*Areas!$B$4*1000) / (86400*Days!I31)</f>
        <v>2939.0681003584227</v>
      </c>
      <c r="J31" s="9">
        <f>(SUP_mm!J31*Areas!$B$4*1000) / (86400*Days!J31)</f>
        <v>2883.9506172839506</v>
      </c>
      <c r="K31" s="9">
        <f>(SUP_mm!K31*Areas!$B$4*1000) / (86400*Days!K31)</f>
        <v>1457.5866188769414</v>
      </c>
      <c r="L31" s="9">
        <f>(SUP_mm!L31*Areas!$B$4*1000) / (86400*Days!L31)</f>
        <v>2395.0617283950619</v>
      </c>
      <c r="M31" s="9">
        <f>(SUP_mm!M31*Areas!$B$4*1000) / (86400*Days!M31)</f>
        <v>2657.1087216248507</v>
      </c>
      <c r="N31" s="9">
        <f>(SUP_mm!N31*Areas!$B$4*1000) / (86400*Days!N31)</f>
        <v>2909.9372596640355</v>
      </c>
    </row>
    <row r="32" spans="1:14" x14ac:dyDescent="0.2">
      <c r="A32">
        <f>SUP_mm!A32</f>
        <v>1909</v>
      </c>
      <c r="B32" s="9">
        <f>(SUP_mm!B32*Areas!$B$4*1000) / (86400*Days!B32)</f>
        <v>1964.15770609319</v>
      </c>
      <c r="C32" s="9">
        <f>(SUP_mm!C32*Areas!$B$4*1000) / (86400*Days!C32)</f>
        <v>2566.137566137566</v>
      </c>
      <c r="D32" s="9">
        <f>(SUP_mm!D32*Areas!$B$4*1000) / (86400*Days!D32)</f>
        <v>1409.7968936678615</v>
      </c>
      <c r="E32" s="9">
        <f>(SUP_mm!E32*Areas!$B$4*1000) / (86400*Days!E32)</f>
        <v>2508.641975308642</v>
      </c>
      <c r="F32" s="9">
        <f>(SUP_mm!F32*Areas!$B$4*1000) / (86400*Days!F32)</f>
        <v>2002.3894862604541</v>
      </c>
      <c r="G32" s="9">
        <f>(SUP_mm!G32*Areas!$B$4*1000) / (86400*Days!G32)</f>
        <v>1570.3703703703704</v>
      </c>
      <c r="H32" s="9">
        <f>(SUP_mm!H32*Areas!$B$4*1000) / (86400*Days!H32)</f>
        <v>5448.0286738351251</v>
      </c>
      <c r="I32" s="9">
        <f>(SUP_mm!I32*Areas!$B$4*1000) / (86400*Days!I32)</f>
        <v>3894.8626045400238</v>
      </c>
      <c r="J32" s="9">
        <f>(SUP_mm!J32*Areas!$B$4*1000) / (86400*Days!J32)</f>
        <v>3422.2222222222222</v>
      </c>
      <c r="K32" s="9">
        <f>(SUP_mm!K32*Areas!$B$4*1000) / (86400*Days!K32)</f>
        <v>2681.0035842293905</v>
      </c>
      <c r="L32" s="9">
        <f>(SUP_mm!L32*Areas!$B$4*1000) / (86400*Days!L32)</f>
        <v>4113.5802469135806</v>
      </c>
      <c r="M32" s="9">
        <f>(SUP_mm!M32*Areas!$B$4*1000) / (86400*Days!M32)</f>
        <v>2838.7096774193546</v>
      </c>
      <c r="N32" s="9">
        <f>(SUP_mm!N32*Areas!$B$4*1000) / (86400*Days!N32)</f>
        <v>2870.4211060375437</v>
      </c>
    </row>
    <row r="33" spans="1:14" x14ac:dyDescent="0.2">
      <c r="A33">
        <f>SUP_mm!A33</f>
        <v>1910</v>
      </c>
      <c r="B33" s="9">
        <f>(SUP_mm!B33*Areas!$B$4*1000) / (86400*Days!B33)</f>
        <v>1228.1959378733573</v>
      </c>
      <c r="C33" s="9">
        <f>(SUP_mm!C33*Areas!$B$4*1000) / (86400*Days!C33)</f>
        <v>2470.899470899471</v>
      </c>
      <c r="D33" s="9">
        <f>(SUP_mm!D33*Areas!$B$4*1000) / (86400*Days!D33)</f>
        <v>497.01314217443252</v>
      </c>
      <c r="E33" s="9">
        <f>(SUP_mm!E33*Areas!$B$4*1000) / (86400*Days!E33)</f>
        <v>2493.8271604938273</v>
      </c>
      <c r="F33" s="9">
        <f>(SUP_mm!F33*Areas!$B$4*1000) / (86400*Days!F33)</f>
        <v>2365.5913978494623</v>
      </c>
      <c r="G33" s="9">
        <f>(SUP_mm!G33*Areas!$B$4*1000) / (86400*Days!G33)</f>
        <v>1204.9382716049383</v>
      </c>
      <c r="H33" s="9">
        <f>(SUP_mm!H33*Areas!$B$4*1000) / (86400*Days!H33)</f>
        <v>3995.2210274790918</v>
      </c>
      <c r="I33" s="9">
        <f>(SUP_mm!I33*Areas!$B$4*1000) / (86400*Days!I33)</f>
        <v>3603.3452807646354</v>
      </c>
      <c r="J33" s="9">
        <f>(SUP_mm!J33*Areas!$B$4*1000) / (86400*Days!J33)</f>
        <v>3965.4320987654319</v>
      </c>
      <c r="K33" s="9">
        <f>(SUP_mm!K33*Areas!$B$4*1000) / (86400*Days!K33)</f>
        <v>2442.0549581839905</v>
      </c>
      <c r="L33" s="9">
        <f>(SUP_mm!L33*Areas!$B$4*1000) / (86400*Days!L33)</f>
        <v>2256.7901234567903</v>
      </c>
      <c r="M33" s="9">
        <f>(SUP_mm!M33*Areas!$B$4*1000) / (86400*Days!M33)</f>
        <v>1710.8721624850657</v>
      </c>
      <c r="N33" s="9">
        <f>(SUP_mm!N33*Areas!$B$4*1000) / (86400*Days!N33)</f>
        <v>2350.481988838153</v>
      </c>
    </row>
    <row r="34" spans="1:14" x14ac:dyDescent="0.2">
      <c r="A34">
        <f>SUP_mm!A34</f>
        <v>1911</v>
      </c>
      <c r="B34" s="9">
        <f>(SUP_mm!B34*Areas!$B$4*1000) / (86400*Days!B34)</f>
        <v>1882.9151732377538</v>
      </c>
      <c r="C34" s="9">
        <f>(SUP_mm!C34*Areas!$B$4*1000) / (86400*Days!C34)</f>
        <v>2608.4656084656085</v>
      </c>
      <c r="D34" s="9">
        <f>(SUP_mm!D34*Areas!$B$4*1000) / (86400*Days!D34)</f>
        <v>1882.9151732377538</v>
      </c>
      <c r="E34" s="9">
        <f>(SUP_mm!E34*Areas!$B$4*1000) / (86400*Days!E34)</f>
        <v>1432.0987654320988</v>
      </c>
      <c r="F34" s="9">
        <f>(SUP_mm!F34*Areas!$B$4*1000) / (86400*Days!F34)</f>
        <v>3918.7574671445641</v>
      </c>
      <c r="G34" s="9">
        <f>(SUP_mm!G34*Areas!$B$4*1000) / (86400*Days!G34)</f>
        <v>5032.0987654320988</v>
      </c>
      <c r="H34" s="9">
        <f>(SUP_mm!H34*Areas!$B$4*1000) / (86400*Days!H34)</f>
        <v>5839.904420549582</v>
      </c>
      <c r="I34" s="9">
        <f>(SUP_mm!I34*Areas!$B$4*1000) / (86400*Days!I34)</f>
        <v>4841.099163679809</v>
      </c>
      <c r="J34" s="9">
        <f>(SUP_mm!J34*Areas!$B$4*1000) / (86400*Days!J34)</f>
        <v>3851.8518518518517</v>
      </c>
      <c r="K34" s="9">
        <f>(SUP_mm!K34*Areas!$B$4*1000) / (86400*Days!K34)</f>
        <v>3192.3536439665472</v>
      </c>
      <c r="L34" s="9">
        <f>(SUP_mm!L34*Areas!$B$4*1000) / (86400*Days!L34)</f>
        <v>4000</v>
      </c>
      <c r="M34" s="9">
        <f>(SUP_mm!M34*Areas!$B$4*1000) / (86400*Days!M34)</f>
        <v>2571.0872162485066</v>
      </c>
      <c r="N34" s="9">
        <f>(SUP_mm!N34*Areas!$B$4*1000) / (86400*Days!N34)</f>
        <v>3426.0781329274473</v>
      </c>
    </row>
    <row r="35" spans="1:14" x14ac:dyDescent="0.2">
      <c r="A35">
        <f>SUP_mm!A35</f>
        <v>1912</v>
      </c>
      <c r="B35" s="9">
        <f>(SUP_mm!B35*Areas!$B$4*1000) / (86400*Days!B35)</f>
        <v>1505.3763440860216</v>
      </c>
      <c r="C35" s="9">
        <f>(SUP_mm!C35*Areas!$B$4*1000) / (86400*Days!C35)</f>
        <v>664.11238825031933</v>
      </c>
      <c r="D35" s="9">
        <f>(SUP_mm!D35*Areas!$B$4*1000) / (86400*Days!D35)</f>
        <v>1142.1744324970132</v>
      </c>
      <c r="E35" s="9">
        <f>(SUP_mm!E35*Areas!$B$4*1000) / (86400*Days!E35)</f>
        <v>3362.962962962963</v>
      </c>
      <c r="F35" s="9">
        <f>(SUP_mm!F35*Areas!$B$4*1000) / (86400*Days!F35)</f>
        <v>3995.2210274790918</v>
      </c>
      <c r="G35" s="9">
        <f>(SUP_mm!G35*Areas!$B$4*1000) / (86400*Days!G35)</f>
        <v>1995.0617283950617</v>
      </c>
      <c r="H35" s="9">
        <f>(SUP_mm!H35*Areas!$B$4*1000) / (86400*Days!H35)</f>
        <v>3737.1565113500596</v>
      </c>
      <c r="I35" s="9">
        <f>(SUP_mm!I35*Areas!$B$4*1000) / (86400*Days!I35)</f>
        <v>4105.1373954599758</v>
      </c>
      <c r="J35" s="9">
        <f>(SUP_mm!J35*Areas!$B$4*1000) / (86400*Days!J35)</f>
        <v>5496.2962962962965</v>
      </c>
      <c r="K35" s="9">
        <f>(SUP_mm!K35*Areas!$B$4*1000) / (86400*Days!K35)</f>
        <v>2222.2222222222222</v>
      </c>
      <c r="L35" s="9">
        <f>(SUP_mm!L35*Areas!$B$4*1000) / (86400*Days!L35)</f>
        <v>1140.7407407407406</v>
      </c>
      <c r="M35" s="9">
        <f>(SUP_mm!M35*Areas!$B$4*1000) / (86400*Days!M35)</f>
        <v>3445.6391875746713</v>
      </c>
      <c r="N35" s="9">
        <f>(SUP_mm!N35*Areas!$B$4*1000) / (86400*Days!N35)</f>
        <v>2742.7646225460435</v>
      </c>
    </row>
    <row r="36" spans="1:14" x14ac:dyDescent="0.2">
      <c r="A36">
        <f>SUP_mm!A36</f>
        <v>1913</v>
      </c>
      <c r="B36" s="9">
        <f>(SUP_mm!B36*Areas!$B$4*1000) / (86400*Days!B36)</f>
        <v>1906.8100358422939</v>
      </c>
      <c r="C36" s="9">
        <f>(SUP_mm!C36*Areas!$B$4*1000) / (86400*Days!C36)</f>
        <v>2137.5661375661375</v>
      </c>
      <c r="D36" s="9">
        <f>(SUP_mm!D36*Areas!$B$4*1000) / (86400*Days!D36)</f>
        <v>3885.3046594982079</v>
      </c>
      <c r="E36" s="9">
        <f>(SUP_mm!E36*Areas!$B$4*1000) / (86400*Days!E36)</f>
        <v>1392.5925925925926</v>
      </c>
      <c r="F36" s="9">
        <f>(SUP_mm!F36*Areas!$B$4*1000) / (86400*Days!F36)</f>
        <v>3956.989247311828</v>
      </c>
      <c r="G36" s="9">
        <f>(SUP_mm!G36*Areas!$B$4*1000) / (86400*Days!G36)</f>
        <v>3338.2716049382716</v>
      </c>
      <c r="H36" s="9">
        <f>(SUP_mm!H36*Areas!$B$4*1000) / (86400*Days!H36)</f>
        <v>5304.659498207885</v>
      </c>
      <c r="I36" s="9">
        <f>(SUP_mm!I36*Areas!$B$4*1000) / (86400*Days!I36)</f>
        <v>3240.1433691756274</v>
      </c>
      <c r="J36" s="9">
        <f>(SUP_mm!J36*Areas!$B$4*1000) / (86400*Days!J36)</f>
        <v>4177.7777777777774</v>
      </c>
      <c r="K36" s="9">
        <f>(SUP_mm!K36*Areas!$B$4*1000) / (86400*Days!K36)</f>
        <v>4492.2341696535241</v>
      </c>
      <c r="L36" s="9">
        <f>(SUP_mm!L36*Areas!$B$4*1000) / (86400*Days!L36)</f>
        <v>2582.7160493827159</v>
      </c>
      <c r="M36" s="9">
        <f>(SUP_mm!M36*Areas!$B$4*1000) / (86400*Days!M36)</f>
        <v>425.3285543608124</v>
      </c>
      <c r="N36" s="9">
        <f>(SUP_mm!N36*Areas!$B$4*1000) / (86400*Days!N36)</f>
        <v>3079.8579401319121</v>
      </c>
    </row>
    <row r="37" spans="1:14" x14ac:dyDescent="0.2">
      <c r="A37">
        <f>SUP_mm!A37</f>
        <v>1914</v>
      </c>
      <c r="B37" s="9">
        <f>(SUP_mm!B37*Areas!$B$4*1000) / (86400*Days!B37)</f>
        <v>1868.5782556750298</v>
      </c>
      <c r="C37" s="9">
        <f>(SUP_mm!C37*Areas!$B$4*1000) / (86400*Days!C37)</f>
        <v>1439.1534391534392</v>
      </c>
      <c r="D37" s="9">
        <f>(SUP_mm!D37*Areas!$B$4*1000) / (86400*Days!D37)</f>
        <v>1395.4599761051375</v>
      </c>
      <c r="E37" s="9">
        <f>(SUP_mm!E37*Areas!$B$4*1000) / (86400*Days!E37)</f>
        <v>2908.641975308642</v>
      </c>
      <c r="F37" s="9">
        <f>(SUP_mm!F37*Areas!$B$4*1000) / (86400*Days!F37)</f>
        <v>2365.5913978494623</v>
      </c>
      <c r="G37" s="9">
        <f>(SUP_mm!G37*Areas!$B$4*1000) / (86400*Days!G37)</f>
        <v>3086.4197530864199</v>
      </c>
      <c r="H37" s="9">
        <f>(SUP_mm!H37*Areas!$B$4*1000) / (86400*Days!H37)</f>
        <v>3144.563918757467</v>
      </c>
      <c r="I37" s="9">
        <f>(SUP_mm!I37*Areas!$B$4*1000) / (86400*Days!I37)</f>
        <v>3072.879330943847</v>
      </c>
      <c r="J37" s="9">
        <f>(SUP_mm!J37*Areas!$B$4*1000) / (86400*Days!J37)</f>
        <v>3372.8395061728397</v>
      </c>
      <c r="K37" s="9">
        <f>(SUP_mm!K37*Areas!$B$4*1000) / (86400*Days!K37)</f>
        <v>2050.179211469534</v>
      </c>
      <c r="L37" s="9">
        <f>(SUP_mm!L37*Areas!$B$4*1000) / (86400*Days!L37)</f>
        <v>2770.3703703703704</v>
      </c>
      <c r="M37" s="9">
        <f>(SUP_mm!M37*Areas!$B$4*1000) / (86400*Days!M37)</f>
        <v>1323.7753882915174</v>
      </c>
      <c r="N37" s="9">
        <f>(SUP_mm!N37*Areas!$B$4*1000) / (86400*Days!N37)</f>
        <v>2400.8117706747844</v>
      </c>
    </row>
    <row r="38" spans="1:14" x14ac:dyDescent="0.2">
      <c r="A38">
        <f>SUP_mm!A38</f>
        <v>1915</v>
      </c>
      <c r="B38" s="9">
        <f>(SUP_mm!B38*Areas!$B$4*1000) / (86400*Days!B38)</f>
        <v>2270.0119474313024</v>
      </c>
      <c r="C38" s="9">
        <f>(SUP_mm!C38*Areas!$B$4*1000) / (86400*Days!C38)</f>
        <v>1650.7936507936508</v>
      </c>
      <c r="D38" s="9">
        <f>(SUP_mm!D38*Areas!$B$4*1000) / (86400*Days!D38)</f>
        <v>606.92951015531662</v>
      </c>
      <c r="E38" s="9">
        <f>(SUP_mm!E38*Areas!$B$4*1000) / (86400*Days!E38)</f>
        <v>1570.3703703703704</v>
      </c>
      <c r="F38" s="9">
        <f>(SUP_mm!F38*Areas!$B$4*1000) / (86400*Days!F38)</f>
        <v>2939.0681003584227</v>
      </c>
      <c r="G38" s="9">
        <f>(SUP_mm!G38*Areas!$B$4*1000) / (86400*Days!G38)</f>
        <v>6222.2222222222226</v>
      </c>
      <c r="H38" s="9">
        <f>(SUP_mm!H38*Areas!$B$4*1000) / (86400*Days!H38)</f>
        <v>3206.6905615292712</v>
      </c>
      <c r="I38" s="9">
        <f>(SUP_mm!I38*Areas!$B$4*1000) / (86400*Days!I38)</f>
        <v>3483.8709677419356</v>
      </c>
      <c r="J38" s="9">
        <f>(SUP_mm!J38*Areas!$B$4*1000) / (86400*Days!J38)</f>
        <v>5195.0617283950614</v>
      </c>
      <c r="K38" s="9">
        <f>(SUP_mm!K38*Areas!$B$4*1000) / (86400*Days!K38)</f>
        <v>3287.9330943847071</v>
      </c>
      <c r="L38" s="9">
        <f>(SUP_mm!L38*Areas!$B$4*1000) / (86400*Days!L38)</f>
        <v>4064.1975308641977</v>
      </c>
      <c r="M38" s="9">
        <f>(SUP_mm!M38*Areas!$B$4*1000) / (86400*Days!M38)</f>
        <v>2198.3273596176823</v>
      </c>
      <c r="N38" s="9">
        <f>(SUP_mm!N38*Areas!$B$4*1000) / (86400*Days!N38)</f>
        <v>3056.3165905631654</v>
      </c>
    </row>
    <row r="39" spans="1:14" x14ac:dyDescent="0.2">
      <c r="A39">
        <f>SUP_mm!A39</f>
        <v>1916</v>
      </c>
      <c r="B39" s="9">
        <f>(SUP_mm!B39*Areas!$B$4*1000) / (86400*Days!B39)</f>
        <v>4224.6117084826765</v>
      </c>
      <c r="C39" s="9">
        <f>(SUP_mm!C39*Areas!$B$4*1000) / (86400*Days!C39)</f>
        <v>868.45466155810982</v>
      </c>
      <c r="D39" s="9">
        <f>(SUP_mm!D39*Areas!$B$4*1000) / (86400*Days!D39)</f>
        <v>2379.9283154121863</v>
      </c>
      <c r="E39" s="9">
        <f>(SUP_mm!E39*Areas!$B$4*1000) / (86400*Days!E39)</f>
        <v>3338.2716049382716</v>
      </c>
      <c r="F39" s="9">
        <f>(SUP_mm!F39*Areas!$B$4*1000) / (86400*Days!F39)</f>
        <v>3627.2401433691757</v>
      </c>
      <c r="G39" s="9">
        <f>(SUP_mm!G39*Areas!$B$4*1000) / (86400*Days!G39)</f>
        <v>5644.4444444444443</v>
      </c>
      <c r="H39" s="9">
        <f>(SUP_mm!H39*Areas!$B$4*1000) / (86400*Days!H39)</f>
        <v>2465.9498207885304</v>
      </c>
      <c r="I39" s="9">
        <f>(SUP_mm!I39*Areas!$B$4*1000) / (86400*Days!I39)</f>
        <v>3933.0943847072881</v>
      </c>
      <c r="J39" s="9">
        <f>(SUP_mm!J39*Areas!$B$4*1000) / (86400*Days!J39)</f>
        <v>5595.0617283950614</v>
      </c>
      <c r="K39" s="9">
        <f>(SUP_mm!K39*Areas!$B$4*1000) / (86400*Days!K39)</f>
        <v>3340.5017921146955</v>
      </c>
      <c r="L39" s="9">
        <f>(SUP_mm!L39*Areas!$B$4*1000) / (86400*Days!L39)</f>
        <v>1051.851851851852</v>
      </c>
      <c r="M39" s="9">
        <f>(SUP_mm!M39*Areas!$B$4*1000) / (86400*Days!M39)</f>
        <v>2016.7264038231781</v>
      </c>
      <c r="N39" s="9">
        <f>(SUP_mm!N39*Areas!$B$4*1000) / (86400*Days!N39)</f>
        <v>3212.305201376239</v>
      </c>
    </row>
    <row r="40" spans="1:14" x14ac:dyDescent="0.2">
      <c r="A40">
        <f>SUP_mm!A40</f>
        <v>1917</v>
      </c>
      <c r="B40" s="9">
        <f>(SUP_mm!B40*Areas!$B$4*1000) / (86400*Days!B40)</f>
        <v>1624.8506571087216</v>
      </c>
      <c r="C40" s="9">
        <f>(SUP_mm!C40*Areas!$B$4*1000) / (86400*Days!C40)</f>
        <v>1693.1216931216932</v>
      </c>
      <c r="D40" s="9">
        <f>(SUP_mm!D40*Areas!$B$4*1000) / (86400*Days!D40)</f>
        <v>3082.4372759856633</v>
      </c>
      <c r="E40" s="9">
        <f>(SUP_mm!E40*Areas!$B$4*1000) / (86400*Days!E40)</f>
        <v>1679.0123456790122</v>
      </c>
      <c r="F40" s="9">
        <f>(SUP_mm!F40*Areas!$B$4*1000) / (86400*Days!F40)</f>
        <v>1600.9557945041815</v>
      </c>
      <c r="G40" s="9">
        <f>(SUP_mm!G40*Areas!$B$4*1000) / (86400*Days!G40)</f>
        <v>3362.962962962963</v>
      </c>
      <c r="H40" s="9">
        <f>(SUP_mm!H40*Areas!$B$4*1000) / (86400*Days!H40)</f>
        <v>2657.1087216248507</v>
      </c>
      <c r="I40" s="9">
        <f>(SUP_mm!I40*Areas!$B$4*1000) / (86400*Days!I40)</f>
        <v>3837.5149342891277</v>
      </c>
      <c r="J40" s="9">
        <f>(SUP_mm!J40*Areas!$B$4*1000) / (86400*Days!J40)</f>
        <v>2558.0246913580245</v>
      </c>
      <c r="K40" s="9">
        <f>(SUP_mm!K40*Areas!$B$4*1000) / (86400*Days!K40)</f>
        <v>3679.8088410991636</v>
      </c>
      <c r="L40" s="9">
        <f>(SUP_mm!L40*Areas!$B$4*1000) / (86400*Days!L40)</f>
        <v>740.74074074074076</v>
      </c>
      <c r="M40" s="9">
        <f>(SUP_mm!M40*Areas!$B$4*1000) / (86400*Days!M40)</f>
        <v>2609.3189964157705</v>
      </c>
      <c r="N40" s="9">
        <f>(SUP_mm!N40*Areas!$B$4*1000) / (86400*Days!N40)</f>
        <v>2436.9355657026895</v>
      </c>
    </row>
    <row r="41" spans="1:14" x14ac:dyDescent="0.2">
      <c r="A41">
        <f>SUP_mm!A41</f>
        <v>1918</v>
      </c>
      <c r="B41" s="9">
        <f>(SUP_mm!B41*Areas!$B$4*1000) / (86400*Days!B41)</f>
        <v>1572.2819593787335</v>
      </c>
      <c r="C41" s="9">
        <f>(SUP_mm!C41*Areas!$B$4*1000) / (86400*Days!C41)</f>
        <v>1973.5449735449736</v>
      </c>
      <c r="D41" s="9">
        <f>(SUP_mm!D41*Areas!$B$4*1000) / (86400*Days!D41)</f>
        <v>1041.8160095579451</v>
      </c>
      <c r="E41" s="9">
        <f>(SUP_mm!E41*Areas!$B$4*1000) / (86400*Days!E41)</f>
        <v>1807.4074074074074</v>
      </c>
      <c r="F41" s="9">
        <f>(SUP_mm!F41*Areas!$B$4*1000) / (86400*Days!F41)</f>
        <v>4616.4874551971325</v>
      </c>
      <c r="G41" s="9">
        <f>(SUP_mm!G41*Areas!$B$4*1000) / (86400*Days!G41)</f>
        <v>3145.679012345679</v>
      </c>
      <c r="H41" s="9">
        <f>(SUP_mm!H41*Areas!$B$4*1000) / (86400*Days!H41)</f>
        <v>2786.1409796893668</v>
      </c>
      <c r="I41" s="9">
        <f>(SUP_mm!I41*Areas!$B$4*1000) / (86400*Days!I41)</f>
        <v>3249.7013142174433</v>
      </c>
      <c r="J41" s="9">
        <f>(SUP_mm!J41*Areas!$B$4*1000) / (86400*Days!J41)</f>
        <v>3535.8024691358023</v>
      </c>
      <c r="K41" s="9">
        <f>(SUP_mm!K41*Areas!$B$4*1000) / (86400*Days!K41)</f>
        <v>4320.1911589008359</v>
      </c>
      <c r="L41" s="9">
        <f>(SUP_mm!L41*Areas!$B$4*1000) / (86400*Days!L41)</f>
        <v>3017.2839506172841</v>
      </c>
      <c r="M41" s="9">
        <f>(SUP_mm!M41*Areas!$B$4*1000) / (86400*Days!M41)</f>
        <v>2738.3512544802866</v>
      </c>
      <c r="N41" s="9">
        <f>(SUP_mm!N41*Areas!$B$4*1000) / (86400*Days!N41)</f>
        <v>2823.3384069000504</v>
      </c>
    </row>
    <row r="42" spans="1:14" x14ac:dyDescent="0.2">
      <c r="A42">
        <f>SUP_mm!A42</f>
        <v>1919</v>
      </c>
      <c r="B42" s="9">
        <f>(SUP_mm!B42*Areas!$B$4*1000) / (86400*Days!B42)</f>
        <v>1500.5973715651135</v>
      </c>
      <c r="C42" s="9">
        <f>(SUP_mm!C42*Areas!$B$4*1000) / (86400*Days!C42)</f>
        <v>2470.899470899471</v>
      </c>
      <c r="D42" s="9">
        <f>(SUP_mm!D42*Areas!$B$4*1000) / (86400*Days!D42)</f>
        <v>2179.2114695340501</v>
      </c>
      <c r="E42" s="9">
        <f>(SUP_mm!E42*Areas!$B$4*1000) / (86400*Days!E42)</f>
        <v>2311.1111111111113</v>
      </c>
      <c r="F42" s="9">
        <f>(SUP_mm!F42*Areas!$B$4*1000) / (86400*Days!F42)</f>
        <v>1959.378733572282</v>
      </c>
      <c r="G42" s="9">
        <f>(SUP_mm!G42*Areas!$B$4*1000) / (86400*Days!G42)</f>
        <v>2424.6913580246915</v>
      </c>
      <c r="H42" s="9">
        <f>(SUP_mm!H42*Areas!$B$4*1000) / (86400*Days!H42)</f>
        <v>2747.9091995221029</v>
      </c>
      <c r="I42" s="9">
        <f>(SUP_mm!I42*Areas!$B$4*1000) / (86400*Days!I42)</f>
        <v>3273.5961768219831</v>
      </c>
      <c r="J42" s="9">
        <f>(SUP_mm!J42*Areas!$B$4*1000) / (86400*Days!J42)</f>
        <v>3945.679012345679</v>
      </c>
      <c r="K42" s="9">
        <f>(SUP_mm!K42*Areas!$B$4*1000) / (86400*Days!K42)</f>
        <v>3675.0298685782559</v>
      </c>
      <c r="L42" s="9">
        <f>(SUP_mm!L42*Areas!$B$4*1000) / (86400*Days!L42)</f>
        <v>4370.3703703703704</v>
      </c>
      <c r="M42" s="9">
        <f>(SUP_mm!M42*Areas!$B$4*1000) / (86400*Days!M42)</f>
        <v>1710.8721624850657</v>
      </c>
      <c r="N42" s="9">
        <f>(SUP_mm!N42*Areas!$B$4*1000) / (86400*Days!N42)</f>
        <v>2710.0963977676302</v>
      </c>
    </row>
    <row r="43" spans="1:14" x14ac:dyDescent="0.2">
      <c r="A43">
        <f>SUP_mm!A43</f>
        <v>1920</v>
      </c>
      <c r="B43" s="9">
        <f>(SUP_mm!B43*Areas!$B$4*1000) / (86400*Days!B43)</f>
        <v>1968.9366786140979</v>
      </c>
      <c r="C43" s="9">
        <f>(SUP_mm!C43*Areas!$B$4*1000) / (86400*Days!C43)</f>
        <v>883.78033205619408</v>
      </c>
      <c r="D43" s="9">
        <f>(SUP_mm!D43*Areas!$B$4*1000) / (86400*Days!D43)</f>
        <v>3101.5531660692955</v>
      </c>
      <c r="E43" s="9">
        <f>(SUP_mm!E43*Areas!$B$4*1000) / (86400*Days!E43)</f>
        <v>2400</v>
      </c>
      <c r="F43" s="9">
        <f>(SUP_mm!F43*Areas!$B$4*1000) / (86400*Days!F43)</f>
        <v>2547.1923536439667</v>
      </c>
      <c r="G43" s="9">
        <f>(SUP_mm!G43*Areas!$B$4*1000) / (86400*Days!G43)</f>
        <v>4829.6296296296296</v>
      </c>
      <c r="H43" s="9">
        <f>(SUP_mm!H43*Areas!$B$4*1000) / (86400*Days!H43)</f>
        <v>4186.3799283154121</v>
      </c>
      <c r="I43" s="9">
        <f>(SUP_mm!I43*Areas!$B$4*1000) / (86400*Days!I43)</f>
        <v>2097.9689366786142</v>
      </c>
      <c r="J43" s="9">
        <f>(SUP_mm!J43*Areas!$B$4*1000) / (86400*Days!J43)</f>
        <v>3693.8271604938273</v>
      </c>
      <c r="K43" s="9">
        <f>(SUP_mm!K43*Areas!$B$4*1000) / (86400*Days!K43)</f>
        <v>2375.1493428912786</v>
      </c>
      <c r="L43" s="9">
        <f>(SUP_mm!L43*Areas!$B$4*1000) / (86400*Days!L43)</f>
        <v>1590.1234567901236</v>
      </c>
      <c r="M43" s="9">
        <f>(SUP_mm!M43*Areas!$B$4*1000) / (86400*Days!M43)</f>
        <v>2943.8470728793309</v>
      </c>
      <c r="N43" s="9">
        <f>(SUP_mm!N43*Areas!$B$4*1000) / (86400*Days!N43)</f>
        <v>2723.7401335761997</v>
      </c>
    </row>
    <row r="44" spans="1:14" x14ac:dyDescent="0.2">
      <c r="A44">
        <f>SUP_mm!A44</f>
        <v>1921</v>
      </c>
      <c r="B44" s="9">
        <f>(SUP_mm!B44*Areas!$B$4*1000) / (86400*Days!B44)</f>
        <v>1209.0800477897253</v>
      </c>
      <c r="C44" s="9">
        <f>(SUP_mm!C44*Areas!$B$4*1000) / (86400*Days!C44)</f>
        <v>1772.4867724867725</v>
      </c>
      <c r="D44" s="9">
        <f>(SUP_mm!D44*Areas!$B$4*1000) / (86400*Days!D44)</f>
        <v>2776.5830346475509</v>
      </c>
      <c r="E44" s="9">
        <f>(SUP_mm!E44*Areas!$B$4*1000) / (86400*Days!E44)</f>
        <v>3041.9753086419755</v>
      </c>
      <c r="F44" s="9">
        <f>(SUP_mm!F44*Areas!$B$4*1000) / (86400*Days!F44)</f>
        <v>3455.1971326164876</v>
      </c>
      <c r="G44" s="9">
        <f>(SUP_mm!G44*Areas!$B$4*1000) / (86400*Days!G44)</f>
        <v>1940.7407407407406</v>
      </c>
      <c r="H44" s="9">
        <f>(SUP_mm!H44*Areas!$B$4*1000) / (86400*Days!H44)</f>
        <v>5753.882915173238</v>
      </c>
      <c r="I44" s="9">
        <f>(SUP_mm!I44*Areas!$B$4*1000) / (86400*Days!I44)</f>
        <v>2332.1385902031061</v>
      </c>
      <c r="J44" s="9">
        <f>(SUP_mm!J44*Areas!$B$4*1000) / (86400*Days!J44)</f>
        <v>5101.2345679012342</v>
      </c>
      <c r="K44" s="9">
        <f>(SUP_mm!K44*Areas!$B$4*1000) / (86400*Days!K44)</f>
        <v>1514.9342891278375</v>
      </c>
      <c r="L44" s="9">
        <f>(SUP_mm!L44*Areas!$B$4*1000) / (86400*Days!L44)</f>
        <v>2493.8271604938273</v>
      </c>
      <c r="M44" s="9">
        <f>(SUP_mm!M44*Areas!$B$4*1000) / (86400*Days!M44)</f>
        <v>2308.2437275985662</v>
      </c>
      <c r="N44" s="9">
        <f>(SUP_mm!N44*Areas!$B$4*1000) / (86400*Days!N44)</f>
        <v>2813.191273465246</v>
      </c>
    </row>
    <row r="45" spans="1:14" x14ac:dyDescent="0.2">
      <c r="A45">
        <f>SUP_mm!A45</f>
        <v>1922</v>
      </c>
      <c r="B45" s="9">
        <f>(SUP_mm!B45*Areas!$B$4*1000) / (86400*Days!B45)</f>
        <v>1945.041816009558</v>
      </c>
      <c r="C45" s="9">
        <f>(SUP_mm!C45*Areas!$B$4*1000) / (86400*Days!C45)</f>
        <v>3539.6825396825398</v>
      </c>
      <c r="D45" s="9">
        <f>(SUP_mm!D45*Areas!$B$4*1000) / (86400*Days!D45)</f>
        <v>1787.3357228195937</v>
      </c>
      <c r="E45" s="9">
        <f>(SUP_mm!E45*Areas!$B$4*1000) / (86400*Days!E45)</f>
        <v>2854.320987654321</v>
      </c>
      <c r="F45" s="9">
        <f>(SUP_mm!F45*Areas!$B$4*1000) / (86400*Days!F45)</f>
        <v>2499.4026284348865</v>
      </c>
      <c r="G45" s="9">
        <f>(SUP_mm!G45*Areas!$B$4*1000) / (86400*Days!G45)</f>
        <v>3723.4567901234568</v>
      </c>
      <c r="H45" s="9">
        <f>(SUP_mm!H45*Areas!$B$4*1000) / (86400*Days!H45)</f>
        <v>4501.7921146953404</v>
      </c>
      <c r="I45" s="9">
        <f>(SUP_mm!I45*Areas!$B$4*1000) / (86400*Days!I45)</f>
        <v>2217.443249701314</v>
      </c>
      <c r="J45" s="9">
        <f>(SUP_mm!J45*Areas!$B$4*1000) / (86400*Days!J45)</f>
        <v>2207.4074074074074</v>
      </c>
      <c r="K45" s="9">
        <f>(SUP_mm!K45*Areas!$B$4*1000) / (86400*Days!K45)</f>
        <v>1443.2497013142174</v>
      </c>
      <c r="L45" s="9">
        <f>(SUP_mm!L45*Areas!$B$4*1000) / (86400*Days!L45)</f>
        <v>2661.7283950617284</v>
      </c>
      <c r="M45" s="9">
        <f>(SUP_mm!M45*Areas!$B$4*1000) / (86400*Days!M45)</f>
        <v>2647.5507765830348</v>
      </c>
      <c r="N45" s="9">
        <f>(SUP_mm!N45*Areas!$B$4*1000) / (86400*Days!N45)</f>
        <v>2659.7666159309997</v>
      </c>
    </row>
    <row r="46" spans="1:14" x14ac:dyDescent="0.2">
      <c r="A46">
        <f>SUP_mm!A46</f>
        <v>1923</v>
      </c>
      <c r="B46" s="9">
        <f>(SUP_mm!B46*Areas!$B$4*1000) / (86400*Days!B46)</f>
        <v>1801.6726403823177</v>
      </c>
      <c r="C46" s="9">
        <f>(SUP_mm!C46*Areas!$B$4*1000) / (86400*Days!C46)</f>
        <v>1587.3015873015872</v>
      </c>
      <c r="D46" s="9">
        <f>(SUP_mm!D46*Areas!$B$4*1000) / (86400*Days!D46)</f>
        <v>2762.2461170848269</v>
      </c>
      <c r="E46" s="9">
        <f>(SUP_mm!E46*Areas!$B$4*1000) / (86400*Days!E46)</f>
        <v>1283.9506172839506</v>
      </c>
      <c r="F46" s="9">
        <f>(SUP_mm!F46*Areas!$B$4*1000) / (86400*Days!F46)</f>
        <v>1514.9342891278375</v>
      </c>
      <c r="G46" s="9">
        <f>(SUP_mm!G46*Areas!$B$4*1000) / (86400*Days!G46)</f>
        <v>3649.3827160493829</v>
      </c>
      <c r="H46" s="9">
        <f>(SUP_mm!H46*Areas!$B$4*1000) / (86400*Days!H46)</f>
        <v>4129.0322580645161</v>
      </c>
      <c r="I46" s="9">
        <f>(SUP_mm!I46*Areas!$B$4*1000) / (86400*Days!I46)</f>
        <v>3268.8172043010754</v>
      </c>
      <c r="J46" s="9">
        <f>(SUP_mm!J46*Areas!$B$4*1000) / (86400*Days!J46)</f>
        <v>3229.62962962963</v>
      </c>
      <c r="K46" s="9">
        <f>(SUP_mm!K46*Areas!$B$4*1000) / (86400*Days!K46)</f>
        <v>3321.3859020310633</v>
      </c>
      <c r="L46" s="9">
        <f>(SUP_mm!L46*Areas!$B$4*1000) / (86400*Days!L46)</f>
        <v>1348.148148148148</v>
      </c>
      <c r="M46" s="9">
        <f>(SUP_mm!M46*Areas!$B$4*1000) / (86400*Days!M46)</f>
        <v>1624.8506571087216</v>
      </c>
      <c r="N46" s="9">
        <f>(SUP_mm!N46*Areas!$B$4*1000) / (86400*Days!N46)</f>
        <v>2468.1887366818869</v>
      </c>
    </row>
    <row r="47" spans="1:14" x14ac:dyDescent="0.2">
      <c r="A47">
        <f>SUP_mm!A47</f>
        <v>1924</v>
      </c>
      <c r="B47" s="9">
        <f>(SUP_mm!B47*Areas!$B$4*1000) / (86400*Days!B47)</f>
        <v>2757.4671445639187</v>
      </c>
      <c r="C47" s="9">
        <f>(SUP_mm!C47*Areas!$B$4*1000) / (86400*Days!C47)</f>
        <v>1496.8071519795658</v>
      </c>
      <c r="D47" s="9">
        <f>(SUP_mm!D47*Areas!$B$4*1000) / (86400*Days!D47)</f>
        <v>908.00477897252085</v>
      </c>
      <c r="E47" s="9">
        <f>(SUP_mm!E47*Areas!$B$4*1000) / (86400*Days!E47)</f>
        <v>2943.2098765432097</v>
      </c>
      <c r="F47" s="9">
        <f>(SUP_mm!F47*Areas!$B$4*1000) / (86400*Days!F47)</f>
        <v>1811.2305854241338</v>
      </c>
      <c r="G47" s="9">
        <f>(SUP_mm!G47*Areas!$B$4*1000) / (86400*Days!G47)</f>
        <v>2888.8888888888887</v>
      </c>
      <c r="H47" s="9">
        <f>(SUP_mm!H47*Areas!$B$4*1000) / (86400*Days!H47)</f>
        <v>3732.3775388291519</v>
      </c>
      <c r="I47" s="9">
        <f>(SUP_mm!I47*Areas!$B$4*1000) / (86400*Days!I47)</f>
        <v>5146.9534050179209</v>
      </c>
      <c r="J47" s="9">
        <f>(SUP_mm!J47*Areas!$B$4*1000) / (86400*Days!J47)</f>
        <v>4503.7037037037035</v>
      </c>
      <c r="K47" s="9">
        <f>(SUP_mm!K47*Areas!$B$4*1000) / (86400*Days!K47)</f>
        <v>1863.7992831541219</v>
      </c>
      <c r="L47" s="9">
        <f>(SUP_mm!L47*Areas!$B$4*1000) / (86400*Days!L47)</f>
        <v>2281.4814814814813</v>
      </c>
      <c r="M47" s="9">
        <f>(SUP_mm!M47*Areas!$B$4*1000) / (86400*Days!M47)</f>
        <v>2174.432497013142</v>
      </c>
      <c r="N47" s="9">
        <f>(SUP_mm!N47*Areas!$B$4*1000) / (86400*Days!N47)</f>
        <v>2710.7872900222628</v>
      </c>
    </row>
    <row r="48" spans="1:14" x14ac:dyDescent="0.2">
      <c r="A48">
        <f>SUP_mm!A48</f>
        <v>1925</v>
      </c>
      <c r="B48" s="9">
        <f>(SUP_mm!B48*Areas!$B$4*1000) / (86400*Days!B48)</f>
        <v>1878.1362007168459</v>
      </c>
      <c r="C48" s="9">
        <f>(SUP_mm!C48*Areas!$B$4*1000) / (86400*Days!C48)</f>
        <v>1825.3968253968253</v>
      </c>
      <c r="D48" s="9">
        <f>(SUP_mm!D48*Areas!$B$4*1000) / (86400*Days!D48)</f>
        <v>1758.6618876941457</v>
      </c>
      <c r="E48" s="9">
        <f>(SUP_mm!E48*Areas!$B$4*1000) / (86400*Days!E48)</f>
        <v>1456.7901234567901</v>
      </c>
      <c r="F48" s="9">
        <f>(SUP_mm!F48*Areas!$B$4*1000) / (86400*Days!F48)</f>
        <v>1772.9988052568697</v>
      </c>
      <c r="G48" s="9">
        <f>(SUP_mm!G48*Areas!$B$4*1000) / (86400*Days!G48)</f>
        <v>4498.7654320987658</v>
      </c>
      <c r="H48" s="9">
        <f>(SUP_mm!H48*Areas!$B$4*1000) / (86400*Days!H48)</f>
        <v>4028.673835125448</v>
      </c>
      <c r="I48" s="9">
        <f>(SUP_mm!I48*Areas!$B$4*1000) / (86400*Days!I48)</f>
        <v>2919.952210274791</v>
      </c>
      <c r="J48" s="9">
        <f>(SUP_mm!J48*Areas!$B$4*1000) / (86400*Days!J48)</f>
        <v>4128.3950617283954</v>
      </c>
      <c r="K48" s="9">
        <f>(SUP_mm!K48*Areas!$B$4*1000) / (86400*Days!K48)</f>
        <v>2289.1278375149341</v>
      </c>
      <c r="L48" s="9">
        <f>(SUP_mm!L48*Areas!$B$4*1000) / (86400*Days!L48)</f>
        <v>1787.6543209876543</v>
      </c>
      <c r="M48" s="9">
        <f>(SUP_mm!M48*Areas!$B$4*1000) / (86400*Days!M48)</f>
        <v>1720.4301075268818</v>
      </c>
      <c r="N48" s="9">
        <f>(SUP_mm!N48*Areas!$B$4*1000) / (86400*Days!N48)</f>
        <v>2505.9360730593608</v>
      </c>
    </row>
    <row r="49" spans="1:14" x14ac:dyDescent="0.2">
      <c r="A49">
        <f>SUP_mm!A49</f>
        <v>1926</v>
      </c>
      <c r="B49" s="9">
        <f>(SUP_mm!B49*Areas!$B$4*1000) / (86400*Days!B49)</f>
        <v>2031.0633213859021</v>
      </c>
      <c r="C49" s="9">
        <f>(SUP_mm!C49*Areas!$B$4*1000) / (86400*Days!C49)</f>
        <v>1640.2116402116403</v>
      </c>
      <c r="D49" s="9">
        <f>(SUP_mm!D49*Areas!$B$4*1000) / (86400*Days!D49)</f>
        <v>2399.0442054958185</v>
      </c>
      <c r="E49" s="9">
        <f>(SUP_mm!E49*Areas!$B$4*1000) / (86400*Days!E49)</f>
        <v>1402.4691358024691</v>
      </c>
      <c r="F49" s="9">
        <f>(SUP_mm!F49*Areas!$B$4*1000) / (86400*Days!F49)</f>
        <v>1414.5758661887694</v>
      </c>
      <c r="G49" s="9">
        <f>(SUP_mm!G49*Areas!$B$4*1000) / (86400*Days!G49)</f>
        <v>5797.5308641975307</v>
      </c>
      <c r="H49" s="9">
        <f>(SUP_mm!H49*Areas!$B$4*1000) / (86400*Days!H49)</f>
        <v>4960.5734767025087</v>
      </c>
      <c r="I49" s="9">
        <f>(SUP_mm!I49*Areas!$B$4*1000) / (86400*Days!I49)</f>
        <v>3823.1780167264037</v>
      </c>
      <c r="J49" s="9">
        <f>(SUP_mm!J49*Areas!$B$4*1000) / (86400*Days!J49)</f>
        <v>6730.8641975308637</v>
      </c>
      <c r="K49" s="9">
        <f>(SUP_mm!K49*Areas!$B$4*1000) / (86400*Days!K49)</f>
        <v>3555.5555555555557</v>
      </c>
      <c r="L49" s="9">
        <f>(SUP_mm!L49*Areas!$B$4*1000) / (86400*Days!L49)</f>
        <v>5116.049382716049</v>
      </c>
      <c r="M49" s="9">
        <f>(SUP_mm!M49*Areas!$B$4*1000) / (86400*Days!M49)</f>
        <v>2403.8231780167266</v>
      </c>
      <c r="N49" s="9">
        <f>(SUP_mm!N49*Areas!$B$4*1000) / (86400*Days!N49)</f>
        <v>3439.8782343987823</v>
      </c>
    </row>
    <row r="50" spans="1:14" x14ac:dyDescent="0.2">
      <c r="A50">
        <f>SUP_mm!A50</f>
        <v>1927</v>
      </c>
      <c r="B50" s="9">
        <f>(SUP_mm!B50*Areas!$B$4*1000) / (86400*Days!B50)</f>
        <v>1242.5328554360813</v>
      </c>
      <c r="C50" s="9">
        <f>(SUP_mm!C50*Areas!$B$4*1000) / (86400*Days!C50)</f>
        <v>1941.7989417989418</v>
      </c>
      <c r="D50" s="9">
        <f>(SUP_mm!D50*Areas!$B$4*1000) / (86400*Days!D50)</f>
        <v>1658.3034647550776</v>
      </c>
      <c r="E50" s="9">
        <f>(SUP_mm!E50*Areas!$B$4*1000) / (86400*Days!E50)</f>
        <v>1728.3950617283951</v>
      </c>
      <c r="F50" s="9">
        <f>(SUP_mm!F50*Areas!$B$4*1000) / (86400*Days!F50)</f>
        <v>4735.9617682198332</v>
      </c>
      <c r="G50" s="9">
        <f>(SUP_mm!G50*Areas!$B$4*1000) / (86400*Days!G50)</f>
        <v>3797.5308641975307</v>
      </c>
      <c r="H50" s="9">
        <f>(SUP_mm!H50*Areas!$B$4*1000) / (86400*Days!H50)</f>
        <v>4497.0131421744327</v>
      </c>
      <c r="I50" s="9">
        <f>(SUP_mm!I50*Areas!$B$4*1000) / (86400*Days!I50)</f>
        <v>2303.4647550776581</v>
      </c>
      <c r="J50" s="9">
        <f>(SUP_mm!J50*Areas!$B$4*1000) / (86400*Days!J50)</f>
        <v>3545.679012345679</v>
      </c>
      <c r="K50" s="9">
        <f>(SUP_mm!K50*Areas!$B$4*1000) / (86400*Days!K50)</f>
        <v>3249.7013142174433</v>
      </c>
      <c r="L50" s="9">
        <f>(SUP_mm!L50*Areas!$B$4*1000) / (86400*Days!L50)</f>
        <v>3190.1234567901229</v>
      </c>
      <c r="M50" s="9">
        <f>(SUP_mm!M50*Areas!$B$4*1000) / (86400*Days!M50)</f>
        <v>3015.5316606929509</v>
      </c>
      <c r="N50" s="9">
        <f>(SUP_mm!N50*Areas!$B$4*1000) / (86400*Days!N50)</f>
        <v>2915.0684931506848</v>
      </c>
    </row>
    <row r="51" spans="1:14" x14ac:dyDescent="0.2">
      <c r="A51">
        <f>SUP_mm!A51</f>
        <v>1928</v>
      </c>
      <c r="B51" s="9">
        <f>(SUP_mm!B51*Areas!$B$4*1000) / (86400*Days!B51)</f>
        <v>1715.6511350059736</v>
      </c>
      <c r="C51" s="9">
        <f>(SUP_mm!C51*Areas!$B$4*1000) / (86400*Days!C51)</f>
        <v>893.99744572158363</v>
      </c>
      <c r="D51" s="9">
        <f>(SUP_mm!D51*Areas!$B$4*1000) / (86400*Days!D51)</f>
        <v>1505.3763440860216</v>
      </c>
      <c r="E51" s="9">
        <f>(SUP_mm!E51*Areas!$B$4*1000) / (86400*Days!E51)</f>
        <v>2982.7160493827159</v>
      </c>
      <c r="F51" s="9">
        <f>(SUP_mm!F51*Areas!$B$4*1000) / (86400*Days!F51)</f>
        <v>1796.8936678614098</v>
      </c>
      <c r="G51" s="9">
        <f>(SUP_mm!G51*Areas!$B$4*1000) / (86400*Days!G51)</f>
        <v>6301.2345679012342</v>
      </c>
      <c r="H51" s="9">
        <f>(SUP_mm!H51*Areas!$B$4*1000) / (86400*Days!H51)</f>
        <v>4888.8888888888887</v>
      </c>
      <c r="I51" s="9">
        <f>(SUP_mm!I51*Areas!$B$4*1000) / (86400*Days!I51)</f>
        <v>6002.3894862604539</v>
      </c>
      <c r="J51" s="9">
        <f>(SUP_mm!J51*Areas!$B$4*1000) / (86400*Days!J51)</f>
        <v>4587.6543209876545</v>
      </c>
      <c r="K51" s="9">
        <f>(SUP_mm!K51*Areas!$B$4*1000) / (86400*Days!K51)</f>
        <v>4884.109916367981</v>
      </c>
      <c r="L51" s="9">
        <f>(SUP_mm!L51*Areas!$B$4*1000) / (86400*Days!L51)</f>
        <v>1353.0864197530864</v>
      </c>
      <c r="M51" s="9">
        <f>(SUP_mm!M51*Areas!$B$4*1000) / (86400*Days!M51)</f>
        <v>1275.9856630824372</v>
      </c>
      <c r="N51" s="9">
        <f>(SUP_mm!N51*Areas!$B$4*1000) / (86400*Days!N51)</f>
        <v>3188.0186197126086</v>
      </c>
    </row>
    <row r="52" spans="1:14" x14ac:dyDescent="0.2">
      <c r="A52">
        <f>SUP_mm!A52</f>
        <v>1929</v>
      </c>
      <c r="B52" s="9">
        <f>(SUP_mm!B52*Areas!$B$4*1000) / (86400*Days!B52)</f>
        <v>3383.5125448028675</v>
      </c>
      <c r="C52" s="9">
        <f>(SUP_mm!C52*Areas!$B$4*1000) / (86400*Days!C52)</f>
        <v>1238.0952380952381</v>
      </c>
      <c r="D52" s="9">
        <f>(SUP_mm!D52*Areas!$B$4*1000) / (86400*Days!D52)</f>
        <v>2499.4026284348865</v>
      </c>
      <c r="E52" s="9">
        <f>(SUP_mm!E52*Areas!$B$4*1000) / (86400*Days!E52)</f>
        <v>1975.3086419753085</v>
      </c>
      <c r="F52" s="9">
        <f>(SUP_mm!F52*Areas!$B$4*1000) / (86400*Days!F52)</f>
        <v>2547.1923536439667</v>
      </c>
      <c r="G52" s="9">
        <f>(SUP_mm!G52*Areas!$B$4*1000) / (86400*Days!G52)</f>
        <v>2824.6913580246915</v>
      </c>
      <c r="H52" s="9">
        <f>(SUP_mm!H52*Areas!$B$4*1000) / (86400*Days!H52)</f>
        <v>3436.0812425328554</v>
      </c>
      <c r="I52" s="9">
        <f>(SUP_mm!I52*Areas!$B$4*1000) / (86400*Days!I52)</f>
        <v>2102.7479091995219</v>
      </c>
      <c r="J52" s="9">
        <f>(SUP_mm!J52*Areas!$B$4*1000) / (86400*Days!J52)</f>
        <v>5609.8765432098762</v>
      </c>
      <c r="K52" s="9">
        <f>(SUP_mm!K52*Areas!$B$4*1000) / (86400*Days!K52)</f>
        <v>3192.3536439665472</v>
      </c>
      <c r="L52" s="9">
        <f>(SUP_mm!L52*Areas!$B$4*1000) / (86400*Days!L52)</f>
        <v>2335.8024691358023</v>
      </c>
      <c r="M52" s="9">
        <f>(SUP_mm!M52*Areas!$B$4*1000) / (86400*Days!M52)</f>
        <v>2442.0549581839905</v>
      </c>
      <c r="N52" s="9">
        <f>(SUP_mm!N52*Areas!$B$4*1000) / (86400*Days!N52)</f>
        <v>2807.5088787417549</v>
      </c>
    </row>
    <row r="53" spans="1:14" x14ac:dyDescent="0.2">
      <c r="A53">
        <f>SUP_mm!A53</f>
        <v>1930</v>
      </c>
      <c r="B53" s="9">
        <f>(SUP_mm!B53*Areas!$B$4*1000) / (86400*Days!B53)</f>
        <v>1395.4599761051375</v>
      </c>
      <c r="C53" s="9">
        <f>(SUP_mm!C53*Areas!$B$4*1000) / (86400*Days!C53)</f>
        <v>1650.7936507936508</v>
      </c>
      <c r="D53" s="9">
        <f>(SUP_mm!D53*Areas!$B$4*1000) / (86400*Days!D53)</f>
        <v>1414.5758661887694</v>
      </c>
      <c r="E53" s="9">
        <f>(SUP_mm!E53*Areas!$B$4*1000) / (86400*Days!E53)</f>
        <v>1209.8765432098764</v>
      </c>
      <c r="F53" s="9">
        <f>(SUP_mm!F53*Areas!$B$4*1000) / (86400*Days!F53)</f>
        <v>3378.7335722819594</v>
      </c>
      <c r="G53" s="9">
        <f>(SUP_mm!G53*Areas!$B$4*1000) / (86400*Days!G53)</f>
        <v>5214.8148148148148</v>
      </c>
      <c r="H53" s="9">
        <f>(SUP_mm!H53*Areas!$B$4*1000) / (86400*Days!H53)</f>
        <v>3206.6905615292712</v>
      </c>
      <c r="I53" s="9">
        <f>(SUP_mm!I53*Areas!$B$4*1000) / (86400*Days!I53)</f>
        <v>1295.1015531660694</v>
      </c>
      <c r="J53" s="9">
        <f>(SUP_mm!J53*Areas!$B$4*1000) / (86400*Days!J53)</f>
        <v>5343.2098765432102</v>
      </c>
      <c r="K53" s="9">
        <f>(SUP_mm!K53*Areas!$B$4*1000) / (86400*Days!K53)</f>
        <v>2843.4886499402628</v>
      </c>
      <c r="L53" s="9">
        <f>(SUP_mm!L53*Areas!$B$4*1000) / (86400*Days!L53)</f>
        <v>3348.1481481481483</v>
      </c>
      <c r="M53" s="9">
        <f>(SUP_mm!M53*Areas!$B$4*1000) / (86400*Days!M53)</f>
        <v>1557.9450418160095</v>
      </c>
      <c r="N53" s="9">
        <f>(SUP_mm!N53*Areas!$B$4*1000) / (86400*Days!N53)</f>
        <v>2650.8371385083715</v>
      </c>
    </row>
    <row r="54" spans="1:14" x14ac:dyDescent="0.2">
      <c r="A54">
        <f>SUP_mm!A54</f>
        <v>1931</v>
      </c>
      <c r="B54" s="9">
        <f>(SUP_mm!B54*Areas!$B$4*1000) / (86400*Days!B54)</f>
        <v>1796.8936678614098</v>
      </c>
      <c r="C54" s="9">
        <f>(SUP_mm!C54*Areas!$B$4*1000) / (86400*Days!C54)</f>
        <v>1164.0211640211639</v>
      </c>
      <c r="D54" s="9">
        <f>(SUP_mm!D54*Areas!$B$4*1000) / (86400*Days!D54)</f>
        <v>1309.4384707287934</v>
      </c>
      <c r="E54" s="9">
        <f>(SUP_mm!E54*Areas!$B$4*1000) / (86400*Days!E54)</f>
        <v>1674.0740740740741</v>
      </c>
      <c r="F54" s="9">
        <f>(SUP_mm!F54*Areas!$B$4*1000) / (86400*Days!F54)</f>
        <v>3474.3130227001193</v>
      </c>
      <c r="G54" s="9">
        <f>(SUP_mm!G54*Areas!$B$4*1000) / (86400*Days!G54)</f>
        <v>3851.8518518518517</v>
      </c>
      <c r="H54" s="9">
        <f>(SUP_mm!H54*Areas!$B$4*1000) / (86400*Days!H54)</f>
        <v>3450.4181600955794</v>
      </c>
      <c r="I54" s="9">
        <f>(SUP_mm!I54*Areas!$B$4*1000) / (86400*Days!I54)</f>
        <v>3359.6176821983272</v>
      </c>
      <c r="J54" s="9">
        <f>(SUP_mm!J54*Areas!$B$4*1000) / (86400*Days!J54)</f>
        <v>5195.0617283950614</v>
      </c>
      <c r="K54" s="9">
        <f>(SUP_mm!K54*Areas!$B$4*1000) / (86400*Days!K54)</f>
        <v>4439.6654719235366</v>
      </c>
      <c r="L54" s="9">
        <f>(SUP_mm!L54*Areas!$B$4*1000) / (86400*Days!L54)</f>
        <v>4740.7407407407409</v>
      </c>
      <c r="M54" s="9">
        <f>(SUP_mm!M54*Areas!$B$4*1000) / (86400*Days!M54)</f>
        <v>1084.8267622461171</v>
      </c>
      <c r="N54" s="9">
        <f>(SUP_mm!N54*Areas!$B$4*1000) / (86400*Days!N54)</f>
        <v>2966.6159309994932</v>
      </c>
    </row>
    <row r="55" spans="1:14" x14ac:dyDescent="0.2">
      <c r="A55">
        <f>SUP_mm!A55</f>
        <v>1932</v>
      </c>
      <c r="B55" s="9">
        <f>(SUP_mm!B55*Areas!$B$4*1000) / (86400*Days!B55)</f>
        <v>3154.1218637992833</v>
      </c>
      <c r="C55" s="9">
        <f>(SUP_mm!C55*Areas!$B$4*1000) / (86400*Days!C55)</f>
        <v>2804.5977011494251</v>
      </c>
      <c r="D55" s="9">
        <f>(SUP_mm!D55*Areas!$B$4*1000) / (86400*Days!D55)</f>
        <v>2470.7287933094385</v>
      </c>
      <c r="E55" s="9">
        <f>(SUP_mm!E55*Areas!$B$4*1000) / (86400*Days!E55)</f>
        <v>1377.7777777777778</v>
      </c>
      <c r="F55" s="9">
        <f>(SUP_mm!F55*Areas!$B$4*1000) / (86400*Days!F55)</f>
        <v>2986.8578255675029</v>
      </c>
      <c r="G55" s="9">
        <f>(SUP_mm!G55*Areas!$B$4*1000) / (86400*Days!G55)</f>
        <v>2760.4938271604938</v>
      </c>
      <c r="H55" s="9">
        <f>(SUP_mm!H55*Areas!$B$4*1000) / (86400*Days!H55)</f>
        <v>4802.8673835125446</v>
      </c>
      <c r="I55" s="9">
        <f>(SUP_mm!I55*Areas!$B$4*1000) / (86400*Days!I55)</f>
        <v>5295.1015531660696</v>
      </c>
      <c r="J55" s="9">
        <f>(SUP_mm!J55*Areas!$B$4*1000) / (86400*Days!J55)</f>
        <v>2375.3086419753085</v>
      </c>
      <c r="K55" s="9">
        <f>(SUP_mm!K55*Areas!$B$4*1000) / (86400*Days!K55)</f>
        <v>3698.9247311827958</v>
      </c>
      <c r="L55" s="9">
        <f>(SUP_mm!L55*Areas!$B$4*1000) / (86400*Days!L55)</f>
        <v>3392.5925925925926</v>
      </c>
      <c r="M55" s="9">
        <f>(SUP_mm!M55*Areas!$B$4*1000) / (86400*Days!M55)</f>
        <v>2203.10633213859</v>
      </c>
      <c r="N55" s="9">
        <f>(SUP_mm!N55*Areas!$B$4*1000) / (86400*Days!N55)</f>
        <v>3118.8018619712607</v>
      </c>
    </row>
    <row r="56" spans="1:14" x14ac:dyDescent="0.2">
      <c r="A56">
        <f>SUP_mm!A56</f>
        <v>1933</v>
      </c>
      <c r="B56" s="9">
        <f>(SUP_mm!B56*Areas!$B$4*1000) / (86400*Days!B56)</f>
        <v>1925.9259259259259</v>
      </c>
      <c r="C56" s="9">
        <f>(SUP_mm!C56*Areas!$B$4*1000) / (86400*Days!C56)</f>
        <v>2476.1904761904761</v>
      </c>
      <c r="D56" s="9">
        <f>(SUP_mm!D56*Areas!$B$4*1000) / (86400*Days!D56)</f>
        <v>1777.7777777777778</v>
      </c>
      <c r="E56" s="9">
        <f>(SUP_mm!E56*Areas!$B$4*1000) / (86400*Days!E56)</f>
        <v>2962.962962962963</v>
      </c>
      <c r="F56" s="9">
        <f>(SUP_mm!F56*Areas!$B$4*1000) / (86400*Days!F56)</f>
        <v>2661.8876941457588</v>
      </c>
      <c r="G56" s="9">
        <f>(SUP_mm!G56*Areas!$B$4*1000) / (86400*Days!G56)</f>
        <v>3027.1604938271603</v>
      </c>
      <c r="H56" s="9">
        <f>(SUP_mm!H56*Areas!$B$4*1000) / (86400*Days!H56)</f>
        <v>3569.8924731182797</v>
      </c>
      <c r="I56" s="9">
        <f>(SUP_mm!I56*Areas!$B$4*1000) / (86400*Days!I56)</f>
        <v>2422.9390681003583</v>
      </c>
      <c r="J56" s="9">
        <f>(SUP_mm!J56*Areas!$B$4*1000) / (86400*Days!J56)</f>
        <v>5204.9382716049386</v>
      </c>
      <c r="K56" s="9">
        <f>(SUP_mm!K56*Areas!$B$4*1000) / (86400*Days!K56)</f>
        <v>4841.099163679809</v>
      </c>
      <c r="L56" s="9">
        <f>(SUP_mm!L56*Areas!$B$4*1000) / (86400*Days!L56)</f>
        <v>3585.1851851851852</v>
      </c>
      <c r="M56" s="9">
        <f>(SUP_mm!M56*Areas!$B$4*1000) / (86400*Days!M56)</f>
        <v>2523.2974910394264</v>
      </c>
      <c r="N56" s="9">
        <f>(SUP_mm!N56*Areas!$B$4*1000) / (86400*Days!N56)</f>
        <v>3079.8579401319125</v>
      </c>
    </row>
    <row r="57" spans="1:14" x14ac:dyDescent="0.2">
      <c r="A57">
        <f>SUP_mm!A57</f>
        <v>1934</v>
      </c>
      <c r="B57" s="9">
        <f>(SUP_mm!B57*Areas!$B$4*1000) / (86400*Days!B57)</f>
        <v>2623.6559139784945</v>
      </c>
      <c r="C57" s="9">
        <f>(SUP_mm!C57*Areas!$B$4*1000) / (86400*Days!C57)</f>
        <v>1386.2433862433863</v>
      </c>
      <c r="D57" s="9">
        <f>(SUP_mm!D57*Areas!$B$4*1000) / (86400*Days!D57)</f>
        <v>2059.7371565113499</v>
      </c>
      <c r="E57" s="9">
        <f>(SUP_mm!E57*Areas!$B$4*1000) / (86400*Days!E57)</f>
        <v>2404.9382716049381</v>
      </c>
      <c r="F57" s="9">
        <f>(SUP_mm!F57*Areas!$B$4*1000) / (86400*Days!F57)</f>
        <v>2035.84229390681</v>
      </c>
      <c r="G57" s="9">
        <f>(SUP_mm!G57*Areas!$B$4*1000) / (86400*Days!G57)</f>
        <v>3535.8024691358023</v>
      </c>
      <c r="H57" s="9">
        <f>(SUP_mm!H57*Areas!$B$4*1000) / (86400*Days!H57)</f>
        <v>2967.7419354838707</v>
      </c>
      <c r="I57" s="9">
        <f>(SUP_mm!I57*Areas!$B$4*1000) / (86400*Days!I57)</f>
        <v>3426.5232974910396</v>
      </c>
      <c r="J57" s="9">
        <f>(SUP_mm!J57*Areas!$B$4*1000) / (86400*Days!J57)</f>
        <v>6241.9753086419751</v>
      </c>
      <c r="K57" s="9">
        <f>(SUP_mm!K57*Areas!$B$4*1000) / (86400*Days!K57)</f>
        <v>3718.0406212664279</v>
      </c>
      <c r="L57" s="9">
        <f>(SUP_mm!L57*Areas!$B$4*1000) / (86400*Days!L57)</f>
        <v>3298.7654320987654</v>
      </c>
      <c r="M57" s="9">
        <f>(SUP_mm!M57*Areas!$B$4*1000) / (86400*Days!M57)</f>
        <v>2590.2031063321388</v>
      </c>
      <c r="N57" s="9">
        <f>(SUP_mm!N57*Areas!$B$4*1000) / (86400*Days!N57)</f>
        <v>3028.3105022831046</v>
      </c>
    </row>
    <row r="58" spans="1:14" x14ac:dyDescent="0.2">
      <c r="A58">
        <f>SUP_mm!A58</f>
        <v>1935</v>
      </c>
      <c r="B58" s="9">
        <f>(SUP_mm!B58*Areas!$B$4*1000) / (86400*Days!B58)</f>
        <v>4234.1696535244919</v>
      </c>
      <c r="C58" s="9">
        <f>(SUP_mm!C58*Areas!$B$4*1000) / (86400*Days!C58)</f>
        <v>1142.8571428571429</v>
      </c>
      <c r="D58" s="9">
        <f>(SUP_mm!D58*Areas!$B$4*1000) / (86400*Days!D58)</f>
        <v>2260.454002389486</v>
      </c>
      <c r="E58" s="9">
        <f>(SUP_mm!E58*Areas!$B$4*1000) / (86400*Days!E58)</f>
        <v>1896.2962962962963</v>
      </c>
      <c r="F58" s="9">
        <f>(SUP_mm!F58*Areas!$B$4*1000) / (86400*Days!F58)</f>
        <v>1725.2090800477897</v>
      </c>
      <c r="G58" s="9">
        <f>(SUP_mm!G58*Areas!$B$4*1000) / (86400*Days!G58)</f>
        <v>4612.3456790123455</v>
      </c>
      <c r="H58" s="9">
        <f>(SUP_mm!H58*Areas!$B$4*1000) / (86400*Days!H58)</f>
        <v>5935.4838709677415</v>
      </c>
      <c r="I58" s="9">
        <f>(SUP_mm!I58*Areas!$B$4*1000) / (86400*Days!I58)</f>
        <v>4583.0346475507768</v>
      </c>
      <c r="J58" s="9">
        <f>(SUP_mm!J58*Areas!$B$4*1000) / (86400*Days!J58)</f>
        <v>4330.8641975308637</v>
      </c>
      <c r="K58" s="9">
        <f>(SUP_mm!K58*Areas!$B$4*1000) / (86400*Days!K58)</f>
        <v>4272.4014336917562</v>
      </c>
      <c r="L58" s="9">
        <f>(SUP_mm!L58*Areas!$B$4*1000) / (86400*Days!L58)</f>
        <v>2483.9506172839506</v>
      </c>
      <c r="M58" s="9">
        <f>(SUP_mm!M58*Areas!$B$4*1000) / (86400*Days!M58)</f>
        <v>2270.0119474313024</v>
      </c>
      <c r="N58" s="9">
        <f>(SUP_mm!N58*Areas!$B$4*1000) / (86400*Days!N58)</f>
        <v>3329.8833079654996</v>
      </c>
    </row>
    <row r="59" spans="1:14" x14ac:dyDescent="0.2">
      <c r="A59">
        <f>SUP_mm!A59</f>
        <v>1936</v>
      </c>
      <c r="B59" s="9">
        <f>(SUP_mm!B59*Areas!$B$4*1000) / (86400*Days!B59)</f>
        <v>1878.1362007168459</v>
      </c>
      <c r="C59" s="9">
        <f>(SUP_mm!C59*Areas!$B$4*1000) / (86400*Days!C59)</f>
        <v>2079.1826309067687</v>
      </c>
      <c r="D59" s="9">
        <f>(SUP_mm!D59*Areas!$B$4*1000) / (86400*Days!D59)</f>
        <v>3149.3428912783752</v>
      </c>
      <c r="E59" s="9">
        <f>(SUP_mm!E59*Areas!$B$4*1000) / (86400*Days!E59)</f>
        <v>2138.2716049382716</v>
      </c>
      <c r="F59" s="9">
        <f>(SUP_mm!F59*Areas!$B$4*1000) / (86400*Days!F59)</f>
        <v>3397.8494623655915</v>
      </c>
      <c r="G59" s="9">
        <f>(SUP_mm!G59*Areas!$B$4*1000) / (86400*Days!G59)</f>
        <v>2513.5802469135801</v>
      </c>
      <c r="H59" s="9">
        <f>(SUP_mm!H59*Areas!$B$4*1000) / (86400*Days!H59)</f>
        <v>1462.3655913978494</v>
      </c>
      <c r="I59" s="9">
        <f>(SUP_mm!I59*Areas!$B$4*1000) / (86400*Days!I59)</f>
        <v>3909.1995221027478</v>
      </c>
      <c r="J59" s="9">
        <f>(SUP_mm!J59*Areas!$B$4*1000) / (86400*Days!J59)</f>
        <v>3916.0493827160494</v>
      </c>
      <c r="K59" s="9">
        <f>(SUP_mm!K59*Areas!$B$4*1000) / (86400*Days!K59)</f>
        <v>2580.6451612903224</v>
      </c>
      <c r="L59" s="9">
        <f>(SUP_mm!L59*Areas!$B$4*1000) / (86400*Days!L59)</f>
        <v>3007.4074074074074</v>
      </c>
      <c r="M59" s="9">
        <f>(SUP_mm!M59*Areas!$B$4*1000) / (86400*Days!M59)</f>
        <v>2551.9713261648744</v>
      </c>
      <c r="N59" s="9">
        <f>(SUP_mm!N59*Areas!$B$4*1000) / (86400*Days!N59)</f>
        <v>2716.8589354381697</v>
      </c>
    </row>
    <row r="60" spans="1:14" x14ac:dyDescent="0.2">
      <c r="A60">
        <f>SUP_mm!A60</f>
        <v>1937</v>
      </c>
      <c r="B60" s="9">
        <f>(SUP_mm!B60*Areas!$B$4*1000) / (86400*Days!B60)</f>
        <v>3942.652329749104</v>
      </c>
      <c r="C60" s="9">
        <f>(SUP_mm!C60*Areas!$B$4*1000) / (86400*Days!C60)</f>
        <v>3619.0476190476193</v>
      </c>
      <c r="D60" s="9">
        <f>(SUP_mm!D60*Areas!$B$4*1000) / (86400*Days!D60)</f>
        <v>697.72998805256873</v>
      </c>
      <c r="E60" s="9">
        <f>(SUP_mm!E60*Areas!$B$4*1000) / (86400*Days!E60)</f>
        <v>2696.2962962962961</v>
      </c>
      <c r="F60" s="9">
        <f>(SUP_mm!F60*Areas!$B$4*1000) / (86400*Days!F60)</f>
        <v>4291.5173237753879</v>
      </c>
      <c r="G60" s="9">
        <f>(SUP_mm!G60*Areas!$B$4*1000) / (86400*Days!G60)</f>
        <v>1738.2716049382716</v>
      </c>
      <c r="H60" s="9">
        <f>(SUP_mm!H60*Areas!$B$4*1000) / (86400*Days!H60)</f>
        <v>5968.9366786140981</v>
      </c>
      <c r="I60" s="9">
        <f>(SUP_mm!I60*Areas!$B$4*1000) / (86400*Days!I60)</f>
        <v>4138.5902031063324</v>
      </c>
      <c r="J60" s="9">
        <f>(SUP_mm!J60*Areas!$B$4*1000) / (86400*Days!J60)</f>
        <v>4503.7037037037035</v>
      </c>
      <c r="K60" s="9">
        <f>(SUP_mm!K60*Areas!$B$4*1000) / (86400*Days!K60)</f>
        <v>3612.9032258064517</v>
      </c>
      <c r="L60" s="9">
        <f>(SUP_mm!L60*Areas!$B$4*1000) / (86400*Days!L60)</f>
        <v>3229.62962962963</v>
      </c>
      <c r="M60" s="9">
        <f>(SUP_mm!M60*Areas!$B$4*1000) / (86400*Days!M60)</f>
        <v>3053.7634408602153</v>
      </c>
      <c r="N60" s="9">
        <f>(SUP_mm!N60*Areas!$B$4*1000) / (86400*Days!N60)</f>
        <v>3460.9842719431758</v>
      </c>
    </row>
    <row r="61" spans="1:14" x14ac:dyDescent="0.2">
      <c r="A61">
        <f>SUP_mm!A61</f>
        <v>1938</v>
      </c>
      <c r="B61" s="9">
        <f>(SUP_mm!B61*Areas!$B$4*1000) / (86400*Days!B61)</f>
        <v>2800.4778972520908</v>
      </c>
      <c r="C61" s="9">
        <f>(SUP_mm!C61*Areas!$B$4*1000) / (86400*Days!C61)</f>
        <v>1904.7619047619048</v>
      </c>
      <c r="D61" s="9">
        <f>(SUP_mm!D61*Areas!$B$4*1000) / (86400*Days!D61)</f>
        <v>2155.3166069295103</v>
      </c>
      <c r="E61" s="9">
        <f>(SUP_mm!E61*Areas!$B$4*1000) / (86400*Days!E61)</f>
        <v>5180.2469135802467</v>
      </c>
      <c r="F61" s="9">
        <f>(SUP_mm!F61*Areas!$B$4*1000) / (86400*Days!F61)</f>
        <v>3029.8685782556749</v>
      </c>
      <c r="G61" s="9">
        <f>(SUP_mm!G61*Areas!$B$4*1000) / (86400*Days!G61)</f>
        <v>5096.2962962962965</v>
      </c>
      <c r="H61" s="9">
        <f>(SUP_mm!H61*Areas!$B$4*1000) / (86400*Days!H61)</f>
        <v>3565.1135005973715</v>
      </c>
      <c r="I61" s="9">
        <f>(SUP_mm!I61*Areas!$B$4*1000) / (86400*Days!I61)</f>
        <v>4334.52807646356</v>
      </c>
      <c r="J61" s="9">
        <f>(SUP_mm!J61*Areas!$B$4*1000) / (86400*Days!J61)</f>
        <v>2859.2592592592591</v>
      </c>
      <c r="K61" s="9">
        <f>(SUP_mm!K61*Areas!$B$4*1000) / (86400*Days!K61)</f>
        <v>1968.9366786140979</v>
      </c>
      <c r="L61" s="9">
        <f>(SUP_mm!L61*Areas!$B$4*1000) / (86400*Days!L61)</f>
        <v>5096.2962962962965</v>
      </c>
      <c r="M61" s="9">
        <f>(SUP_mm!M61*Areas!$B$4*1000) / (86400*Days!M61)</f>
        <v>2719.2353643966549</v>
      </c>
      <c r="N61" s="9">
        <f>(SUP_mm!N61*Areas!$B$4*1000) / (86400*Days!N61)</f>
        <v>3391.9837645865041</v>
      </c>
    </row>
    <row r="62" spans="1:14" x14ac:dyDescent="0.2">
      <c r="A62">
        <f>SUP_mm!A62</f>
        <v>1939</v>
      </c>
      <c r="B62" s="9">
        <f>(SUP_mm!B62*Areas!$B$4*1000) / (86400*Days!B62)</f>
        <v>2790.9199522102749</v>
      </c>
      <c r="C62" s="9">
        <f>(SUP_mm!C62*Areas!$B$4*1000) / (86400*Days!C62)</f>
        <v>4354.4973544973545</v>
      </c>
      <c r="D62" s="9">
        <f>(SUP_mm!D62*Areas!$B$4*1000) / (86400*Days!D62)</f>
        <v>2231.780167264038</v>
      </c>
      <c r="E62" s="9">
        <f>(SUP_mm!E62*Areas!$B$4*1000) / (86400*Days!E62)</f>
        <v>1846.9135802469136</v>
      </c>
      <c r="F62" s="9">
        <f>(SUP_mm!F62*Areas!$B$4*1000) / (86400*Days!F62)</f>
        <v>3077.6583034647556</v>
      </c>
      <c r="G62" s="9">
        <f>(SUP_mm!G62*Areas!$B$4*1000) / (86400*Days!G62)</f>
        <v>6004.9382716049386</v>
      </c>
      <c r="H62" s="9">
        <f>(SUP_mm!H62*Areas!$B$4*1000) / (86400*Days!H62)</f>
        <v>3168.4587813620074</v>
      </c>
      <c r="I62" s="9">
        <f>(SUP_mm!I62*Areas!$B$4*1000) / (86400*Days!I62)</f>
        <v>4033.4528076463562</v>
      </c>
      <c r="J62" s="9">
        <f>(SUP_mm!J62*Areas!$B$4*1000) / (86400*Days!J62)</f>
        <v>3308.641975308642</v>
      </c>
      <c r="K62" s="9">
        <f>(SUP_mm!K62*Areas!$B$4*1000) / (86400*Days!K62)</f>
        <v>3068.1003584229393</v>
      </c>
      <c r="L62" s="9">
        <f>(SUP_mm!L62*Areas!$B$4*1000) / (86400*Days!L62)</f>
        <v>483.95061728395063</v>
      </c>
      <c r="M62" s="9">
        <f>(SUP_mm!M62*Areas!$B$4*1000) / (86400*Days!M62)</f>
        <v>1548.3870967741937</v>
      </c>
      <c r="N62" s="9">
        <f>(SUP_mm!N62*Areas!$B$4*1000) / (86400*Days!N62)</f>
        <v>2982.85134449518</v>
      </c>
    </row>
    <row r="63" spans="1:14" x14ac:dyDescent="0.2">
      <c r="A63">
        <f>SUP_mm!A63</f>
        <v>1940</v>
      </c>
      <c r="B63" s="9">
        <f>(SUP_mm!B63*Areas!$B$4*1000) / (86400*Days!B63)</f>
        <v>1830.3464755077657</v>
      </c>
      <c r="C63" s="9">
        <f>(SUP_mm!C63*Areas!$B$4*1000) / (86400*Days!C63)</f>
        <v>1742.0178799489145</v>
      </c>
      <c r="D63" s="9">
        <f>(SUP_mm!D63*Areas!$B$4*1000) / (86400*Days!D63)</f>
        <v>1610.5137395459976</v>
      </c>
      <c r="E63" s="9">
        <f>(SUP_mm!E63*Areas!$B$4*1000) / (86400*Days!E63)</f>
        <v>2962.962962962963</v>
      </c>
      <c r="F63" s="9">
        <f>(SUP_mm!F63*Areas!$B$4*1000) / (86400*Days!F63)</f>
        <v>4329.7491039426523</v>
      </c>
      <c r="G63" s="9">
        <f>(SUP_mm!G63*Areas!$B$4*1000) / (86400*Days!G63)</f>
        <v>4464.1975308641977</v>
      </c>
      <c r="H63" s="9">
        <f>(SUP_mm!H63*Areas!$B$4*1000) / (86400*Days!H63)</f>
        <v>2953.4050179211467</v>
      </c>
      <c r="I63" s="9">
        <f>(SUP_mm!I63*Areas!$B$4*1000) / (86400*Days!I63)</f>
        <v>2810.0358422939066</v>
      </c>
      <c r="J63" s="9">
        <f>(SUP_mm!J63*Areas!$B$4*1000) / (86400*Days!J63)</f>
        <v>2172.8395061728397</v>
      </c>
      <c r="K63" s="9">
        <f>(SUP_mm!K63*Areas!$B$4*1000) / (86400*Days!K63)</f>
        <v>2332.1385902031061</v>
      </c>
      <c r="L63" s="9">
        <f>(SUP_mm!L63*Areas!$B$4*1000) / (86400*Days!L63)</f>
        <v>3891.358024691358</v>
      </c>
      <c r="M63" s="9">
        <f>(SUP_mm!M63*Areas!$B$4*1000) / (86400*Days!M63)</f>
        <v>1839.9044205495818</v>
      </c>
      <c r="N63" s="9">
        <f>(SUP_mm!N63*Areas!$B$4*1000) / (86400*Days!N63)</f>
        <v>2743.5741752681643</v>
      </c>
    </row>
    <row r="64" spans="1:14" x14ac:dyDescent="0.2">
      <c r="A64">
        <f>SUP_mm!A64</f>
        <v>1941</v>
      </c>
      <c r="B64" s="9">
        <f>(SUP_mm!B64*Areas!$B$4*1000) / (86400*Days!B64)</f>
        <v>2246.117084826762</v>
      </c>
      <c r="C64" s="9">
        <f>(SUP_mm!C64*Areas!$B$4*1000) / (86400*Days!C64)</f>
        <v>2021.1640211640211</v>
      </c>
      <c r="D64" s="9">
        <f>(SUP_mm!D64*Areas!$B$4*1000) / (86400*Days!D64)</f>
        <v>979.68936678614102</v>
      </c>
      <c r="E64" s="9">
        <f>(SUP_mm!E64*Areas!$B$4*1000) / (86400*Days!E64)</f>
        <v>2933.3333333333335</v>
      </c>
      <c r="F64" s="9">
        <f>(SUP_mm!F64*Areas!$B$4*1000) / (86400*Days!F64)</f>
        <v>3804.062126642772</v>
      </c>
      <c r="G64" s="9">
        <f>(SUP_mm!G64*Areas!$B$4*1000) / (86400*Days!G64)</f>
        <v>4325.9259259259261</v>
      </c>
      <c r="H64" s="9">
        <f>(SUP_mm!H64*Areas!$B$4*1000) / (86400*Days!H64)</f>
        <v>3211.4695340501794</v>
      </c>
      <c r="I64" s="9">
        <f>(SUP_mm!I64*Areas!$B$4*1000) / (86400*Days!I64)</f>
        <v>5988.0525686977298</v>
      </c>
      <c r="J64" s="9">
        <f>(SUP_mm!J64*Areas!$B$4*1000) / (86400*Days!J64)</f>
        <v>9017.2839506172841</v>
      </c>
      <c r="K64" s="9">
        <f>(SUP_mm!K64*Areas!$B$4*1000) / (86400*Days!K64)</f>
        <v>4081.2425328554359</v>
      </c>
      <c r="L64" s="9">
        <f>(SUP_mm!L64*Areas!$B$4*1000) / (86400*Days!L64)</f>
        <v>2069.1358024691358</v>
      </c>
      <c r="M64" s="9">
        <f>(SUP_mm!M64*Areas!$B$4*1000) / (86400*Days!M64)</f>
        <v>2007.168458781362</v>
      </c>
      <c r="N64" s="9">
        <f>(SUP_mm!N64*Areas!$B$4*1000) / (86400*Days!N64)</f>
        <v>3558.3967529173005</v>
      </c>
    </row>
    <row r="65" spans="1:14" x14ac:dyDescent="0.2">
      <c r="A65">
        <f>SUP_mm!A65</f>
        <v>1942</v>
      </c>
      <c r="B65" s="9">
        <f>(SUP_mm!B65*Areas!$B$4*1000) / (86400*Days!B65)</f>
        <v>1663.0824372759857</v>
      </c>
      <c r="C65" s="9">
        <f>(SUP_mm!C65*Areas!$B$4*1000) / (86400*Days!C65)</f>
        <v>1174.6031746031747</v>
      </c>
      <c r="D65" s="9">
        <f>(SUP_mm!D65*Areas!$B$4*1000) / (86400*Days!D65)</f>
        <v>2704.8984468339308</v>
      </c>
      <c r="E65" s="9">
        <f>(SUP_mm!E65*Areas!$B$4*1000) / (86400*Days!E65)</f>
        <v>2202.4691358024693</v>
      </c>
      <c r="F65" s="9">
        <f>(SUP_mm!F65*Areas!$B$4*1000) / (86400*Days!F65)</f>
        <v>4501.7921146953404</v>
      </c>
      <c r="G65" s="9">
        <f>(SUP_mm!G65*Areas!$B$4*1000) / (86400*Days!G65)</f>
        <v>2483.9506172839506</v>
      </c>
      <c r="H65" s="9">
        <f>(SUP_mm!H65*Areas!$B$4*1000) / (86400*Days!H65)</f>
        <v>4224.6117084826765</v>
      </c>
      <c r="I65" s="9">
        <f>(SUP_mm!I65*Areas!$B$4*1000) / (86400*Days!I65)</f>
        <v>4372.7598566308243</v>
      </c>
      <c r="J65" s="9">
        <f>(SUP_mm!J65*Areas!$B$4*1000) / (86400*Days!J65)</f>
        <v>4953.0864197530864</v>
      </c>
      <c r="K65" s="9">
        <f>(SUP_mm!K65*Areas!$B$4*1000) / (86400*Days!K65)</f>
        <v>4372.7598566308243</v>
      </c>
      <c r="L65" s="9">
        <f>(SUP_mm!L65*Areas!$B$4*1000) / (86400*Days!L65)</f>
        <v>3269.1358024691358</v>
      </c>
      <c r="M65" s="9">
        <f>(SUP_mm!M65*Areas!$B$4*1000) / (86400*Days!M65)</f>
        <v>2198.3273596176823</v>
      </c>
      <c r="N65" s="9">
        <f>(SUP_mm!N65*Areas!$B$4*1000) / (86400*Days!N65)</f>
        <v>3192.6940639269405</v>
      </c>
    </row>
    <row r="66" spans="1:14" x14ac:dyDescent="0.2">
      <c r="A66">
        <f>SUP_mm!A66</f>
        <v>1943</v>
      </c>
      <c r="B66" s="9">
        <f>(SUP_mm!B66*Areas!$B$4*1000) / (86400*Days!B66)</f>
        <v>2528.0764635603346</v>
      </c>
      <c r="C66" s="9">
        <f>(SUP_mm!C66*Areas!$B$4*1000) / (86400*Days!C66)</f>
        <v>1984.1269841269841</v>
      </c>
      <c r="D66" s="9">
        <f>(SUP_mm!D66*Areas!$B$4*1000) / (86400*Days!D66)</f>
        <v>1772.9988052568697</v>
      </c>
      <c r="E66" s="9">
        <f>(SUP_mm!E66*Areas!$B$4*1000) / (86400*Days!E66)</f>
        <v>1846.9135802469136</v>
      </c>
      <c r="F66" s="9">
        <f>(SUP_mm!F66*Areas!$B$4*1000) / (86400*Days!F66)</f>
        <v>4262.8434886499399</v>
      </c>
      <c r="G66" s="9">
        <f>(SUP_mm!G66*Areas!$B$4*1000) / (86400*Days!G66)</f>
        <v>7234.5679012345681</v>
      </c>
      <c r="H66" s="9">
        <f>(SUP_mm!H66*Areas!$B$4*1000) / (86400*Days!H66)</f>
        <v>3445.6391875746713</v>
      </c>
      <c r="I66" s="9">
        <f>(SUP_mm!I66*Areas!$B$4*1000) / (86400*Days!I66)</f>
        <v>4186.3799283154121</v>
      </c>
      <c r="J66" s="9">
        <f>(SUP_mm!J66*Areas!$B$4*1000) / (86400*Days!J66)</f>
        <v>2987.6543209876545</v>
      </c>
      <c r="K66" s="9">
        <f>(SUP_mm!K66*Areas!$B$4*1000) / (86400*Days!K66)</f>
        <v>2628.4348864994026</v>
      </c>
      <c r="L66" s="9">
        <f>(SUP_mm!L66*Areas!$B$4*1000) / (86400*Days!L66)</f>
        <v>2888.8888888888887</v>
      </c>
      <c r="M66" s="9">
        <f>(SUP_mm!M66*Areas!$B$4*1000) / (86400*Days!M66)</f>
        <v>1562.7240143369177</v>
      </c>
      <c r="N66" s="9">
        <f>(SUP_mm!N66*Areas!$B$4*1000) / (86400*Days!N66)</f>
        <v>3113.1405377980727</v>
      </c>
    </row>
    <row r="67" spans="1:14" x14ac:dyDescent="0.2">
      <c r="A67">
        <f>SUP_mm!A67</f>
        <v>1944</v>
      </c>
      <c r="B67" s="9">
        <f>(SUP_mm!B67*Areas!$B$4*1000) / (86400*Days!B67)</f>
        <v>1237.7538829151733</v>
      </c>
      <c r="C67" s="9">
        <f>(SUP_mm!C67*Areas!$B$4*1000) / (86400*Days!C67)</f>
        <v>1920.8173690932313</v>
      </c>
      <c r="D67" s="9">
        <f>(SUP_mm!D67*Areas!$B$4*1000) / (86400*Days!D67)</f>
        <v>3474.3130227001193</v>
      </c>
      <c r="E67" s="9">
        <f>(SUP_mm!E67*Areas!$B$4*1000) / (86400*Days!E67)</f>
        <v>1358.0246913580247</v>
      </c>
      <c r="F67" s="9">
        <f>(SUP_mm!F67*Areas!$B$4*1000) / (86400*Days!F67)</f>
        <v>4755.0776583034649</v>
      </c>
      <c r="G67" s="9">
        <f>(SUP_mm!G67*Areas!$B$4*1000) / (86400*Days!G67)</f>
        <v>6982.7160493827159</v>
      </c>
      <c r="H67" s="9">
        <f>(SUP_mm!H67*Areas!$B$4*1000) / (86400*Days!H67)</f>
        <v>5873.3572281959378</v>
      </c>
      <c r="I67" s="9">
        <f>(SUP_mm!I67*Areas!$B$4*1000) / (86400*Days!I67)</f>
        <v>5572.2819593787335</v>
      </c>
      <c r="J67" s="9">
        <f>(SUP_mm!J67*Areas!$B$4*1000) / (86400*Days!J67)</f>
        <v>3659.2592592592591</v>
      </c>
      <c r="K67" s="9">
        <f>(SUP_mm!K67*Areas!$B$4*1000) / (86400*Days!K67)</f>
        <v>1505.3763440860216</v>
      </c>
      <c r="L67" s="9">
        <f>(SUP_mm!L67*Areas!$B$4*1000) / (86400*Days!L67)</f>
        <v>3229.62962962963</v>
      </c>
      <c r="M67" s="9">
        <f>(SUP_mm!M67*Areas!$B$4*1000) / (86400*Days!M67)</f>
        <v>2270.0119474313024</v>
      </c>
      <c r="N67" s="9">
        <f>(SUP_mm!N67*Areas!$B$4*1000) / (86400*Days!N67)</f>
        <v>3491.6008905079943</v>
      </c>
    </row>
    <row r="68" spans="1:14" x14ac:dyDescent="0.2">
      <c r="A68">
        <f>SUP_mm!A68</f>
        <v>1945</v>
      </c>
      <c r="B68" s="9">
        <f>(SUP_mm!B68*Areas!$B$4*1000) / (86400*Days!B68)</f>
        <v>1720.4301075268818</v>
      </c>
      <c r="C68" s="9">
        <f>(SUP_mm!C68*Areas!$B$4*1000) / (86400*Days!C68)</f>
        <v>3423.2804232804233</v>
      </c>
      <c r="D68" s="9">
        <f>(SUP_mm!D68*Areas!$B$4*1000) / (86400*Days!D68)</f>
        <v>1964.15770609319</v>
      </c>
      <c r="E68" s="9">
        <f>(SUP_mm!E68*Areas!$B$4*1000) / (86400*Days!E68)</f>
        <v>4227.1604938271603</v>
      </c>
      <c r="F68" s="9">
        <f>(SUP_mm!F68*Areas!$B$4*1000) / (86400*Days!F68)</f>
        <v>2489.8446833930707</v>
      </c>
      <c r="G68" s="9">
        <f>(SUP_mm!G68*Areas!$B$4*1000) / (86400*Days!G68)</f>
        <v>3901.2345679012346</v>
      </c>
      <c r="H68" s="9">
        <f>(SUP_mm!H68*Areas!$B$4*1000) / (86400*Days!H68)</f>
        <v>3651.1350059737156</v>
      </c>
      <c r="I68" s="9">
        <f>(SUP_mm!I68*Areas!$B$4*1000) / (86400*Days!I68)</f>
        <v>5075.2688172043008</v>
      </c>
      <c r="J68" s="9">
        <f>(SUP_mm!J68*Areas!$B$4*1000) / (86400*Days!J68)</f>
        <v>5372.8395061728397</v>
      </c>
      <c r="K68" s="9">
        <f>(SUP_mm!K68*Areas!$B$4*1000) / (86400*Days!K68)</f>
        <v>2313.0227001194744</v>
      </c>
      <c r="L68" s="9">
        <f>(SUP_mm!L68*Areas!$B$4*1000) / (86400*Days!L68)</f>
        <v>4286.4197530864194</v>
      </c>
      <c r="M68" s="9">
        <f>(SUP_mm!M68*Areas!$B$4*1000) / (86400*Days!M68)</f>
        <v>2332.1385902031061</v>
      </c>
      <c r="N68" s="9">
        <f>(SUP_mm!N68*Areas!$B$4*1000) / (86400*Days!N68)</f>
        <v>3384.6778285134446</v>
      </c>
    </row>
    <row r="69" spans="1:14" x14ac:dyDescent="0.2">
      <c r="A69">
        <f>SUP_mm!A69</f>
        <v>1946</v>
      </c>
      <c r="B69" s="9">
        <f>(SUP_mm!B69*Areas!$B$4*1000) / (86400*Days!B69)</f>
        <v>3063.3213859020307</v>
      </c>
      <c r="C69" s="9">
        <f>(SUP_mm!C69*Areas!$B$4*1000) / (86400*Days!C69)</f>
        <v>2851.8518518518517</v>
      </c>
      <c r="D69" s="9">
        <f>(SUP_mm!D69*Areas!$B$4*1000) / (86400*Days!D69)</f>
        <v>1261.6487455197132</v>
      </c>
      <c r="E69" s="9">
        <f>(SUP_mm!E69*Areas!$B$4*1000) / (86400*Days!E69)</f>
        <v>2523.4567901234568</v>
      </c>
      <c r="F69" s="9">
        <f>(SUP_mm!F69*Areas!$B$4*1000) / (86400*Days!F69)</f>
        <v>3020.3106332138591</v>
      </c>
      <c r="G69" s="9">
        <f>(SUP_mm!G69*Areas!$B$4*1000) / (86400*Days!G69)</f>
        <v>5101.2345679012342</v>
      </c>
      <c r="H69" s="9">
        <f>(SUP_mm!H69*Areas!$B$4*1000) / (86400*Days!H69)</f>
        <v>2150.5376344086021</v>
      </c>
      <c r="I69" s="9">
        <f>(SUP_mm!I69*Areas!$B$4*1000) / (86400*Days!I69)</f>
        <v>3416.9653524492232</v>
      </c>
      <c r="J69" s="9">
        <f>(SUP_mm!J69*Areas!$B$4*1000) / (86400*Days!J69)</f>
        <v>4701.2345679012342</v>
      </c>
      <c r="K69" s="9">
        <f>(SUP_mm!K69*Areas!$B$4*1000) / (86400*Days!K69)</f>
        <v>5529.2712066905615</v>
      </c>
      <c r="L69" s="9">
        <f>(SUP_mm!L69*Areas!$B$4*1000) / (86400*Days!L69)</f>
        <v>3145.679012345679</v>
      </c>
      <c r="M69" s="9">
        <f>(SUP_mm!M69*Areas!$B$4*1000) / (86400*Days!M69)</f>
        <v>2594.9820788530465</v>
      </c>
      <c r="N69" s="9">
        <f>(SUP_mm!N69*Areas!$B$4*1000) / (86400*Days!N69)</f>
        <v>3277.118214104516</v>
      </c>
    </row>
    <row r="70" spans="1:14" x14ac:dyDescent="0.2">
      <c r="A70">
        <f>SUP_mm!A70</f>
        <v>1947</v>
      </c>
      <c r="B70" s="9">
        <f>(SUP_mm!B70*Areas!$B$4*1000) / (86400*Days!B70)</f>
        <v>2222.2222222222222</v>
      </c>
      <c r="C70" s="9">
        <f>(SUP_mm!C70*Areas!$B$4*1000) / (86400*Days!C70)</f>
        <v>2343.9153439153438</v>
      </c>
      <c r="D70" s="9">
        <f>(SUP_mm!D70*Areas!$B$4*1000) / (86400*Days!D70)</f>
        <v>1232.9749103942652</v>
      </c>
      <c r="E70" s="9">
        <f>(SUP_mm!E70*Areas!$B$4*1000) / (86400*Days!E70)</f>
        <v>3950.6172839506171</v>
      </c>
      <c r="F70" s="9">
        <f>(SUP_mm!F70*Areas!$B$4*1000) / (86400*Days!F70)</f>
        <v>3450.4181600955794</v>
      </c>
      <c r="G70" s="9">
        <f>(SUP_mm!G70*Areas!$B$4*1000) / (86400*Days!G70)</f>
        <v>5787.6543209876545</v>
      </c>
      <c r="H70" s="9">
        <f>(SUP_mm!H70*Areas!$B$4*1000) / (86400*Days!H70)</f>
        <v>3115.890083632019</v>
      </c>
      <c r="I70" s="9">
        <f>(SUP_mm!I70*Areas!$B$4*1000) / (86400*Days!I70)</f>
        <v>2790.9199522102749</v>
      </c>
      <c r="J70" s="9">
        <f>(SUP_mm!J70*Areas!$B$4*1000) / (86400*Days!J70)</f>
        <v>5032.0987654320988</v>
      </c>
      <c r="K70" s="9">
        <f>(SUP_mm!K70*Areas!$B$4*1000) / (86400*Days!K70)</f>
        <v>673.83512544802863</v>
      </c>
      <c r="L70" s="9">
        <f>(SUP_mm!L70*Areas!$B$4*1000) / (86400*Days!L70)</f>
        <v>3367.9012345679012</v>
      </c>
      <c r="M70" s="9">
        <f>(SUP_mm!M70*Areas!$B$4*1000) / (86400*Days!M70)</f>
        <v>2360.8124253285546</v>
      </c>
      <c r="N70" s="9">
        <f>(SUP_mm!N70*Areas!$B$4*1000) / (86400*Days!N70)</f>
        <v>3016.5398274987315</v>
      </c>
    </row>
    <row r="71" spans="1:14" x14ac:dyDescent="0.2">
      <c r="A71">
        <f>SUP_mm!A71</f>
        <v>1948</v>
      </c>
      <c r="B71" s="9">
        <f>(SUP_mm!B71*Areas!$B$4*1000) / (86400*Days!B71)</f>
        <v>2047.3118279569892</v>
      </c>
      <c r="C71" s="9">
        <f>(SUP_mm!C71*Areas!$B$4*1000) / (86400*Days!C71)</f>
        <v>1438.0587484035759</v>
      </c>
      <c r="D71" s="9">
        <f>(SUP_mm!D71*Areas!$B$4*1000) / (86400*Days!D71)</f>
        <v>2577.2998805256871</v>
      </c>
      <c r="E71" s="9">
        <f>(SUP_mm!E71*Areas!$B$4*1000) / (86400*Days!E71)</f>
        <v>3921.4814814814813</v>
      </c>
      <c r="F71" s="9">
        <f>(SUP_mm!F71*Areas!$B$4*1000) / (86400*Days!F71)</f>
        <v>1070.4898446833931</v>
      </c>
      <c r="G71" s="9">
        <f>(SUP_mm!G71*Areas!$B$4*1000) / (86400*Days!G71)</f>
        <v>3393.0864197530864</v>
      </c>
      <c r="H71" s="9">
        <f>(SUP_mm!H71*Areas!$B$4*1000) / (86400*Days!H71)</f>
        <v>4172.0430107526881</v>
      </c>
      <c r="I71" s="9">
        <f>(SUP_mm!I71*Areas!$B$4*1000) / (86400*Days!I71)</f>
        <v>3472.4014336917562</v>
      </c>
      <c r="J71" s="9">
        <f>(SUP_mm!J71*Areas!$B$4*1000) / (86400*Days!J71)</f>
        <v>1847.4074074074074</v>
      </c>
      <c r="K71" s="9">
        <f>(SUP_mm!K71*Areas!$B$4*1000) / (86400*Days!K71)</f>
        <v>2226.0454002389488</v>
      </c>
      <c r="L71" s="9">
        <f>(SUP_mm!L71*Areas!$B$4*1000) / (86400*Days!L71)</f>
        <v>4620.7407407407409</v>
      </c>
      <c r="M71" s="9">
        <f>(SUP_mm!M71*Areas!$B$4*1000) / (86400*Days!M71)</f>
        <v>3093.4289127837519</v>
      </c>
      <c r="N71" s="9">
        <f>(SUP_mm!N71*Areas!$B$4*1000) / (86400*Days!N71)</f>
        <v>2824.0841934831005</v>
      </c>
    </row>
    <row r="72" spans="1:14" x14ac:dyDescent="0.2">
      <c r="A72">
        <f>SUP_mm!A72</f>
        <v>1949</v>
      </c>
      <c r="B72" s="9">
        <f>(SUP_mm!B72*Areas!$B$4*1000) / (86400*Days!B72)</f>
        <v>3155.0776583034649</v>
      </c>
      <c r="C72" s="9">
        <f>(SUP_mm!C72*Areas!$B$4*1000) / (86400*Days!C72)</f>
        <v>2349.2063492063494</v>
      </c>
      <c r="D72" s="9">
        <f>(SUP_mm!D72*Areas!$B$4*1000) / (86400*Days!D72)</f>
        <v>2508.9605734767024</v>
      </c>
      <c r="E72" s="9">
        <f>(SUP_mm!E72*Areas!$B$4*1000) / (86400*Days!E72)</f>
        <v>911.11111111111109</v>
      </c>
      <c r="F72" s="9">
        <f>(SUP_mm!F72*Areas!$B$4*1000) / (86400*Days!F72)</f>
        <v>3699.4026284348865</v>
      </c>
      <c r="G72" s="9">
        <f>(SUP_mm!G72*Areas!$B$4*1000) / (86400*Days!G72)</f>
        <v>5250.8641975308637</v>
      </c>
      <c r="H72" s="9">
        <f>(SUP_mm!H72*Areas!$B$4*1000) / (86400*Days!H72)</f>
        <v>4997.8494623655915</v>
      </c>
      <c r="I72" s="9">
        <f>(SUP_mm!I72*Areas!$B$4*1000) / (86400*Days!I72)</f>
        <v>2913.7395459976105</v>
      </c>
      <c r="J72" s="9">
        <f>(SUP_mm!J72*Areas!$B$4*1000) / (86400*Days!J72)</f>
        <v>3932.8395061728397</v>
      </c>
      <c r="K72" s="9">
        <f>(SUP_mm!K72*Areas!$B$4*1000) / (86400*Days!K72)</f>
        <v>4835.8422939068105</v>
      </c>
      <c r="L72" s="9">
        <f>(SUP_mm!L72*Areas!$B$4*1000) / (86400*Days!L72)</f>
        <v>3032.5925925925926</v>
      </c>
      <c r="M72" s="9">
        <f>(SUP_mm!M72*Areas!$B$4*1000) / (86400*Days!M72)</f>
        <v>1862.3655913978494</v>
      </c>
      <c r="N72" s="9">
        <f>(SUP_mm!N72*Areas!$B$4*1000) / (86400*Days!N72)</f>
        <v>3295.2612886859461</v>
      </c>
    </row>
    <row r="73" spans="1:14" x14ac:dyDescent="0.2">
      <c r="A73">
        <f>SUP_mm!A73</f>
        <v>1950</v>
      </c>
      <c r="B73" s="9">
        <f>(SUP_mm!B73*Areas!$B$4*1000) / (86400*Days!B73)</f>
        <v>3896.7741935483873</v>
      </c>
      <c r="C73" s="9">
        <f>(SUP_mm!C73*Areas!$B$4*1000) / (86400*Days!C73)</f>
        <v>1756.6137566137565</v>
      </c>
      <c r="D73" s="9">
        <f>(SUP_mm!D73*Areas!$B$4*1000) / (86400*Days!D73)</f>
        <v>2242.2939068100359</v>
      </c>
      <c r="E73" s="9">
        <f>(SUP_mm!E73*Areas!$B$4*1000) / (86400*Days!E73)</f>
        <v>3530.3703703703704</v>
      </c>
      <c r="F73" s="9">
        <f>(SUP_mm!F73*Areas!$B$4*1000) / (86400*Days!F73)</f>
        <v>4594.0262843488654</v>
      </c>
      <c r="G73" s="9">
        <f>(SUP_mm!G73*Areas!$B$4*1000) / (86400*Days!G73)</f>
        <v>5535.8024691358023</v>
      </c>
      <c r="H73" s="9">
        <f>(SUP_mm!H73*Areas!$B$4*1000) / (86400*Days!H73)</f>
        <v>4404.7789725209077</v>
      </c>
      <c r="I73" s="9">
        <f>(SUP_mm!I73*Areas!$B$4*1000) / (86400*Days!I73)</f>
        <v>3424.1338112305853</v>
      </c>
      <c r="J73" s="9">
        <f>(SUP_mm!J73*Areas!$B$4*1000) / (86400*Days!J73)</f>
        <v>2651.8518518518517</v>
      </c>
      <c r="K73" s="9">
        <f>(SUP_mm!K73*Areas!$B$4*1000) / (86400*Days!K73)</f>
        <v>3885.7825567502987</v>
      </c>
      <c r="L73" s="9">
        <f>(SUP_mm!L73*Areas!$B$4*1000) / (86400*Days!L73)</f>
        <v>4667.6543209876545</v>
      </c>
      <c r="M73" s="9">
        <f>(SUP_mm!M73*Areas!$B$4*1000) / (86400*Days!M73)</f>
        <v>2522.8195937873356</v>
      </c>
      <c r="N73" s="9">
        <f>(SUP_mm!N73*Areas!$B$4*1000) / (86400*Days!N73)</f>
        <v>3602.3135464231354</v>
      </c>
    </row>
    <row r="74" spans="1:14" x14ac:dyDescent="0.2">
      <c r="A74">
        <f>SUP_mm!A74</f>
        <v>1951</v>
      </c>
      <c r="B74" s="9">
        <f>(SUP_mm!B74*Areas!$B$4*1000) / (86400*Days!B74)</f>
        <v>1311.8279569892472</v>
      </c>
      <c r="C74" s="9">
        <f>(SUP_mm!C74*Areas!$B$4*1000) / (86400*Days!C74)</f>
        <v>3142.3280423280421</v>
      </c>
      <c r="D74" s="9">
        <f>(SUP_mm!D74*Areas!$B$4*1000) / (86400*Days!D74)</f>
        <v>3857.5866188769414</v>
      </c>
      <c r="E74" s="9">
        <f>(SUP_mm!E74*Areas!$B$4*1000) / (86400*Days!E74)</f>
        <v>2491.8518518518517</v>
      </c>
      <c r="F74" s="9">
        <f>(SUP_mm!F74*Areas!$B$4*1000) / (86400*Days!F74)</f>
        <v>2212.6642771804063</v>
      </c>
      <c r="G74" s="9">
        <f>(SUP_mm!G74*Areas!$B$4*1000) / (86400*Days!G74)</f>
        <v>5545.6790123456794</v>
      </c>
      <c r="H74" s="9">
        <f>(SUP_mm!H74*Areas!$B$4*1000) / (86400*Days!H74)</f>
        <v>2922.3416965352449</v>
      </c>
      <c r="I74" s="9">
        <f>(SUP_mm!I74*Areas!$B$4*1000) / (86400*Days!I74)</f>
        <v>5323.2974910394269</v>
      </c>
      <c r="J74" s="9">
        <f>(SUP_mm!J74*Areas!$B$4*1000) / (86400*Days!J74)</f>
        <v>6524.9382716049386</v>
      </c>
      <c r="K74" s="9">
        <f>(SUP_mm!K74*Areas!$B$4*1000) / (86400*Days!K74)</f>
        <v>3986.6188769414575</v>
      </c>
      <c r="L74" s="9">
        <f>(SUP_mm!L74*Areas!$B$4*1000) / (86400*Days!L74)</f>
        <v>2917.5308641975307</v>
      </c>
      <c r="M74" s="9">
        <f>(SUP_mm!M74*Areas!$B$4*1000) / (86400*Days!M74)</f>
        <v>2198.8052568697731</v>
      </c>
      <c r="N74" s="9">
        <f>(SUP_mm!N74*Areas!$B$4*1000) / (86400*Days!N74)</f>
        <v>3530.3906646372402</v>
      </c>
    </row>
    <row r="75" spans="1:14" x14ac:dyDescent="0.2">
      <c r="A75">
        <f>SUP_mm!A75</f>
        <v>1952</v>
      </c>
      <c r="B75" s="9">
        <f>(SUP_mm!B75*Areas!$B$4*1000) / (86400*Days!B75)</f>
        <v>2424.8506571087214</v>
      </c>
      <c r="C75" s="9">
        <f>(SUP_mm!C75*Areas!$B$4*1000) / (86400*Days!C75)</f>
        <v>1289.3997445721584</v>
      </c>
      <c r="D75" s="9">
        <f>(SUP_mm!D75*Areas!$B$4*1000) / (86400*Days!D75)</f>
        <v>2359.3787335722818</v>
      </c>
      <c r="E75" s="9">
        <f>(SUP_mm!E75*Areas!$B$4*1000) / (86400*Days!E75)</f>
        <v>2095.3086419753085</v>
      </c>
      <c r="F75" s="9">
        <f>(SUP_mm!F75*Areas!$B$4*1000) / (86400*Days!F75)</f>
        <v>2551.9713261648744</v>
      </c>
      <c r="G75" s="9">
        <f>(SUP_mm!G75*Areas!$B$4*1000) / (86400*Days!G75)</f>
        <v>5545.1851851851852</v>
      </c>
      <c r="H75" s="9">
        <f>(SUP_mm!H75*Areas!$B$4*1000) / (86400*Days!H75)</f>
        <v>7461.4097968936676</v>
      </c>
      <c r="I75" s="9">
        <f>(SUP_mm!I75*Areas!$B$4*1000) / (86400*Days!I75)</f>
        <v>4296.7741935483873</v>
      </c>
      <c r="J75" s="9">
        <f>(SUP_mm!J75*Areas!$B$4*1000) / (86400*Days!J75)</f>
        <v>2320</v>
      </c>
      <c r="K75" s="9">
        <f>(SUP_mm!K75*Areas!$B$4*1000) / (86400*Days!K75)</f>
        <v>1427.0011947431303</v>
      </c>
      <c r="L75" s="9">
        <f>(SUP_mm!L75*Areas!$B$4*1000) / (86400*Days!L75)</f>
        <v>2809.3827160493829</v>
      </c>
      <c r="M75" s="9">
        <f>(SUP_mm!M75*Areas!$B$4*1000) / (86400*Days!M75)</f>
        <v>1740.0238948626045</v>
      </c>
      <c r="N75" s="9">
        <f>(SUP_mm!N75*Areas!$B$4*1000) / (86400*Days!N75)</f>
        <v>3034.4059906901439</v>
      </c>
    </row>
    <row r="76" spans="1:14" x14ac:dyDescent="0.2">
      <c r="A76">
        <f>SUP_mm!A76</f>
        <v>1953</v>
      </c>
      <c r="B76" s="9">
        <f>(SUP_mm!B76*Areas!$B$4*1000) / (86400*Days!B76)</f>
        <v>2740.2628434886501</v>
      </c>
      <c r="C76" s="9">
        <f>(SUP_mm!C76*Areas!$B$4*1000) / (86400*Days!C76)</f>
        <v>2515.3439153439153</v>
      </c>
      <c r="D76" s="9">
        <f>(SUP_mm!D76*Areas!$B$4*1000) / (86400*Days!D76)</f>
        <v>2522.8195937873356</v>
      </c>
      <c r="E76" s="9">
        <f>(SUP_mm!E76*Areas!$B$4*1000) / (86400*Days!E76)</f>
        <v>2515.5555555555557</v>
      </c>
      <c r="F76" s="9">
        <f>(SUP_mm!F76*Areas!$B$4*1000) / (86400*Days!F76)</f>
        <v>4976.3440860215051</v>
      </c>
      <c r="G76" s="9">
        <f>(SUP_mm!G76*Areas!$B$4*1000) / (86400*Days!G76)</f>
        <v>5882.4691358024693</v>
      </c>
      <c r="H76" s="9">
        <f>(SUP_mm!H76*Areas!$B$4*1000) / (86400*Days!H76)</f>
        <v>4432.4970131421742</v>
      </c>
      <c r="I76" s="9">
        <f>(SUP_mm!I76*Areas!$B$4*1000) / (86400*Days!I76)</f>
        <v>4464.9940262843493</v>
      </c>
      <c r="J76" s="9">
        <f>(SUP_mm!J76*Areas!$B$4*1000) / (86400*Days!J76)</f>
        <v>4322.4691358024693</v>
      </c>
      <c r="K76" s="9">
        <f>(SUP_mm!K76*Areas!$B$4*1000) / (86400*Days!K76)</f>
        <v>1052.3297491039427</v>
      </c>
      <c r="L76" s="9">
        <f>(SUP_mm!L76*Areas!$B$4*1000) / (86400*Days!L76)</f>
        <v>2527.9012345679012</v>
      </c>
      <c r="M76" s="9">
        <f>(SUP_mm!M76*Areas!$B$4*1000) / (86400*Days!M76)</f>
        <v>3122.1027479091995</v>
      </c>
      <c r="N76" s="9">
        <f>(SUP_mm!N76*Areas!$B$4*1000) / (86400*Days!N76)</f>
        <v>3426.1187214611873</v>
      </c>
    </row>
    <row r="77" spans="1:14" x14ac:dyDescent="0.2">
      <c r="A77">
        <f>SUP_mm!A77</f>
        <v>1954</v>
      </c>
      <c r="B77" s="9">
        <f>(SUP_mm!B77*Areas!$B$4*1000) / (86400*Days!B77)</f>
        <v>3004.062126642772</v>
      </c>
      <c r="C77" s="9">
        <f>(SUP_mm!C77*Areas!$B$4*1000) / (86400*Days!C77)</f>
        <v>2086.2433862433863</v>
      </c>
      <c r="D77" s="9">
        <f>(SUP_mm!D77*Areas!$B$4*1000) / (86400*Days!D77)</f>
        <v>2385.1851851851852</v>
      </c>
      <c r="E77" s="9">
        <f>(SUP_mm!E77*Areas!$B$4*1000) / (86400*Days!E77)</f>
        <v>4198.0246913580249</v>
      </c>
      <c r="F77" s="9">
        <f>(SUP_mm!F77*Areas!$B$4*1000) / (86400*Days!F77)</f>
        <v>5017.443249701314</v>
      </c>
      <c r="G77" s="9">
        <f>(SUP_mm!G77*Areas!$B$4*1000) / (86400*Days!G77)</f>
        <v>4149.1358024691363</v>
      </c>
      <c r="H77" s="9">
        <f>(SUP_mm!H77*Areas!$B$4*1000) / (86400*Days!H77)</f>
        <v>2323.5364396654718</v>
      </c>
      <c r="I77" s="9">
        <f>(SUP_mm!I77*Areas!$B$4*1000) / (86400*Days!I77)</f>
        <v>3373.9545997610512</v>
      </c>
      <c r="J77" s="9">
        <f>(SUP_mm!J77*Areas!$B$4*1000) / (86400*Days!J77)</f>
        <v>4576.7901234567898</v>
      </c>
      <c r="K77" s="9">
        <f>(SUP_mm!K77*Areas!$B$4*1000) / (86400*Days!K77)</f>
        <v>3468.1003584229393</v>
      </c>
      <c r="L77" s="9">
        <f>(SUP_mm!L77*Areas!$B$4*1000) / (86400*Days!L77)</f>
        <v>1963.4567901234568</v>
      </c>
      <c r="M77" s="9">
        <f>(SUP_mm!M77*Areas!$B$4*1000) / (86400*Days!M77)</f>
        <v>1138.3512544802868</v>
      </c>
      <c r="N77" s="9">
        <f>(SUP_mm!N77*Areas!$B$4*1000) / (86400*Days!N77)</f>
        <v>3142.6484018264841</v>
      </c>
    </row>
    <row r="78" spans="1:14" x14ac:dyDescent="0.2">
      <c r="A78">
        <f>SUP_mm!A78</f>
        <v>1955</v>
      </c>
      <c r="B78" s="9">
        <f>(SUP_mm!B78*Areas!$B$4*1000) / (86400*Days!B78)</f>
        <v>2136.6786140979689</v>
      </c>
      <c r="C78" s="9">
        <f>(SUP_mm!C78*Areas!$B$4*1000) / (86400*Days!C78)</f>
        <v>2474.0740740740739</v>
      </c>
      <c r="D78" s="9">
        <f>(SUP_mm!D78*Areas!$B$4*1000) / (86400*Days!D78)</f>
        <v>3237.2759856630823</v>
      </c>
      <c r="E78" s="9">
        <f>(SUP_mm!E78*Areas!$B$4*1000) / (86400*Days!E78)</f>
        <v>1848.3950617283951</v>
      </c>
      <c r="F78" s="9">
        <f>(SUP_mm!F78*Areas!$B$4*1000) / (86400*Days!F78)</f>
        <v>3333.8112305854243</v>
      </c>
      <c r="G78" s="9">
        <f>(SUP_mm!G78*Areas!$B$4*1000) / (86400*Days!G78)</f>
        <v>2728.3950617283949</v>
      </c>
      <c r="H78" s="9">
        <f>(SUP_mm!H78*Areas!$B$4*1000) / (86400*Days!H78)</f>
        <v>4644.6833930704897</v>
      </c>
      <c r="I78" s="9">
        <f>(SUP_mm!I78*Areas!$B$4*1000) / (86400*Days!I78)</f>
        <v>4292.4731182795695</v>
      </c>
      <c r="J78" s="9">
        <f>(SUP_mm!J78*Areas!$B$4*1000) / (86400*Days!J78)</f>
        <v>4480.4938271604942</v>
      </c>
      <c r="K78" s="9">
        <f>(SUP_mm!K78*Areas!$B$4*1000) / (86400*Days!K78)</f>
        <v>4392.3536439665468</v>
      </c>
      <c r="L78" s="9">
        <f>(SUP_mm!L78*Areas!$B$4*1000) / (86400*Days!L78)</f>
        <v>4491.358024691358</v>
      </c>
      <c r="M78" s="9">
        <f>(SUP_mm!M78*Areas!$B$4*1000) / (86400*Days!M78)</f>
        <v>2551.0155316606929</v>
      </c>
      <c r="N78" s="9">
        <f>(SUP_mm!N78*Areas!$B$4*1000) / (86400*Days!N78)</f>
        <v>3391.6996448503296</v>
      </c>
    </row>
    <row r="79" spans="1:14" x14ac:dyDescent="0.2">
      <c r="A79">
        <f>SUP_mm!A79</f>
        <v>1956</v>
      </c>
      <c r="B79" s="9">
        <f>(SUP_mm!B79*Areas!$B$4*1000) / (86400*Days!B79)</f>
        <v>1823.1780167264037</v>
      </c>
      <c r="C79" s="9">
        <f>(SUP_mm!C79*Areas!$B$4*1000) / (86400*Days!C79)</f>
        <v>1092.2094508301404</v>
      </c>
      <c r="D79" s="9">
        <f>(SUP_mm!D79*Areas!$B$4*1000) / (86400*Days!D79)</f>
        <v>1109.6774193548388</v>
      </c>
      <c r="E79" s="9">
        <f>(SUP_mm!E79*Areas!$B$4*1000) / (86400*Days!E79)</f>
        <v>2362.4691358024693</v>
      </c>
      <c r="F79" s="9">
        <f>(SUP_mm!F79*Areas!$B$4*1000) / (86400*Days!F79)</f>
        <v>4046.3560334528074</v>
      </c>
      <c r="G79" s="9">
        <f>(SUP_mm!G79*Areas!$B$4*1000) / (86400*Days!G79)</f>
        <v>3910.1234567901233</v>
      </c>
      <c r="H79" s="9">
        <f>(SUP_mm!H79*Areas!$B$4*1000) / (86400*Days!H79)</f>
        <v>3386.8578255675029</v>
      </c>
      <c r="I79" s="9">
        <f>(SUP_mm!I79*Areas!$B$4*1000) / (86400*Days!I79)</f>
        <v>4074.0740740740739</v>
      </c>
      <c r="J79" s="9">
        <f>(SUP_mm!J79*Areas!$B$4*1000) / (86400*Days!J79)</f>
        <v>3849.3827160493829</v>
      </c>
      <c r="K79" s="9">
        <f>(SUP_mm!K79*Areas!$B$4*1000) / (86400*Days!K79)</f>
        <v>1945.9976105137396</v>
      </c>
      <c r="L79" s="9">
        <f>(SUP_mm!L79*Areas!$B$4*1000) / (86400*Days!L79)</f>
        <v>3614.8148148148148</v>
      </c>
      <c r="M79" s="9">
        <f>(SUP_mm!M79*Areas!$B$4*1000) / (86400*Days!M79)</f>
        <v>3376.3440860215055</v>
      </c>
      <c r="N79" s="9">
        <f>(SUP_mm!N79*Areas!$B$4*1000) / (86400*Days!N79)</f>
        <v>2886.3792754503138</v>
      </c>
    </row>
    <row r="80" spans="1:14" x14ac:dyDescent="0.2">
      <c r="A80">
        <f>SUP_mm!A80</f>
        <v>1957</v>
      </c>
      <c r="B80" s="9">
        <f>(SUP_mm!B80*Areas!$B$4*1000) / (86400*Days!B80)</f>
        <v>1640.1433691756272</v>
      </c>
      <c r="C80" s="9">
        <f>(SUP_mm!C80*Areas!$B$4*1000) / (86400*Days!C80)</f>
        <v>1917.4603174603174</v>
      </c>
      <c r="D80" s="9">
        <f>(SUP_mm!D80*Areas!$B$4*1000) / (86400*Days!D80)</f>
        <v>1774.910394265233</v>
      </c>
      <c r="E80" s="9">
        <f>(SUP_mm!E80*Areas!$B$4*1000) / (86400*Days!E80)</f>
        <v>3121.9753086419755</v>
      </c>
      <c r="F80" s="9">
        <f>(SUP_mm!F80*Areas!$B$4*1000) / (86400*Days!F80)</f>
        <v>2809.0800477897251</v>
      </c>
      <c r="G80" s="9">
        <f>(SUP_mm!G80*Areas!$B$4*1000) / (86400*Days!G80)</f>
        <v>5229.1358024691363</v>
      </c>
      <c r="H80" s="9">
        <f>(SUP_mm!H80*Areas!$B$4*1000) / (86400*Days!H80)</f>
        <v>3534.5280764635604</v>
      </c>
      <c r="I80" s="9">
        <f>(SUP_mm!I80*Areas!$B$4*1000) / (86400*Days!I80)</f>
        <v>2301.553166069295</v>
      </c>
      <c r="J80" s="9">
        <f>(SUP_mm!J80*Areas!$B$4*1000) / (86400*Days!J80)</f>
        <v>6138.2716049382716</v>
      </c>
      <c r="K80" s="9">
        <f>(SUP_mm!K80*Areas!$B$4*1000) / (86400*Days!K80)</f>
        <v>1591.3978494623657</v>
      </c>
      <c r="L80" s="9">
        <f>(SUP_mm!L80*Areas!$B$4*1000) / (86400*Days!L80)</f>
        <v>4610.8641975308637</v>
      </c>
      <c r="M80" s="9">
        <f>(SUP_mm!M80*Areas!$B$4*1000) / (86400*Days!M80)</f>
        <v>1884.3488649940264</v>
      </c>
      <c r="N80" s="9">
        <f>(SUP_mm!N80*Areas!$B$4*1000) / (86400*Days!N80)</f>
        <v>3036.468797564688</v>
      </c>
    </row>
    <row r="81" spans="1:14" x14ac:dyDescent="0.2">
      <c r="A81">
        <f>SUP_mm!A81</f>
        <v>1958</v>
      </c>
      <c r="B81" s="9">
        <f>(SUP_mm!B81*Areas!$B$4*1000) / (86400*Days!B81)</f>
        <v>1958.900836320191</v>
      </c>
      <c r="C81" s="9">
        <f>(SUP_mm!C81*Areas!$B$4*1000) / (86400*Days!C81)</f>
        <v>1001.5873015873016</v>
      </c>
      <c r="D81" s="9">
        <f>(SUP_mm!D81*Areas!$B$4*1000) / (86400*Days!D81)</f>
        <v>907.52688172043008</v>
      </c>
      <c r="E81" s="9">
        <f>(SUP_mm!E81*Areas!$B$4*1000) / (86400*Days!E81)</f>
        <v>1887.9012345679012</v>
      </c>
      <c r="F81" s="9">
        <f>(SUP_mm!F81*Areas!$B$4*1000) / (86400*Days!F81)</f>
        <v>2705.3763440860216</v>
      </c>
      <c r="G81" s="9">
        <f>(SUP_mm!G81*Areas!$B$4*1000) / (86400*Days!G81)</f>
        <v>5147.6543209876545</v>
      </c>
      <c r="H81" s="9">
        <f>(SUP_mm!H81*Areas!$B$4*1000) / (86400*Days!H81)</f>
        <v>4616.9653524492232</v>
      </c>
      <c r="I81" s="9">
        <f>(SUP_mm!I81*Areas!$B$4*1000) / (86400*Days!I81)</f>
        <v>5095.8183990442058</v>
      </c>
      <c r="J81" s="9">
        <f>(SUP_mm!J81*Areas!$B$4*1000) / (86400*Days!J81)</f>
        <v>4259.2592592592591</v>
      </c>
      <c r="K81" s="9">
        <f>(SUP_mm!K81*Areas!$B$4*1000) / (86400*Days!K81)</f>
        <v>2360.3345280764634</v>
      </c>
      <c r="L81" s="9">
        <f>(SUP_mm!L81*Areas!$B$4*1000) / (86400*Days!L81)</f>
        <v>4537.7777777777774</v>
      </c>
      <c r="M81" s="9">
        <f>(SUP_mm!M81*Areas!$B$4*1000) / (86400*Days!M81)</f>
        <v>2153.4050179211467</v>
      </c>
      <c r="N81" s="9">
        <f>(SUP_mm!N81*Areas!$B$4*1000) / (86400*Days!N81)</f>
        <v>3059.644850329782</v>
      </c>
    </row>
    <row r="82" spans="1:14" x14ac:dyDescent="0.2">
      <c r="A82">
        <f>SUP_mm!A82</f>
        <v>1959</v>
      </c>
      <c r="B82" s="9">
        <f>(SUP_mm!B82*Areas!$B$4*1000) / (86400*Days!B82)</f>
        <v>1421.2664277180406</v>
      </c>
      <c r="C82" s="9">
        <f>(SUP_mm!C82*Areas!$B$4*1000) / (86400*Days!C82)</f>
        <v>1199.4708994708994</v>
      </c>
      <c r="D82" s="9">
        <f>(SUP_mm!D82*Areas!$B$4*1000) / (86400*Days!D82)</f>
        <v>1459.020310633214</v>
      </c>
      <c r="E82" s="9">
        <f>(SUP_mm!E82*Areas!$B$4*1000) / (86400*Days!E82)</f>
        <v>1787.6543209876543</v>
      </c>
      <c r="F82" s="9">
        <f>(SUP_mm!F82*Areas!$B$4*1000) / (86400*Days!F82)</f>
        <v>5204.3010752688169</v>
      </c>
      <c r="G82" s="9">
        <f>(SUP_mm!G82*Areas!$B$4*1000) / (86400*Days!G82)</f>
        <v>3604.9382716049381</v>
      </c>
      <c r="H82" s="9">
        <f>(SUP_mm!H82*Areas!$B$4*1000) / (86400*Days!H82)</f>
        <v>3470.0119474313024</v>
      </c>
      <c r="I82" s="9">
        <f>(SUP_mm!I82*Areas!$B$4*1000) / (86400*Days!I82)</f>
        <v>6724.9701314217446</v>
      </c>
      <c r="J82" s="9">
        <f>(SUP_mm!J82*Areas!$B$4*1000) / (86400*Days!J82)</f>
        <v>6113.0864197530864</v>
      </c>
      <c r="K82" s="9">
        <f>(SUP_mm!K82*Areas!$B$4*1000) / (86400*Days!K82)</f>
        <v>3993.3094384707288</v>
      </c>
      <c r="L82" s="9">
        <f>(SUP_mm!L82*Areas!$B$4*1000) / (86400*Days!L82)</f>
        <v>2723.9506172839506</v>
      </c>
      <c r="M82" s="9">
        <f>(SUP_mm!M82*Areas!$B$4*1000) / (86400*Days!M82)</f>
        <v>1660.2150537634409</v>
      </c>
      <c r="N82" s="9">
        <f>(SUP_mm!N82*Areas!$B$4*1000) / (86400*Days!N82)</f>
        <v>3294.2465753424658</v>
      </c>
    </row>
    <row r="83" spans="1:14" x14ac:dyDescent="0.2">
      <c r="A83">
        <f>SUP_mm!A83</f>
        <v>1960</v>
      </c>
      <c r="B83" s="9">
        <f>(SUP_mm!B83*Areas!$B$4*1000) / (86400*Days!B83)</f>
        <v>2120.9080047789726</v>
      </c>
      <c r="C83" s="9">
        <f>(SUP_mm!C83*Areas!$B$4*1000) / (86400*Days!C83)</f>
        <v>1374.2017879948914</v>
      </c>
      <c r="D83" s="9">
        <f>(SUP_mm!D83*Areas!$B$4*1000) / (86400*Days!D83)</f>
        <v>1329.9880525686976</v>
      </c>
      <c r="E83" s="9">
        <f>(SUP_mm!E83*Areas!$B$4*1000) / (86400*Days!E83)</f>
        <v>5019.7530864197533</v>
      </c>
      <c r="F83" s="9">
        <f>(SUP_mm!F83*Areas!$B$4*1000) / (86400*Days!F83)</f>
        <v>3895.3405017921145</v>
      </c>
      <c r="G83" s="9">
        <f>(SUP_mm!G83*Areas!$B$4*1000) / (86400*Days!G83)</f>
        <v>3654.8148148148148</v>
      </c>
      <c r="H83" s="9">
        <f>(SUP_mm!H83*Areas!$B$4*1000) / (86400*Days!H83)</f>
        <v>2962.962962962963</v>
      </c>
      <c r="I83" s="9">
        <f>(SUP_mm!I83*Areas!$B$4*1000) / (86400*Days!I83)</f>
        <v>3932.1385902031061</v>
      </c>
      <c r="J83" s="9">
        <f>(SUP_mm!J83*Areas!$B$4*1000) / (86400*Days!J83)</f>
        <v>3911.1111111111113</v>
      </c>
      <c r="K83" s="9">
        <f>(SUP_mm!K83*Areas!$B$4*1000) / (86400*Days!K83)</f>
        <v>3065.7108721624854</v>
      </c>
      <c r="L83" s="9">
        <f>(SUP_mm!L83*Areas!$B$4*1000) / (86400*Days!L83)</f>
        <v>3914.0740740740739</v>
      </c>
      <c r="M83" s="9">
        <f>(SUP_mm!M83*Areas!$B$4*1000) / (86400*Days!M83)</f>
        <v>1859.020310633214</v>
      </c>
      <c r="N83" s="9">
        <f>(SUP_mm!N83*Areas!$B$4*1000) / (86400*Days!N83)</f>
        <v>3084.6792147338597</v>
      </c>
    </row>
    <row r="84" spans="1:14" x14ac:dyDescent="0.2">
      <c r="A84">
        <f>SUP_mm!A84</f>
        <v>1961</v>
      </c>
      <c r="B84" s="9">
        <f>(SUP_mm!B84*Areas!$B$4*1000) / (86400*Days!B84)</f>
        <v>868.81720430107532</v>
      </c>
      <c r="C84" s="9">
        <f>(SUP_mm!C84*Areas!$B$4*1000) / (86400*Days!C84)</f>
        <v>2203.1746031746034</v>
      </c>
      <c r="D84" s="9">
        <f>(SUP_mm!D84*Areas!$B$4*1000) / (86400*Days!D84)</f>
        <v>2524.7311827956987</v>
      </c>
      <c r="E84" s="9">
        <f>(SUP_mm!E84*Areas!$B$4*1000) / (86400*Days!E84)</f>
        <v>2480.4938271604938</v>
      </c>
      <c r="F84" s="9">
        <f>(SUP_mm!F84*Areas!$B$4*1000) / (86400*Days!F84)</f>
        <v>3894.384707287933</v>
      </c>
      <c r="G84" s="9">
        <f>(SUP_mm!G84*Areas!$B$4*1000) / (86400*Days!G84)</f>
        <v>2661.2345679012346</v>
      </c>
      <c r="H84" s="9">
        <f>(SUP_mm!H84*Areas!$B$4*1000) / (86400*Days!H84)</f>
        <v>4014.8148148148148</v>
      </c>
      <c r="I84" s="9">
        <f>(SUP_mm!I84*Areas!$B$4*1000) / (86400*Days!I84)</f>
        <v>2923.2974910394264</v>
      </c>
      <c r="J84" s="9">
        <f>(SUP_mm!J84*Areas!$B$4*1000) / (86400*Days!J84)</f>
        <v>6243.950617283951</v>
      </c>
      <c r="K84" s="9">
        <f>(SUP_mm!K84*Areas!$B$4*1000) / (86400*Days!K84)</f>
        <v>3124.9701314217441</v>
      </c>
      <c r="L84" s="9">
        <f>(SUP_mm!L84*Areas!$B$4*1000) / (86400*Days!L84)</f>
        <v>2813.3333333333335</v>
      </c>
      <c r="M84" s="9">
        <f>(SUP_mm!M84*Areas!$B$4*1000) / (86400*Days!M84)</f>
        <v>2739.7849462365593</v>
      </c>
      <c r="N84" s="9">
        <f>(SUP_mm!N84*Areas!$B$4*1000) / (86400*Days!N84)</f>
        <v>3042.3947234906141</v>
      </c>
    </row>
    <row r="85" spans="1:14" x14ac:dyDescent="0.2">
      <c r="A85">
        <f>SUP_mm!A85</f>
        <v>1962</v>
      </c>
      <c r="B85" s="9">
        <f>(SUP_mm!B85*Areas!$B$4*1000) / (86400*Days!B85)</f>
        <v>2502.2700119474312</v>
      </c>
      <c r="C85" s="9">
        <f>(SUP_mm!C85*Areas!$B$4*1000) / (86400*Days!C85)</f>
        <v>2773.5449735449733</v>
      </c>
      <c r="D85" s="9">
        <f>(SUP_mm!D85*Areas!$B$4*1000) / (86400*Days!D85)</f>
        <v>1084.3488649940264</v>
      </c>
      <c r="E85" s="9">
        <f>(SUP_mm!E85*Areas!$B$4*1000) / (86400*Days!E85)</f>
        <v>2624.6913580246915</v>
      </c>
      <c r="F85" s="9">
        <f>(SUP_mm!F85*Areas!$B$4*1000) / (86400*Days!F85)</f>
        <v>4761.2903225806449</v>
      </c>
      <c r="G85" s="9">
        <f>(SUP_mm!G85*Areas!$B$4*1000) / (86400*Days!G85)</f>
        <v>2820.2469135802471</v>
      </c>
      <c r="H85" s="9">
        <f>(SUP_mm!H85*Areas!$B$4*1000) / (86400*Days!H85)</f>
        <v>3315.1732377538829</v>
      </c>
      <c r="I85" s="9">
        <f>(SUP_mm!I85*Areas!$B$4*1000) / (86400*Days!I85)</f>
        <v>5529.2712066905615</v>
      </c>
      <c r="J85" s="9">
        <f>(SUP_mm!J85*Areas!$B$4*1000) / (86400*Days!J85)</f>
        <v>4658.2716049382716</v>
      </c>
      <c r="K85" s="9">
        <f>(SUP_mm!K85*Areas!$B$4*1000) / (86400*Days!K85)</f>
        <v>1658.3034647550776</v>
      </c>
      <c r="L85" s="9">
        <f>(SUP_mm!L85*Areas!$B$4*1000) / (86400*Days!L85)</f>
        <v>1582.7160493827159</v>
      </c>
      <c r="M85" s="9">
        <f>(SUP_mm!M85*Areas!$B$4*1000) / (86400*Days!M85)</f>
        <v>2739.3070489844686</v>
      </c>
      <c r="N85" s="9">
        <f>(SUP_mm!N85*Areas!$B$4*1000) / (86400*Days!N85)</f>
        <v>3006.9203450025366</v>
      </c>
    </row>
    <row r="86" spans="1:14" x14ac:dyDescent="0.2">
      <c r="A86">
        <f>SUP_mm!A86</f>
        <v>1963</v>
      </c>
      <c r="B86" s="9">
        <f>(SUP_mm!B86*Areas!$B$4*1000) / (86400*Days!B86)</f>
        <v>1315.6511350059736</v>
      </c>
      <c r="C86" s="9">
        <f>(SUP_mm!C86*Areas!$B$4*1000) / (86400*Days!C86)</f>
        <v>1640.2116402116403</v>
      </c>
      <c r="D86" s="9">
        <f>(SUP_mm!D86*Areas!$B$4*1000) / (86400*Days!D86)</f>
        <v>1752.4492234169654</v>
      </c>
      <c r="E86" s="9">
        <f>(SUP_mm!E86*Areas!$B$4*1000) / (86400*Days!E86)</f>
        <v>2749.1358024691358</v>
      </c>
      <c r="F86" s="9">
        <f>(SUP_mm!F86*Areas!$B$4*1000) / (86400*Days!F86)</f>
        <v>3268.8172043010754</v>
      </c>
      <c r="G86" s="9">
        <f>(SUP_mm!G86*Areas!$B$4*1000) / (86400*Days!G86)</f>
        <v>5182.7160493827159</v>
      </c>
      <c r="H86" s="9">
        <f>(SUP_mm!H86*Areas!$B$4*1000) / (86400*Days!H86)</f>
        <v>3151.2544802867383</v>
      </c>
      <c r="I86" s="9">
        <f>(SUP_mm!I86*Areas!$B$4*1000) / (86400*Days!I86)</f>
        <v>3851.8518518518517</v>
      </c>
      <c r="J86" s="9">
        <f>(SUP_mm!J86*Areas!$B$4*1000) / (86400*Days!J86)</f>
        <v>3223.7037037037039</v>
      </c>
      <c r="K86" s="9">
        <f>(SUP_mm!K86*Areas!$B$4*1000) / (86400*Days!K86)</f>
        <v>1331.8996415770609</v>
      </c>
      <c r="L86" s="9">
        <f>(SUP_mm!L86*Areas!$B$4*1000) / (86400*Days!L86)</f>
        <v>3331.358024691358</v>
      </c>
      <c r="M86" s="9">
        <f>(SUP_mm!M86*Areas!$B$4*1000) / (86400*Days!M86)</f>
        <v>2406.2126642771805</v>
      </c>
      <c r="N86" s="9">
        <f>(SUP_mm!N86*Areas!$B$4*1000) / (86400*Days!N86)</f>
        <v>2767.0015220700152</v>
      </c>
    </row>
    <row r="87" spans="1:14" x14ac:dyDescent="0.2">
      <c r="A87">
        <f>SUP_mm!A87</f>
        <v>1964</v>
      </c>
      <c r="B87" s="9">
        <f>(SUP_mm!B87*Areas!$B$4*1000) / (86400*Days!B87)</f>
        <v>2768.4587813620074</v>
      </c>
      <c r="C87" s="9">
        <f>(SUP_mm!C87*Areas!$B$4*1000) / (86400*Days!C87)</f>
        <v>1564.2401021711366</v>
      </c>
      <c r="D87" s="9">
        <f>(SUP_mm!D87*Areas!$B$4*1000) / (86400*Days!D87)</f>
        <v>2128.0764635603346</v>
      </c>
      <c r="E87" s="9">
        <f>(SUP_mm!E87*Areas!$B$4*1000) / (86400*Days!E87)</f>
        <v>3857.2839506172841</v>
      </c>
      <c r="F87" s="9">
        <f>(SUP_mm!F87*Areas!$B$4*1000) / (86400*Days!F87)</f>
        <v>5126.8817204301076</v>
      </c>
      <c r="G87" s="9">
        <f>(SUP_mm!G87*Areas!$B$4*1000) / (86400*Days!G87)</f>
        <v>6461.2345679012342</v>
      </c>
      <c r="H87" s="9">
        <f>(SUP_mm!H87*Areas!$B$4*1000) / (86400*Days!H87)</f>
        <v>2761.2903225806454</v>
      </c>
      <c r="I87" s="9">
        <f>(SUP_mm!I87*Areas!$B$4*1000) / (86400*Days!I87)</f>
        <v>5903.4647550776581</v>
      </c>
      <c r="J87" s="9">
        <f>(SUP_mm!J87*Areas!$B$4*1000) / (86400*Days!J87)</f>
        <v>5733.333333333333</v>
      </c>
      <c r="K87" s="9">
        <f>(SUP_mm!K87*Areas!$B$4*1000) / (86400*Days!K87)</f>
        <v>2707.2879330943847</v>
      </c>
      <c r="L87" s="9">
        <f>(SUP_mm!L87*Areas!$B$4*1000) / (86400*Days!L87)</f>
        <v>3082.962962962963</v>
      </c>
      <c r="M87" s="9">
        <f>(SUP_mm!M87*Areas!$B$4*1000) / (86400*Days!M87)</f>
        <v>2693.9068100358422</v>
      </c>
      <c r="N87" s="9">
        <f>(SUP_mm!N87*Areas!$B$4*1000) / (86400*Days!N87)</f>
        <v>3732.7261687917426</v>
      </c>
    </row>
    <row r="88" spans="1:14" x14ac:dyDescent="0.2">
      <c r="A88">
        <f>SUP_mm!A88</f>
        <v>1965</v>
      </c>
      <c r="B88" s="9">
        <f>(SUP_mm!B88*Areas!$B$4*1000) / (86400*Days!B88)</f>
        <v>1902.031063321386</v>
      </c>
      <c r="C88" s="9">
        <f>(SUP_mm!C88*Areas!$B$4*1000) / (86400*Days!C88)</f>
        <v>3111.6402116402114</v>
      </c>
      <c r="D88" s="9">
        <f>(SUP_mm!D88*Areas!$B$4*1000) / (86400*Days!D88)</f>
        <v>1591.3978494623657</v>
      </c>
      <c r="E88" s="9">
        <f>(SUP_mm!E88*Areas!$B$4*1000) / (86400*Days!E88)</f>
        <v>1763.4567901234568</v>
      </c>
      <c r="F88" s="9">
        <f>(SUP_mm!F88*Areas!$B$4*1000) / (86400*Days!F88)</f>
        <v>4734.0501792114692</v>
      </c>
      <c r="G88" s="9">
        <f>(SUP_mm!G88*Areas!$B$4*1000) / (86400*Days!G88)</f>
        <v>3371.8518518518517</v>
      </c>
      <c r="H88" s="9">
        <f>(SUP_mm!H88*Areas!$B$4*1000) / (86400*Days!H88)</f>
        <v>4070.2508960573477</v>
      </c>
      <c r="I88" s="9">
        <f>(SUP_mm!I88*Areas!$B$4*1000) / (86400*Days!I88)</f>
        <v>4358.4229390681003</v>
      </c>
      <c r="J88" s="9">
        <f>(SUP_mm!J88*Areas!$B$4*1000) / (86400*Days!J88)</f>
        <v>7246.4197530864194</v>
      </c>
      <c r="K88" s="9">
        <f>(SUP_mm!K88*Areas!$B$4*1000) / (86400*Days!K88)</f>
        <v>2804.7789725209082</v>
      </c>
      <c r="L88" s="9">
        <f>(SUP_mm!L88*Areas!$B$4*1000) / (86400*Days!L88)</f>
        <v>5201.4814814814818</v>
      </c>
      <c r="M88" s="9">
        <f>(SUP_mm!M88*Areas!$B$4*1000) / (86400*Days!M88)</f>
        <v>2764.15770609319</v>
      </c>
      <c r="N88" s="9">
        <f>(SUP_mm!N88*Areas!$B$4*1000) / (86400*Days!N88)</f>
        <v>3571.5068493150684</v>
      </c>
    </row>
    <row r="89" spans="1:14" x14ac:dyDescent="0.2">
      <c r="A89">
        <f>SUP_mm!A89</f>
        <v>1966</v>
      </c>
      <c r="B89" s="9">
        <f>(SUP_mm!B89*Areas!$B$4*1000) / (86400*Days!B89)</f>
        <v>2178.7335722819594</v>
      </c>
      <c r="C89" s="9">
        <f>(SUP_mm!C89*Areas!$B$4*1000) / (86400*Days!C89)</f>
        <v>1533.8624338624338</v>
      </c>
      <c r="D89" s="9">
        <f>(SUP_mm!D89*Areas!$B$4*1000) / (86400*Days!D89)</f>
        <v>3446.5949820788533</v>
      </c>
      <c r="E89" s="9">
        <f>(SUP_mm!E89*Areas!$B$4*1000) / (86400*Days!E89)</f>
        <v>2562.962962962963</v>
      </c>
      <c r="F89" s="9">
        <f>(SUP_mm!F89*Areas!$B$4*1000) / (86400*Days!F89)</f>
        <v>1994.2652329749103</v>
      </c>
      <c r="G89" s="9">
        <f>(SUP_mm!G89*Areas!$B$4*1000) / (86400*Days!G89)</f>
        <v>3314.5679012345681</v>
      </c>
      <c r="H89" s="9">
        <f>(SUP_mm!H89*Areas!$B$4*1000) / (86400*Days!H89)</f>
        <v>3861.8876941457588</v>
      </c>
      <c r="I89" s="9">
        <f>(SUP_mm!I89*Areas!$B$4*1000) / (86400*Days!I89)</f>
        <v>5933.0943847072876</v>
      </c>
      <c r="J89" s="9">
        <f>(SUP_mm!J89*Areas!$B$4*1000) / (86400*Days!J89)</f>
        <v>2434.0740740740739</v>
      </c>
      <c r="K89" s="9">
        <f>(SUP_mm!K89*Areas!$B$4*1000) / (86400*Days!K89)</f>
        <v>4900.3584229390681</v>
      </c>
      <c r="L89" s="9">
        <f>(SUP_mm!L89*Areas!$B$4*1000) / (86400*Days!L89)</f>
        <v>3322.962962962963</v>
      </c>
      <c r="M89" s="9">
        <f>(SUP_mm!M89*Areas!$B$4*1000) / (86400*Days!M89)</f>
        <v>2649.4623655913979</v>
      </c>
      <c r="N89" s="9">
        <f>(SUP_mm!N89*Areas!$B$4*1000) / (86400*Days!N89)</f>
        <v>3194.1958396752916</v>
      </c>
    </row>
    <row r="90" spans="1:14" x14ac:dyDescent="0.2">
      <c r="A90">
        <f>SUP_mm!A90</f>
        <v>1967</v>
      </c>
      <c r="B90" s="9">
        <f>(SUP_mm!B90*Areas!$B$4*1000) / (86400*Days!B90)</f>
        <v>3263.5603345280765</v>
      </c>
      <c r="C90" s="9">
        <f>(SUP_mm!C90*Areas!$B$4*1000) / (86400*Days!C90)</f>
        <v>1752.3809523809523</v>
      </c>
      <c r="D90" s="9">
        <f>(SUP_mm!D90*Areas!$B$4*1000) / (86400*Days!D90)</f>
        <v>1957.4671445639187</v>
      </c>
      <c r="E90" s="9">
        <f>(SUP_mm!E90*Areas!$B$4*1000) / (86400*Days!E90)</f>
        <v>3517.5308641975307</v>
      </c>
      <c r="F90" s="9">
        <f>(SUP_mm!F90*Areas!$B$4*1000) / (86400*Days!F90)</f>
        <v>1792.5925925925926</v>
      </c>
      <c r="G90" s="9">
        <f>(SUP_mm!G90*Areas!$B$4*1000) / (86400*Days!G90)</f>
        <v>4980.2469135802467</v>
      </c>
      <c r="H90" s="9">
        <f>(SUP_mm!H90*Areas!$B$4*1000) / (86400*Days!H90)</f>
        <v>3210.9916367980886</v>
      </c>
      <c r="I90" s="9">
        <f>(SUP_mm!I90*Areas!$B$4*1000) / (86400*Days!I90)</f>
        <v>4555.3166069295103</v>
      </c>
      <c r="J90" s="9">
        <f>(SUP_mm!J90*Areas!$B$4*1000) / (86400*Days!J90)</f>
        <v>1728.8888888888889</v>
      </c>
      <c r="K90" s="9">
        <f>(SUP_mm!K90*Areas!$B$4*1000) / (86400*Days!K90)</f>
        <v>4622.2222222222226</v>
      </c>
      <c r="L90" s="9">
        <f>(SUP_mm!L90*Areas!$B$4*1000) / (86400*Days!L90)</f>
        <v>2439.0123456790125</v>
      </c>
      <c r="M90" s="9">
        <f>(SUP_mm!M90*Areas!$B$4*1000) / (86400*Days!M90)</f>
        <v>2016.7264038231781</v>
      </c>
      <c r="N90" s="9">
        <f>(SUP_mm!N90*Areas!$B$4*1000) / (86400*Days!N90)</f>
        <v>2994.5814307458145</v>
      </c>
    </row>
    <row r="91" spans="1:14" x14ac:dyDescent="0.2">
      <c r="A91">
        <f>SUP_mm!A91</f>
        <v>1968</v>
      </c>
      <c r="B91" s="9">
        <f>(SUP_mm!B91*Areas!$B$4*1000) / (86400*Days!B91)</f>
        <v>1365.8303464755077</v>
      </c>
      <c r="C91" s="9">
        <f>(SUP_mm!C91*Areas!$B$4*1000) / (86400*Days!C91)</f>
        <v>1500.8939974457217</v>
      </c>
      <c r="D91" s="9">
        <f>(SUP_mm!D91*Areas!$B$4*1000) / (86400*Days!D91)</f>
        <v>2960.095579450418</v>
      </c>
      <c r="E91" s="9">
        <f>(SUP_mm!E91*Areas!$B$4*1000) / (86400*Days!E91)</f>
        <v>4522.9629629629626</v>
      </c>
      <c r="F91" s="9">
        <f>(SUP_mm!F91*Areas!$B$4*1000) / (86400*Days!F91)</f>
        <v>3126.4038231780169</v>
      </c>
      <c r="G91" s="9">
        <f>(SUP_mm!G91*Areas!$B$4*1000) / (86400*Days!G91)</f>
        <v>7038.5185185185182</v>
      </c>
      <c r="H91" s="9">
        <f>(SUP_mm!H91*Areas!$B$4*1000) / (86400*Days!H91)</f>
        <v>6753.6439665471926</v>
      </c>
      <c r="I91" s="9">
        <f>(SUP_mm!I91*Areas!$B$4*1000) / (86400*Days!I91)</f>
        <v>3638.7096774193546</v>
      </c>
      <c r="J91" s="9">
        <f>(SUP_mm!J91*Areas!$B$4*1000) / (86400*Days!J91)</f>
        <v>4954.0740740740739</v>
      </c>
      <c r="K91" s="9">
        <f>(SUP_mm!K91*Areas!$B$4*1000) / (86400*Days!K91)</f>
        <v>5267.3835125448031</v>
      </c>
      <c r="L91" s="9">
        <f>(SUP_mm!L91*Areas!$B$4*1000) / (86400*Days!L91)</f>
        <v>1793.5802469135801</v>
      </c>
      <c r="M91" s="9">
        <f>(SUP_mm!M91*Areas!$B$4*1000) / (86400*Days!M91)</f>
        <v>4033.9307048984469</v>
      </c>
      <c r="N91" s="9">
        <f>(SUP_mm!N91*Areas!$B$4*1000) / (86400*Days!N91)</f>
        <v>3918.9232948795789</v>
      </c>
    </row>
    <row r="92" spans="1:14" x14ac:dyDescent="0.2">
      <c r="A92">
        <f>SUP_mm!A92</f>
        <v>1969</v>
      </c>
      <c r="B92" s="9">
        <f>(SUP_mm!B92*Areas!$B$4*1000) / (86400*Days!B92)</f>
        <v>4014.336917562724</v>
      </c>
      <c r="C92" s="9">
        <f>(SUP_mm!C92*Areas!$B$4*1000) / (86400*Days!C92)</f>
        <v>893.65079365079362</v>
      </c>
      <c r="D92" s="9">
        <f>(SUP_mm!D92*Areas!$B$4*1000) / (86400*Days!D92)</f>
        <v>792.83154121863799</v>
      </c>
      <c r="E92" s="9">
        <f>(SUP_mm!E92*Areas!$B$4*1000) / (86400*Days!E92)</f>
        <v>2131.358024691358</v>
      </c>
      <c r="F92" s="9">
        <f>(SUP_mm!F92*Areas!$B$4*1000) / (86400*Days!F92)</f>
        <v>3570.8482676224612</v>
      </c>
      <c r="G92" s="9">
        <f>(SUP_mm!G92*Areas!$B$4*1000) / (86400*Days!G92)</f>
        <v>4150.6172839506171</v>
      </c>
      <c r="H92" s="9">
        <f>(SUP_mm!H92*Areas!$B$4*1000) / (86400*Days!H92)</f>
        <v>3471.9235364396654</v>
      </c>
      <c r="I92" s="9">
        <f>(SUP_mm!I92*Areas!$B$4*1000) / (86400*Days!I92)</f>
        <v>3784.4683393070491</v>
      </c>
      <c r="J92" s="9">
        <f>(SUP_mm!J92*Areas!$B$4*1000) / (86400*Days!J92)</f>
        <v>3888.8888888888887</v>
      </c>
      <c r="K92" s="9">
        <f>(SUP_mm!K92*Areas!$B$4*1000) / (86400*Days!K92)</f>
        <v>3726.6427718040622</v>
      </c>
      <c r="L92" s="9">
        <f>(SUP_mm!L92*Areas!$B$4*1000) / (86400*Days!L92)</f>
        <v>2293.3333333333335</v>
      </c>
      <c r="M92" s="9">
        <f>(SUP_mm!M92*Areas!$B$4*1000) / (86400*Days!M92)</f>
        <v>2413.3811230585425</v>
      </c>
      <c r="N92" s="9">
        <f>(SUP_mm!N92*Areas!$B$4*1000) / (86400*Days!N92)</f>
        <v>2942.3439878234399</v>
      </c>
    </row>
    <row r="93" spans="1:14" x14ac:dyDescent="0.2">
      <c r="A93">
        <f>SUP_mm!A93</f>
        <v>1970</v>
      </c>
      <c r="B93" s="9">
        <f>(SUP_mm!B93*Areas!$B$4*1000) / (86400*Days!B93)</f>
        <v>2293.4289127837515</v>
      </c>
      <c r="C93" s="9">
        <f>(SUP_mm!C93*Areas!$B$4*1000) / (86400*Days!C93)</f>
        <v>1568.2539682539682</v>
      </c>
      <c r="D93" s="9">
        <f>(SUP_mm!D93*Areas!$B$4*1000) / (86400*Days!D93)</f>
        <v>1276.463560334528</v>
      </c>
      <c r="E93" s="9">
        <f>(SUP_mm!E93*Areas!$B$4*1000) / (86400*Days!E93)</f>
        <v>3099.2592592592591</v>
      </c>
      <c r="F93" s="9">
        <f>(SUP_mm!F93*Areas!$B$4*1000) / (86400*Days!F93)</f>
        <v>6094.6236559139788</v>
      </c>
      <c r="G93" s="9">
        <f>(SUP_mm!G93*Areas!$B$4*1000) / (86400*Days!G93)</f>
        <v>3201.9753086419755</v>
      </c>
      <c r="H93" s="9">
        <f>(SUP_mm!H93*Areas!$B$4*1000) / (86400*Days!H93)</f>
        <v>4800.4778972520908</v>
      </c>
      <c r="I93" s="9">
        <f>(SUP_mm!I93*Areas!$B$4*1000) / (86400*Days!I93)</f>
        <v>2529.9880525686976</v>
      </c>
      <c r="J93" s="9">
        <f>(SUP_mm!J93*Areas!$B$4*1000) / (86400*Days!J93)</f>
        <v>6146.666666666667</v>
      </c>
      <c r="K93" s="9">
        <f>(SUP_mm!K93*Areas!$B$4*1000) / (86400*Days!K93)</f>
        <v>6057.347670250896</v>
      </c>
      <c r="L93" s="9">
        <f>(SUP_mm!L93*Areas!$B$4*1000) / (86400*Days!L93)</f>
        <v>3583.2098765432097</v>
      </c>
      <c r="M93" s="9">
        <f>(SUP_mm!M93*Areas!$B$4*1000) / (86400*Days!M93)</f>
        <v>3061.8876941457584</v>
      </c>
      <c r="N93" s="9">
        <f>(SUP_mm!N93*Areas!$B$4*1000) / (86400*Days!N93)</f>
        <v>3655.8498224251648</v>
      </c>
    </row>
    <row r="94" spans="1:14" x14ac:dyDescent="0.2">
      <c r="A94">
        <f>SUP_mm!A94</f>
        <v>1971</v>
      </c>
      <c r="B94" s="9">
        <f>(SUP_mm!B94*Areas!$B$4*1000) / (86400*Days!B94)</f>
        <v>2587.8136200716845</v>
      </c>
      <c r="C94" s="9">
        <f>(SUP_mm!C94*Areas!$B$4*1000) / (86400*Days!C94)</f>
        <v>3517.9894179894181</v>
      </c>
      <c r="D94" s="9">
        <f>(SUP_mm!D94*Areas!$B$4*1000) / (86400*Days!D94)</f>
        <v>2217.443249701314</v>
      </c>
      <c r="E94" s="9">
        <f>(SUP_mm!E94*Areas!$B$4*1000) / (86400*Days!E94)</f>
        <v>1595.0617283950614</v>
      </c>
      <c r="F94" s="9">
        <f>(SUP_mm!F94*Areas!$B$4*1000) / (86400*Days!F94)</f>
        <v>5150.2986857825572</v>
      </c>
      <c r="G94" s="9">
        <f>(SUP_mm!G94*Areas!$B$4*1000) / (86400*Days!G94)</f>
        <v>3684.9382716049381</v>
      </c>
      <c r="H94" s="9">
        <f>(SUP_mm!H94*Areas!$B$4*1000) / (86400*Days!H94)</f>
        <v>3622.9390681003583</v>
      </c>
      <c r="I94" s="9">
        <f>(SUP_mm!I94*Areas!$B$4*1000) / (86400*Days!I94)</f>
        <v>2766.5471923536438</v>
      </c>
      <c r="J94" s="9">
        <f>(SUP_mm!J94*Areas!$B$4*1000) / (86400*Days!J94)</f>
        <v>5114.0740740740739</v>
      </c>
      <c r="K94" s="9">
        <f>(SUP_mm!K94*Areas!$B$4*1000) / (86400*Days!K94)</f>
        <v>5709.4384707287936</v>
      </c>
      <c r="L94" s="9">
        <f>(SUP_mm!L94*Areas!$B$4*1000) / (86400*Days!L94)</f>
        <v>3898.2716049382716</v>
      </c>
      <c r="M94" s="9">
        <f>(SUP_mm!M94*Areas!$B$4*1000) / (86400*Days!M94)</f>
        <v>2840.6212664277182</v>
      </c>
      <c r="N94" s="9">
        <f>(SUP_mm!N94*Areas!$B$4*1000) / (86400*Days!N94)</f>
        <v>3558.96499238965</v>
      </c>
    </row>
    <row r="95" spans="1:14" x14ac:dyDescent="0.2">
      <c r="A95">
        <f>SUP_mm!A95</f>
        <v>1972</v>
      </c>
      <c r="B95" s="9">
        <f>(SUP_mm!B95*Areas!$B$4*1000) / (86400*Days!B95)</f>
        <v>3712.783751493429</v>
      </c>
      <c r="C95" s="9">
        <f>(SUP_mm!C95*Areas!$B$4*1000) / (86400*Days!C95)</f>
        <v>2117.4968071519797</v>
      </c>
      <c r="D95" s="9">
        <f>(SUP_mm!D95*Areas!$B$4*1000) / (86400*Days!D95)</f>
        <v>3135.0059737156512</v>
      </c>
      <c r="E95" s="9">
        <f>(SUP_mm!E95*Areas!$B$4*1000) / (86400*Days!E95)</f>
        <v>1388.641975308642</v>
      </c>
      <c r="F95" s="9">
        <f>(SUP_mm!F95*Areas!$B$4*1000) / (86400*Days!F95)</f>
        <v>2454.0023894862607</v>
      </c>
      <c r="G95" s="9">
        <f>(SUP_mm!G95*Areas!$B$4*1000) / (86400*Days!G95)</f>
        <v>3122.962962962963</v>
      </c>
      <c r="H95" s="9">
        <f>(SUP_mm!H95*Areas!$B$4*1000) / (86400*Days!H95)</f>
        <v>6171.0872162485066</v>
      </c>
      <c r="I95" s="9">
        <f>(SUP_mm!I95*Areas!$B$4*1000) / (86400*Days!I95)</f>
        <v>5459.0203106332137</v>
      </c>
      <c r="J95" s="9">
        <f>(SUP_mm!J95*Areas!$B$4*1000) / (86400*Days!J95)</f>
        <v>5043.950617283951</v>
      </c>
      <c r="K95" s="9">
        <f>(SUP_mm!K95*Areas!$B$4*1000) / (86400*Days!K95)</f>
        <v>2331.1827956989246</v>
      </c>
      <c r="L95" s="9">
        <f>(SUP_mm!L95*Areas!$B$4*1000) / (86400*Days!L95)</f>
        <v>2479.5061728395062</v>
      </c>
      <c r="M95" s="9">
        <f>(SUP_mm!M95*Areas!$B$4*1000) / (86400*Days!M95)</f>
        <v>2929.5101553166069</v>
      </c>
      <c r="N95" s="9">
        <f>(SUP_mm!N95*Areas!$B$4*1000) / (86400*Days!N95)</f>
        <v>3372.7585509006276</v>
      </c>
    </row>
    <row r="96" spans="1:14" x14ac:dyDescent="0.2">
      <c r="A96">
        <f>SUP_mm!A96</f>
        <v>1973</v>
      </c>
      <c r="B96" s="9">
        <f>(SUP_mm!B96*Areas!$B$4*1000) / (86400*Days!B96)</f>
        <v>1691.7562724014338</v>
      </c>
      <c r="C96" s="9">
        <f>(SUP_mm!C96*Areas!$B$4*1000) / (86400*Days!C96)</f>
        <v>1656.084656084656</v>
      </c>
      <c r="D96" s="9">
        <f>(SUP_mm!D96*Areas!$B$4*1000) / (86400*Days!D96)</f>
        <v>2532.3775388291519</v>
      </c>
      <c r="E96" s="9">
        <f>(SUP_mm!E96*Areas!$B$4*1000) / (86400*Days!E96)</f>
        <v>2358.0246913580245</v>
      </c>
      <c r="F96" s="9">
        <f>(SUP_mm!F96*Areas!$B$4*1000) / (86400*Days!F96)</f>
        <v>4161.0513739545995</v>
      </c>
      <c r="G96" s="9">
        <f>(SUP_mm!G96*Areas!$B$4*1000) / (86400*Days!G96)</f>
        <v>5214.3209876543206</v>
      </c>
      <c r="H96" s="9">
        <f>(SUP_mm!H96*Areas!$B$4*1000) / (86400*Days!H96)</f>
        <v>4367.9808841099166</v>
      </c>
      <c r="I96" s="9">
        <f>(SUP_mm!I96*Areas!$B$4*1000) / (86400*Days!I96)</f>
        <v>5178.9725209080052</v>
      </c>
      <c r="J96" s="9">
        <f>(SUP_mm!J96*Areas!$B$4*1000) / (86400*Days!J96)</f>
        <v>4400</v>
      </c>
      <c r="K96" s="9">
        <f>(SUP_mm!K96*Areas!$B$4*1000) / (86400*Days!K96)</f>
        <v>2857.347670250896</v>
      </c>
      <c r="L96" s="9">
        <f>(SUP_mm!L96*Areas!$B$4*1000) / (86400*Days!L96)</f>
        <v>2930.3703703703704</v>
      </c>
      <c r="M96" s="9">
        <f>(SUP_mm!M96*Areas!$B$4*1000) / (86400*Days!M96)</f>
        <v>2314.9342891278375</v>
      </c>
      <c r="N96" s="9">
        <f>(SUP_mm!N96*Areas!$B$4*1000) / (86400*Days!N96)</f>
        <v>3314.2161339421614</v>
      </c>
    </row>
    <row r="97" spans="1:14" x14ac:dyDescent="0.2">
      <c r="A97">
        <f>SUP_mm!A97</f>
        <v>1974</v>
      </c>
      <c r="B97" s="9">
        <f>(SUP_mm!B97*Areas!$B$4*1000) / (86400*Days!B97)</f>
        <v>2568.6977299880527</v>
      </c>
      <c r="C97" s="9">
        <f>(SUP_mm!C97*Areas!$B$4*1000) / (86400*Days!C97)</f>
        <v>1710.5820105820105</v>
      </c>
      <c r="D97" s="9">
        <f>(SUP_mm!D97*Areas!$B$4*1000) / (86400*Days!D97)</f>
        <v>1844.68339307049</v>
      </c>
      <c r="E97" s="9">
        <f>(SUP_mm!E97*Areas!$B$4*1000) / (86400*Days!E97)</f>
        <v>3671.1111111111113</v>
      </c>
      <c r="F97" s="9">
        <f>(SUP_mm!F97*Areas!$B$4*1000) / (86400*Days!F97)</f>
        <v>4013.3811230585425</v>
      </c>
      <c r="G97" s="9">
        <f>(SUP_mm!G97*Areas!$B$4*1000) / (86400*Days!G97)</f>
        <v>4348.1481481481478</v>
      </c>
      <c r="H97" s="9">
        <f>(SUP_mm!H97*Areas!$B$4*1000) / (86400*Days!H97)</f>
        <v>4155.3166069295103</v>
      </c>
      <c r="I97" s="9">
        <f>(SUP_mm!I97*Areas!$B$4*1000) / (86400*Days!I97)</f>
        <v>5978.0167264038228</v>
      </c>
      <c r="J97" s="9">
        <f>(SUP_mm!J97*Areas!$B$4*1000) / (86400*Days!J97)</f>
        <v>4017.2839506172841</v>
      </c>
      <c r="K97" s="9">
        <f>(SUP_mm!K97*Areas!$B$4*1000) / (86400*Days!K97)</f>
        <v>3195.6989247311826</v>
      </c>
      <c r="L97" s="9">
        <f>(SUP_mm!L97*Areas!$B$4*1000) / (86400*Days!L97)</f>
        <v>3664.1975308641977</v>
      </c>
      <c r="M97" s="9">
        <f>(SUP_mm!M97*Areas!$B$4*1000) / (86400*Days!M97)</f>
        <v>1587.0967741935483</v>
      </c>
      <c r="N97" s="9">
        <f>(SUP_mm!N97*Areas!$B$4*1000) / (86400*Days!N97)</f>
        <v>3404.2415017757485</v>
      </c>
    </row>
    <row r="98" spans="1:14" x14ac:dyDescent="0.2">
      <c r="A98">
        <f>SUP_mm!A98</f>
        <v>1975</v>
      </c>
      <c r="B98" s="9">
        <f>(SUP_mm!B98*Areas!$B$4*1000) / (86400*Days!B98)</f>
        <v>3943.6081242532855</v>
      </c>
      <c r="C98" s="9">
        <f>(SUP_mm!C98*Areas!$B$4*1000) / (86400*Days!C98)</f>
        <v>1748.6772486772486</v>
      </c>
      <c r="D98" s="9">
        <f>(SUP_mm!D98*Areas!$B$4*1000) / (86400*Days!D98)</f>
        <v>2326.8817204301076</v>
      </c>
      <c r="E98" s="9">
        <f>(SUP_mm!E98*Areas!$B$4*1000) / (86400*Days!E98)</f>
        <v>1880</v>
      </c>
      <c r="F98" s="9">
        <f>(SUP_mm!F98*Areas!$B$4*1000) / (86400*Days!F98)</f>
        <v>2676.7025089605736</v>
      </c>
      <c r="G98" s="9">
        <f>(SUP_mm!G98*Areas!$B$4*1000) / (86400*Days!G98)</f>
        <v>5668.641975308642</v>
      </c>
      <c r="H98" s="9">
        <f>(SUP_mm!H98*Areas!$B$4*1000) / (86400*Days!H98)</f>
        <v>3265.4719235364396</v>
      </c>
      <c r="I98" s="9">
        <f>(SUP_mm!I98*Areas!$B$4*1000) / (86400*Days!I98)</f>
        <v>2851.1350059737156</v>
      </c>
      <c r="J98" s="9">
        <f>(SUP_mm!J98*Areas!$B$4*1000) / (86400*Days!J98)</f>
        <v>3848.3950617283949</v>
      </c>
      <c r="K98" s="9">
        <f>(SUP_mm!K98*Areas!$B$4*1000) / (86400*Days!K98)</f>
        <v>3020.3106332138591</v>
      </c>
      <c r="L98" s="9">
        <f>(SUP_mm!L98*Areas!$B$4*1000) / (86400*Days!L98)</f>
        <v>4898.7654320987658</v>
      </c>
      <c r="M98" s="9">
        <f>(SUP_mm!M98*Areas!$B$4*1000) / (86400*Days!M98)</f>
        <v>2217.9211469534052</v>
      </c>
      <c r="N98" s="9">
        <f>(SUP_mm!N98*Areas!$B$4*1000) / (86400*Days!N98)</f>
        <v>3197.8082191780823</v>
      </c>
    </row>
    <row r="99" spans="1:14" x14ac:dyDescent="0.2">
      <c r="A99">
        <f>SUP_mm!A99</f>
        <v>1976</v>
      </c>
      <c r="B99" s="9">
        <f>(SUP_mm!B99*Areas!$B$4*1000) / (86400*Days!B99)</f>
        <v>3185.663082437276</v>
      </c>
      <c r="C99" s="9">
        <f>(SUP_mm!C99*Areas!$B$4*1000) / (86400*Days!C99)</f>
        <v>2474.5849297573436</v>
      </c>
      <c r="D99" s="9">
        <f>(SUP_mm!D99*Areas!$B$4*1000) / (86400*Days!D99)</f>
        <v>4476.9414575866185</v>
      </c>
      <c r="E99" s="9">
        <f>(SUP_mm!E99*Areas!$B$4*1000) / (86400*Days!E99)</f>
        <v>2147.6543209876545</v>
      </c>
      <c r="F99" s="9">
        <f>(SUP_mm!F99*Areas!$B$4*1000) / (86400*Days!F99)</f>
        <v>1001.6726403823178</v>
      </c>
      <c r="G99" s="9">
        <f>(SUP_mm!G99*Areas!$B$4*1000) / (86400*Days!G99)</f>
        <v>5164.4444444444443</v>
      </c>
      <c r="H99" s="9">
        <f>(SUP_mm!H99*Areas!$B$4*1000) / (86400*Days!H99)</f>
        <v>3158.900836320191</v>
      </c>
      <c r="I99" s="9">
        <f>(SUP_mm!I99*Areas!$B$4*1000) / (86400*Days!I99)</f>
        <v>1926.8817204301076</v>
      </c>
      <c r="J99" s="9">
        <f>(SUP_mm!J99*Areas!$B$4*1000) / (86400*Days!J99)</f>
        <v>2353.5802469135801</v>
      </c>
      <c r="K99" s="9">
        <f>(SUP_mm!K99*Areas!$B$4*1000) / (86400*Days!K99)</f>
        <v>1865.710872162485</v>
      </c>
      <c r="L99" s="9">
        <f>(SUP_mm!L99*Areas!$B$4*1000) / (86400*Days!L99)</f>
        <v>2213.8271604938273</v>
      </c>
      <c r="M99" s="9">
        <f>(SUP_mm!M99*Areas!$B$4*1000) / (86400*Days!M99)</f>
        <v>2719.7132616487456</v>
      </c>
      <c r="N99" s="9">
        <f>(SUP_mm!N99*Areas!$B$4*1000) / (86400*Days!N99)</f>
        <v>2722.8091479457598</v>
      </c>
    </row>
    <row r="100" spans="1:14" x14ac:dyDescent="0.2">
      <c r="A100">
        <f>SUP_mm!A100</f>
        <v>1977</v>
      </c>
      <c r="B100" s="9">
        <f>(SUP_mm!B100*Areas!$B$4*1000) / (86400*Days!B100)</f>
        <v>2188.2915173237752</v>
      </c>
      <c r="C100" s="9">
        <f>(SUP_mm!C100*Areas!$B$4*1000) / (86400*Days!C100)</f>
        <v>2577.7777777777778</v>
      </c>
      <c r="D100" s="9">
        <f>(SUP_mm!D100*Areas!$B$4*1000) / (86400*Days!D100)</f>
        <v>4500.8363201911588</v>
      </c>
      <c r="E100" s="9">
        <f>(SUP_mm!E100*Areas!$B$4*1000) / (86400*Days!E100)</f>
        <v>2764.9382716049381</v>
      </c>
      <c r="F100" s="9">
        <f>(SUP_mm!F100*Areas!$B$4*1000) / (86400*Days!F100)</f>
        <v>2757.9450418160095</v>
      </c>
      <c r="G100" s="9">
        <f>(SUP_mm!G100*Areas!$B$4*1000) / (86400*Days!G100)</f>
        <v>5484.9382716049386</v>
      </c>
      <c r="H100" s="9">
        <f>(SUP_mm!H100*Areas!$B$4*1000) / (86400*Days!H100)</f>
        <v>4083.6320191158902</v>
      </c>
      <c r="I100" s="9">
        <f>(SUP_mm!I100*Areas!$B$4*1000) / (86400*Days!I100)</f>
        <v>6509.4384707287936</v>
      </c>
      <c r="J100" s="9">
        <f>(SUP_mm!J100*Areas!$B$4*1000) / (86400*Days!J100)</f>
        <v>6644.4444444444443</v>
      </c>
      <c r="K100" s="9">
        <f>(SUP_mm!K100*Areas!$B$4*1000) / (86400*Days!K100)</f>
        <v>3016.4874551971325</v>
      </c>
      <c r="L100" s="9">
        <f>(SUP_mm!L100*Areas!$B$4*1000) / (86400*Days!L100)</f>
        <v>4044.4444444444443</v>
      </c>
      <c r="M100" s="9">
        <f>(SUP_mm!M100*Areas!$B$4*1000) / (86400*Days!M100)</f>
        <v>3307.0489844683393</v>
      </c>
      <c r="N100" s="9">
        <f>(SUP_mm!N100*Areas!$B$4*1000) / (86400*Days!N100)</f>
        <v>3993.4652460679858</v>
      </c>
    </row>
    <row r="101" spans="1:14" x14ac:dyDescent="0.2">
      <c r="A101">
        <f>SUP_mm!A101</f>
        <v>1978</v>
      </c>
      <c r="B101" s="9">
        <f>(SUP_mm!B101*Areas!$B$4*1000) / (86400*Days!B101)</f>
        <v>1659.7371565113501</v>
      </c>
      <c r="C101" s="9">
        <f>(SUP_mm!C101*Areas!$B$4*1000) / (86400*Days!C101)</f>
        <v>1031.7460317460318</v>
      </c>
      <c r="D101" s="9">
        <f>(SUP_mm!D101*Areas!$B$4*1000) / (86400*Days!D101)</f>
        <v>1389.247311827957</v>
      </c>
      <c r="E101" s="9">
        <f>(SUP_mm!E101*Areas!$B$4*1000) / (86400*Days!E101)</f>
        <v>1678.5185185185185</v>
      </c>
      <c r="F101" s="9">
        <f>(SUP_mm!F101*Areas!$B$4*1000) / (86400*Days!F101)</f>
        <v>4417.2043010752686</v>
      </c>
      <c r="G101" s="9">
        <f>(SUP_mm!G101*Areas!$B$4*1000) / (86400*Days!G101)</f>
        <v>4071.6049382716051</v>
      </c>
      <c r="H101" s="9">
        <f>(SUP_mm!H101*Areas!$B$4*1000) / (86400*Days!H101)</f>
        <v>5561.7682198327357</v>
      </c>
      <c r="I101" s="9">
        <f>(SUP_mm!I101*Areas!$B$4*1000) / (86400*Days!I101)</f>
        <v>5369.6535244922343</v>
      </c>
      <c r="J101" s="9">
        <f>(SUP_mm!J101*Areas!$B$4*1000) / (86400*Days!J101)</f>
        <v>3530.3703703703704</v>
      </c>
      <c r="K101" s="9">
        <f>(SUP_mm!K101*Areas!$B$4*1000) / (86400*Days!K101)</f>
        <v>2279.5698924731182</v>
      </c>
      <c r="L101" s="9">
        <f>(SUP_mm!L101*Areas!$B$4*1000) / (86400*Days!L101)</f>
        <v>2931.358024691358</v>
      </c>
      <c r="M101" s="9">
        <f>(SUP_mm!M101*Areas!$B$4*1000) / (86400*Days!M101)</f>
        <v>2545.2807646356032</v>
      </c>
      <c r="N101" s="9">
        <f>(SUP_mm!N101*Areas!$B$4*1000) / (86400*Days!N101)</f>
        <v>3055.1801116184679</v>
      </c>
    </row>
    <row r="102" spans="1:14" x14ac:dyDescent="0.2">
      <c r="A102">
        <f>SUP_mm!A102</f>
        <v>1979</v>
      </c>
      <c r="B102" s="9">
        <f>(SUP_mm!B102*Areas!$B$4*1000) / (86400*Days!B102)</f>
        <v>1727.5985663082438</v>
      </c>
      <c r="C102" s="9">
        <f>(SUP_mm!C102*Areas!$B$4*1000) / (86400*Days!C102)</f>
        <v>2493.1216931216932</v>
      </c>
      <c r="D102" s="9">
        <f>(SUP_mm!D102*Areas!$B$4*1000) / (86400*Days!D102)</f>
        <v>4529.5101553166069</v>
      </c>
      <c r="E102" s="9">
        <f>(SUP_mm!E102*Areas!$B$4*1000) / (86400*Days!E102)</f>
        <v>2252.8395061728397</v>
      </c>
      <c r="F102" s="9">
        <f>(SUP_mm!F102*Areas!$B$4*1000) / (86400*Days!F102)</f>
        <v>4156.2724014336918</v>
      </c>
      <c r="G102" s="9">
        <f>(SUP_mm!G102*Areas!$B$4*1000) / (86400*Days!G102)</f>
        <v>4915.5555555555557</v>
      </c>
      <c r="H102" s="9">
        <f>(SUP_mm!H102*Areas!$B$4*1000) / (86400*Days!H102)</f>
        <v>3502.9868578255673</v>
      </c>
      <c r="I102" s="9">
        <f>(SUP_mm!I102*Areas!$B$4*1000) / (86400*Days!I102)</f>
        <v>4239.904420549582</v>
      </c>
      <c r="J102" s="9">
        <f>(SUP_mm!J102*Areas!$B$4*1000) / (86400*Days!J102)</f>
        <v>3274.0740740740739</v>
      </c>
      <c r="K102" s="9">
        <f>(SUP_mm!K102*Areas!$B$4*1000) / (86400*Days!K102)</f>
        <v>5344.3249701314217</v>
      </c>
      <c r="L102" s="9">
        <f>(SUP_mm!L102*Areas!$B$4*1000) / (86400*Days!L102)</f>
        <v>2710.6172839506171</v>
      </c>
      <c r="M102" s="9">
        <f>(SUP_mm!M102*Areas!$B$4*1000) / (86400*Days!M102)</f>
        <v>2009.0800477897253</v>
      </c>
      <c r="N102" s="9">
        <f>(SUP_mm!N102*Areas!$B$4*1000) / (86400*Days!N102)</f>
        <v>3438.9041095890411</v>
      </c>
    </row>
    <row r="103" spans="1:14" x14ac:dyDescent="0.2">
      <c r="A103">
        <f>SUP_mm!A103</f>
        <v>1980</v>
      </c>
      <c r="B103" s="9">
        <f>(SUP_mm!B103*Areas!$B$4*1000) / (86400*Days!B103)</f>
        <v>3609.5579450418159</v>
      </c>
      <c r="C103" s="9">
        <f>(SUP_mm!C103*Areas!$B$4*1000) / (86400*Days!C103)</f>
        <v>1067.6883780332057</v>
      </c>
      <c r="D103" s="9">
        <f>(SUP_mm!D103*Areas!$B$4*1000) / (86400*Days!D103)</f>
        <v>1624.8506571087216</v>
      </c>
      <c r="E103" s="9">
        <f>(SUP_mm!E103*Areas!$B$4*1000) / (86400*Days!E103)</f>
        <v>1703.7037037037037</v>
      </c>
      <c r="F103" s="9">
        <f>(SUP_mm!F103*Areas!$B$4*1000) / (86400*Days!F103)</f>
        <v>1800.7168458781362</v>
      </c>
      <c r="G103" s="9">
        <f>(SUP_mm!G103*Areas!$B$4*1000) / (86400*Days!G103)</f>
        <v>3163.9506172839501</v>
      </c>
      <c r="H103" s="9">
        <f>(SUP_mm!H103*Areas!$B$4*1000) / (86400*Days!H103)</f>
        <v>4091.7562724014338</v>
      </c>
      <c r="I103" s="9">
        <f>(SUP_mm!I103*Areas!$B$4*1000) / (86400*Days!I103)</f>
        <v>4821.9832735961772</v>
      </c>
      <c r="J103" s="9">
        <f>(SUP_mm!J103*Areas!$B$4*1000) / (86400*Days!J103)</f>
        <v>6596.049382716049</v>
      </c>
      <c r="K103" s="9">
        <f>(SUP_mm!K103*Areas!$B$4*1000) / (86400*Days!K103)</f>
        <v>3140.7407407407409</v>
      </c>
      <c r="L103" s="9">
        <f>(SUP_mm!L103*Areas!$B$4*1000) / (86400*Days!L103)</f>
        <v>1693.3333333333333</v>
      </c>
      <c r="M103" s="9">
        <f>(SUP_mm!M103*Areas!$B$4*1000) / (86400*Days!M103)</f>
        <v>2680.047789725209</v>
      </c>
      <c r="N103" s="9">
        <f>(SUP_mm!N103*Areas!$B$4*1000) / (86400*Days!N103)</f>
        <v>3006.9216757741347</v>
      </c>
    </row>
    <row r="104" spans="1:14" x14ac:dyDescent="0.2">
      <c r="A104">
        <f>SUP_mm!A104</f>
        <v>1981</v>
      </c>
      <c r="B104" s="9">
        <f>(SUP_mm!B104*Areas!$B$4*1000) / (86400*Days!B104)</f>
        <v>1353.8829151732377</v>
      </c>
      <c r="C104" s="9">
        <f>(SUP_mm!C104*Areas!$B$4*1000) / (86400*Days!C104)</f>
        <v>3205.2910052910051</v>
      </c>
      <c r="D104" s="9">
        <f>(SUP_mm!D104*Areas!$B$4*1000) / (86400*Days!D104)</f>
        <v>1685.5436081242533</v>
      </c>
      <c r="E104" s="9">
        <f>(SUP_mm!E104*Areas!$B$4*1000) / (86400*Days!E104)</f>
        <v>3098.2716049382716</v>
      </c>
      <c r="F104" s="9">
        <f>(SUP_mm!F104*Areas!$B$4*1000) / (86400*Days!F104)</f>
        <v>2718.2795698924733</v>
      </c>
      <c r="G104" s="9">
        <f>(SUP_mm!G104*Areas!$B$4*1000) / (86400*Days!G104)</f>
        <v>6431.6049382716055</v>
      </c>
      <c r="H104" s="9">
        <f>(SUP_mm!H104*Areas!$B$4*1000) / (86400*Days!H104)</f>
        <v>1943.6081242532855</v>
      </c>
      <c r="I104" s="9">
        <f>(SUP_mm!I104*Areas!$B$4*1000) / (86400*Days!I104)</f>
        <v>2352.6881720430106</v>
      </c>
      <c r="J104" s="9">
        <f>(SUP_mm!J104*Areas!$B$4*1000) / (86400*Days!J104)</f>
        <v>2590.1234567901233</v>
      </c>
      <c r="K104" s="9">
        <f>(SUP_mm!K104*Areas!$B$4*1000) / (86400*Days!K104)</f>
        <v>4362.2461170848264</v>
      </c>
      <c r="L104" s="9">
        <f>(SUP_mm!L104*Areas!$B$4*1000) / (86400*Days!L104)</f>
        <v>1465.1851851851852</v>
      </c>
      <c r="M104" s="9">
        <f>(SUP_mm!M104*Areas!$B$4*1000) / (86400*Days!M104)</f>
        <v>2756.989247311828</v>
      </c>
      <c r="N104" s="9">
        <f>(SUP_mm!N104*Areas!$B$4*1000) / (86400*Days!N104)</f>
        <v>2821.0248604769154</v>
      </c>
    </row>
    <row r="105" spans="1:14" x14ac:dyDescent="0.2">
      <c r="A105">
        <f>SUP_mm!A105</f>
        <v>1982</v>
      </c>
      <c r="B105" s="9">
        <f>(SUP_mm!B105*Areas!$B$4*1000) / (86400*Days!B105)</f>
        <v>2948.626045400239</v>
      </c>
      <c r="C105" s="9">
        <f>(SUP_mm!C105*Areas!$B$4*1000) / (86400*Days!C105)</f>
        <v>1264.0211640211639</v>
      </c>
      <c r="D105" s="9">
        <f>(SUP_mm!D105*Areas!$B$4*1000) / (86400*Days!D105)</f>
        <v>1747.6702508960573</v>
      </c>
      <c r="E105" s="9">
        <f>(SUP_mm!E105*Areas!$B$4*1000) / (86400*Days!E105)</f>
        <v>2279.0123456790125</v>
      </c>
      <c r="F105" s="9">
        <f>(SUP_mm!F105*Areas!$B$4*1000) / (86400*Days!F105)</f>
        <v>3448.0286738351256</v>
      </c>
      <c r="G105" s="9">
        <f>(SUP_mm!G105*Areas!$B$4*1000) / (86400*Days!G105)</f>
        <v>2827.1604938271603</v>
      </c>
      <c r="H105" s="9">
        <f>(SUP_mm!H105*Areas!$B$4*1000) / (86400*Days!H105)</f>
        <v>6441.099163679809</v>
      </c>
      <c r="I105" s="9">
        <f>(SUP_mm!I105*Areas!$B$4*1000) / (86400*Days!I105)</f>
        <v>3601.4336917562723</v>
      </c>
      <c r="J105" s="9">
        <f>(SUP_mm!J105*Areas!$B$4*1000) / (86400*Days!J105)</f>
        <v>5052.3456790123455</v>
      </c>
      <c r="K105" s="9">
        <f>(SUP_mm!K105*Areas!$B$4*1000) / (86400*Days!K105)</f>
        <v>5476.2246117084824</v>
      </c>
      <c r="L105" s="9">
        <f>(SUP_mm!L105*Areas!$B$4*1000) / (86400*Days!L105)</f>
        <v>3279.5061728395062</v>
      </c>
      <c r="M105" s="9">
        <f>(SUP_mm!M105*Areas!$B$4*1000) / (86400*Days!M105)</f>
        <v>3168.4587813620074</v>
      </c>
      <c r="N105" s="9">
        <f>(SUP_mm!N105*Areas!$B$4*1000) / (86400*Days!N105)</f>
        <v>3480.3044140030443</v>
      </c>
    </row>
    <row r="106" spans="1:14" x14ac:dyDescent="0.2">
      <c r="A106">
        <f>SUP_mm!A106</f>
        <v>1983</v>
      </c>
      <c r="B106" s="9">
        <f>(SUP_mm!B106*Areas!$B$4*1000) / (86400*Days!B106)</f>
        <v>2066.9056152927119</v>
      </c>
      <c r="C106" s="9">
        <f>(SUP_mm!C106*Areas!$B$4*1000) / (86400*Days!C106)</f>
        <v>1404.2328042328043</v>
      </c>
      <c r="D106" s="9">
        <f>(SUP_mm!D106*Areas!$B$4*1000) / (86400*Days!D106)</f>
        <v>1653.5244922341697</v>
      </c>
      <c r="E106" s="9">
        <f>(SUP_mm!E106*Areas!$B$4*1000) / (86400*Days!E106)</f>
        <v>2320</v>
      </c>
      <c r="F106" s="9">
        <f>(SUP_mm!F106*Areas!$B$4*1000) / (86400*Days!F106)</f>
        <v>2985.9020310633214</v>
      </c>
      <c r="G106" s="9">
        <f>(SUP_mm!G106*Areas!$B$4*1000) / (86400*Days!G106)</f>
        <v>2871.6049382716051</v>
      </c>
      <c r="H106" s="9">
        <f>(SUP_mm!H106*Areas!$B$4*1000) / (86400*Days!H106)</f>
        <v>3919.2353643966549</v>
      </c>
      <c r="I106" s="9">
        <f>(SUP_mm!I106*Areas!$B$4*1000) / (86400*Days!I106)</f>
        <v>3243.010752688172</v>
      </c>
      <c r="J106" s="9">
        <f>(SUP_mm!J106*Areas!$B$4*1000) / (86400*Days!J106)</f>
        <v>6115.0617283950614</v>
      </c>
      <c r="K106" s="9">
        <f>(SUP_mm!K106*Areas!$B$4*1000) / (86400*Days!K106)</f>
        <v>4566.7861409796897</v>
      </c>
      <c r="L106" s="9">
        <f>(SUP_mm!L106*Areas!$B$4*1000) / (86400*Days!L106)</f>
        <v>4127.4074074074078</v>
      </c>
      <c r="M106" s="9">
        <f>(SUP_mm!M106*Areas!$B$4*1000) / (86400*Days!M106)</f>
        <v>3345.758661887694</v>
      </c>
      <c r="N106" s="9">
        <f>(SUP_mm!N106*Areas!$B$4*1000) / (86400*Days!N106)</f>
        <v>3226.1796042617962</v>
      </c>
    </row>
    <row r="107" spans="1:14" x14ac:dyDescent="0.2">
      <c r="A107">
        <f>SUP_mm!A107</f>
        <v>1984</v>
      </c>
      <c r="B107" s="9">
        <f>(SUP_mm!B107*Areas!$B$4*1000) / (86400*Days!B107)</f>
        <v>2234.1696535244923</v>
      </c>
      <c r="C107" s="9">
        <f>(SUP_mm!C107*Areas!$B$4*1000) / (86400*Days!C107)</f>
        <v>1200.5108556832695</v>
      </c>
      <c r="D107" s="9">
        <f>(SUP_mm!D107*Areas!$B$4*1000) / (86400*Days!D107)</f>
        <v>1473.8351254480287</v>
      </c>
      <c r="E107" s="9">
        <f>(SUP_mm!E107*Areas!$B$4*1000) / (86400*Days!E107)</f>
        <v>2020.2469135802469</v>
      </c>
      <c r="F107" s="9">
        <f>(SUP_mm!F107*Areas!$B$4*1000) / (86400*Days!F107)</f>
        <v>2817.6821983273594</v>
      </c>
      <c r="G107" s="9">
        <f>(SUP_mm!G107*Areas!$B$4*1000) / (86400*Days!G107)</f>
        <v>6252.3456790123455</v>
      </c>
      <c r="H107" s="9">
        <f>(SUP_mm!H107*Areas!$B$4*1000) / (86400*Days!H107)</f>
        <v>3968.4587813620074</v>
      </c>
      <c r="I107" s="9">
        <f>(SUP_mm!I107*Areas!$B$4*1000) / (86400*Days!I107)</f>
        <v>3650.179211469534</v>
      </c>
      <c r="J107" s="9">
        <f>(SUP_mm!J107*Areas!$B$4*1000) / (86400*Days!J107)</f>
        <v>4581.2345679012342</v>
      </c>
      <c r="K107" s="9">
        <f>(SUP_mm!K107*Areas!$B$4*1000) / (86400*Days!K107)</f>
        <v>3643.9665471923536</v>
      </c>
      <c r="L107" s="9">
        <f>(SUP_mm!L107*Areas!$B$4*1000) / (86400*Days!L107)</f>
        <v>2070.1234567901233</v>
      </c>
      <c r="M107" s="9">
        <f>(SUP_mm!M107*Areas!$B$4*1000) / (86400*Days!M107)</f>
        <v>4222.2222222222226</v>
      </c>
      <c r="N107" s="9">
        <f>(SUP_mm!N107*Areas!$B$4*1000) / (86400*Days!N107)</f>
        <v>3182.6755717466099</v>
      </c>
    </row>
    <row r="108" spans="1:14" x14ac:dyDescent="0.2">
      <c r="A108">
        <f>SUP_mm!A108</f>
        <v>1985</v>
      </c>
      <c r="B108" s="9">
        <f>(SUP_mm!B108*Areas!$B$4*1000) / (86400*Days!B108)</f>
        <v>1928.7933094384707</v>
      </c>
      <c r="C108" s="9">
        <f>(SUP_mm!C108*Areas!$B$4*1000) / (86400*Days!C108)</f>
        <v>1978.8359788359789</v>
      </c>
      <c r="D108" s="9">
        <f>(SUP_mm!D108*Areas!$B$4*1000) / (86400*Days!D108)</f>
        <v>1797.3715651135005</v>
      </c>
      <c r="E108" s="9">
        <f>(SUP_mm!E108*Areas!$B$4*1000) / (86400*Days!E108)</f>
        <v>2438.5185185185187</v>
      </c>
      <c r="F108" s="9">
        <f>(SUP_mm!F108*Areas!$B$4*1000) / (86400*Days!F108)</f>
        <v>4466.4277180406216</v>
      </c>
      <c r="G108" s="9">
        <f>(SUP_mm!G108*Areas!$B$4*1000) / (86400*Days!G108)</f>
        <v>3829.6296296296296</v>
      </c>
      <c r="H108" s="9">
        <f>(SUP_mm!H108*Areas!$B$4*1000) / (86400*Days!H108)</f>
        <v>4788.0525686977298</v>
      </c>
      <c r="I108" s="9">
        <f>(SUP_mm!I108*Areas!$B$4*1000) / (86400*Days!I108)</f>
        <v>4806.21266427718</v>
      </c>
      <c r="J108" s="9">
        <f>(SUP_mm!J108*Areas!$B$4*1000) / (86400*Days!J108)</f>
        <v>7538.2716049382716</v>
      </c>
      <c r="K108" s="9">
        <f>(SUP_mm!K108*Areas!$B$4*1000) / (86400*Days!K108)</f>
        <v>3288.4109916367979</v>
      </c>
      <c r="L108" s="9">
        <f>(SUP_mm!L108*Areas!$B$4*1000) / (86400*Days!L108)</f>
        <v>4940.7407407407409</v>
      </c>
      <c r="M108" s="9">
        <f>(SUP_mm!M108*Areas!$B$4*1000) / (86400*Days!M108)</f>
        <v>2777.5388291517324</v>
      </c>
      <c r="N108" s="9">
        <f>(SUP_mm!N108*Areas!$B$4*1000) / (86400*Days!N108)</f>
        <v>3718.5185185185187</v>
      </c>
    </row>
    <row r="109" spans="1:14" x14ac:dyDescent="0.2">
      <c r="A109">
        <f>SUP_mm!A109</f>
        <v>1986</v>
      </c>
      <c r="B109" s="9">
        <f>(SUP_mm!B109*Areas!$B$4*1000) / (86400*Days!B109)</f>
        <v>1851.851851851852</v>
      </c>
      <c r="C109" s="9">
        <f>(SUP_mm!C109*Areas!$B$4*1000) / (86400*Days!C109)</f>
        <v>1897.3544973544974</v>
      </c>
      <c r="D109" s="9">
        <f>(SUP_mm!D109*Areas!$B$4*1000) / (86400*Days!D109)</f>
        <v>1937.395459976105</v>
      </c>
      <c r="E109" s="9">
        <f>(SUP_mm!E109*Areas!$B$4*1000) / (86400*Days!E109)</f>
        <v>2924.9382716049381</v>
      </c>
      <c r="F109" s="9">
        <f>(SUP_mm!F109*Areas!$B$4*1000) / (86400*Days!F109)</f>
        <v>2199.7610513739546</v>
      </c>
      <c r="G109" s="9">
        <f>(SUP_mm!G109*Areas!$B$4*1000) / (86400*Days!G109)</f>
        <v>5426.666666666667</v>
      </c>
      <c r="H109" s="9">
        <f>(SUP_mm!H109*Areas!$B$4*1000) / (86400*Days!H109)</f>
        <v>4164.3966547192358</v>
      </c>
      <c r="I109" s="9">
        <f>(SUP_mm!I109*Areas!$B$4*1000) / (86400*Days!I109)</f>
        <v>4648.5065710872159</v>
      </c>
      <c r="J109" s="9">
        <f>(SUP_mm!J109*Areas!$B$4*1000) / (86400*Days!J109)</f>
        <v>4598.5185185185182</v>
      </c>
      <c r="K109" s="9">
        <f>(SUP_mm!K109*Areas!$B$4*1000) / (86400*Days!K109)</f>
        <v>3146.4755077658306</v>
      </c>
      <c r="L109" s="9">
        <f>(SUP_mm!L109*Areas!$B$4*1000) / (86400*Days!L109)</f>
        <v>3057.7777777777778</v>
      </c>
      <c r="M109" s="9">
        <f>(SUP_mm!M109*Areas!$B$4*1000) / (86400*Days!M109)</f>
        <v>1632.4970131421744</v>
      </c>
      <c r="N109" s="9">
        <f>(SUP_mm!N109*Areas!$B$4*1000) / (86400*Days!N109)</f>
        <v>3124.3023845763573</v>
      </c>
    </row>
    <row r="110" spans="1:14" x14ac:dyDescent="0.2">
      <c r="A110">
        <f>SUP_mm!A110</f>
        <v>1987</v>
      </c>
      <c r="B110" s="9">
        <f>(SUP_mm!B110*Areas!$B$4*1000) / (86400*Days!B110)</f>
        <v>1517.3237753882916</v>
      </c>
      <c r="C110" s="9">
        <f>(SUP_mm!C110*Areas!$B$4*1000) / (86400*Days!C110)</f>
        <v>1048.6772486772486</v>
      </c>
      <c r="D110" s="9">
        <f>(SUP_mm!D110*Areas!$B$4*1000) / (86400*Days!D110)</f>
        <v>1008.8410991636798</v>
      </c>
      <c r="E110" s="9">
        <f>(SUP_mm!E110*Areas!$B$4*1000) / (86400*Days!E110)</f>
        <v>850.37037037037032</v>
      </c>
      <c r="F110" s="9">
        <f>(SUP_mm!F110*Areas!$B$4*1000) / (86400*Days!F110)</f>
        <v>3607.6463560334528</v>
      </c>
      <c r="G110" s="9">
        <f>(SUP_mm!G110*Areas!$B$4*1000) / (86400*Days!G110)</f>
        <v>2219.7530864197529</v>
      </c>
      <c r="H110" s="9">
        <f>(SUP_mm!H110*Areas!$B$4*1000) / (86400*Days!H110)</f>
        <v>5383.9904420549583</v>
      </c>
      <c r="I110" s="9">
        <f>(SUP_mm!I110*Areas!$B$4*1000) / (86400*Days!I110)</f>
        <v>4659.4982078853045</v>
      </c>
      <c r="J110" s="9">
        <f>(SUP_mm!J110*Areas!$B$4*1000) / (86400*Days!J110)</f>
        <v>3378.7654320987654</v>
      </c>
      <c r="K110" s="9">
        <f>(SUP_mm!K110*Areas!$B$4*1000) / (86400*Days!K110)</f>
        <v>3326.6427718040622</v>
      </c>
      <c r="L110" s="9">
        <f>(SUP_mm!L110*Areas!$B$4*1000) / (86400*Days!L110)</f>
        <v>2472.0987654320988</v>
      </c>
      <c r="M110" s="9">
        <f>(SUP_mm!M110*Areas!$B$4*1000) / (86400*Days!M110)</f>
        <v>2347.9091995221029</v>
      </c>
      <c r="N110" s="9">
        <f>(SUP_mm!N110*Areas!$B$4*1000) / (86400*Days!N110)</f>
        <v>2669.5890410958905</v>
      </c>
    </row>
    <row r="111" spans="1:14" x14ac:dyDescent="0.2">
      <c r="A111">
        <f>SUP_mm!A111</f>
        <v>1988</v>
      </c>
      <c r="B111" s="9">
        <f>(SUP_mm!B111*Areas!$B$4*1000) / (86400*Days!B111)</f>
        <v>2634.6475507765831</v>
      </c>
      <c r="C111" s="9">
        <f>(SUP_mm!C111*Areas!$B$4*1000) / (86400*Days!C111)</f>
        <v>1793.6143039591316</v>
      </c>
      <c r="D111" s="9">
        <f>(SUP_mm!D111*Areas!$B$4*1000) / (86400*Days!D111)</f>
        <v>2824.3727598566306</v>
      </c>
      <c r="E111" s="9">
        <f>(SUP_mm!E111*Areas!$B$4*1000) / (86400*Days!E111)</f>
        <v>1096.7901234567901</v>
      </c>
      <c r="F111" s="9">
        <f>(SUP_mm!F111*Areas!$B$4*1000) / (86400*Days!F111)</f>
        <v>3188.5304659498206</v>
      </c>
      <c r="G111" s="9">
        <f>(SUP_mm!G111*Areas!$B$4*1000) / (86400*Days!G111)</f>
        <v>3451.8518518518517</v>
      </c>
      <c r="H111" s="9">
        <f>(SUP_mm!H111*Areas!$B$4*1000) / (86400*Days!H111)</f>
        <v>3605.7347670250897</v>
      </c>
      <c r="I111" s="9">
        <f>(SUP_mm!I111*Areas!$B$4*1000) / (86400*Days!I111)</f>
        <v>8572.5209080047789</v>
      </c>
      <c r="J111" s="9">
        <f>(SUP_mm!J111*Areas!$B$4*1000) / (86400*Days!J111)</f>
        <v>4238.5185185185182</v>
      </c>
      <c r="K111" s="9">
        <f>(SUP_mm!K111*Areas!$B$4*1000) / (86400*Days!K111)</f>
        <v>3514.4563918757467</v>
      </c>
      <c r="L111" s="9">
        <f>(SUP_mm!L111*Areas!$B$4*1000) / (86400*Days!L111)</f>
        <v>4757.0370370370374</v>
      </c>
      <c r="M111" s="9">
        <f>(SUP_mm!M111*Areas!$B$4*1000) / (86400*Days!M111)</f>
        <v>3278.3751493428913</v>
      </c>
      <c r="N111" s="9">
        <f>(SUP_mm!N111*Areas!$B$4*1000) / (86400*Days!N111)</f>
        <v>3591.5806516899415</v>
      </c>
    </row>
    <row r="112" spans="1:14" x14ac:dyDescent="0.2">
      <c r="A112">
        <f>SUP_mm!A112</f>
        <v>1989</v>
      </c>
      <c r="B112" s="9">
        <f>(SUP_mm!B112*Areas!$B$4*1000) / (86400*Days!B112)</f>
        <v>2655.6750298685783</v>
      </c>
      <c r="C112" s="9">
        <f>(SUP_mm!C112*Areas!$B$4*1000) / (86400*Days!C112)</f>
        <v>2208.4656084656085</v>
      </c>
      <c r="D112" s="9">
        <f>(SUP_mm!D112*Areas!$B$4*1000) / (86400*Days!D112)</f>
        <v>1950.7765830346475</v>
      </c>
      <c r="E112" s="9">
        <f>(SUP_mm!E112*Areas!$B$4*1000) / (86400*Days!E112)</f>
        <v>1693.3333333333333</v>
      </c>
      <c r="F112" s="9">
        <f>(SUP_mm!F112*Areas!$B$4*1000) / (86400*Days!F112)</f>
        <v>2960.5734767025087</v>
      </c>
      <c r="G112" s="9">
        <f>(SUP_mm!G112*Areas!$B$4*1000) / (86400*Days!G112)</f>
        <v>4143.7037037037035</v>
      </c>
      <c r="H112" s="9">
        <f>(SUP_mm!H112*Areas!$B$4*1000) / (86400*Days!H112)</f>
        <v>1815.0537634408602</v>
      </c>
      <c r="I112" s="9">
        <f>(SUP_mm!I112*Areas!$B$4*1000) / (86400*Days!I112)</f>
        <v>4629.3906810035842</v>
      </c>
      <c r="J112" s="9">
        <f>(SUP_mm!J112*Areas!$B$4*1000) / (86400*Days!J112)</f>
        <v>2746.1728395061727</v>
      </c>
      <c r="K112" s="9">
        <f>(SUP_mm!K112*Areas!$B$4*1000) / (86400*Days!K112)</f>
        <v>2795.2210274790918</v>
      </c>
      <c r="L112" s="9">
        <f>(SUP_mm!L112*Areas!$B$4*1000) / (86400*Days!L112)</f>
        <v>3242.4691358024693</v>
      </c>
      <c r="M112" s="9">
        <f>(SUP_mm!M112*Areas!$B$4*1000) / (86400*Days!M112)</f>
        <v>2623.6559139784945</v>
      </c>
      <c r="N112" s="9">
        <f>(SUP_mm!N112*Areas!$B$4*1000) / (86400*Days!N112)</f>
        <v>2791.6387620497208</v>
      </c>
    </row>
    <row r="113" spans="1:14" x14ac:dyDescent="0.2">
      <c r="A113">
        <f>SUP_mm!A113</f>
        <v>1990</v>
      </c>
      <c r="B113" s="9">
        <f>(SUP_mm!B113*Areas!$B$4*1000) / (86400*Days!B113)</f>
        <v>2624.611708482676</v>
      </c>
      <c r="C113" s="9">
        <f>(SUP_mm!C113*Areas!$B$4*1000) / (86400*Days!C113)</f>
        <v>1866.6666666666667</v>
      </c>
      <c r="D113" s="9">
        <f>(SUP_mm!D113*Areas!$B$4*1000) / (86400*Days!D113)</f>
        <v>1886.7383512544802</v>
      </c>
      <c r="E113" s="9">
        <f>(SUP_mm!E113*Areas!$B$4*1000) / (86400*Days!E113)</f>
        <v>3034.0740740740739</v>
      </c>
      <c r="F113" s="9">
        <f>(SUP_mm!F113*Areas!$B$4*1000) / (86400*Days!F113)</f>
        <v>2768.4587813620074</v>
      </c>
      <c r="G113" s="9">
        <f>(SUP_mm!G113*Areas!$B$4*1000) / (86400*Days!G113)</f>
        <v>6290.8641975308637</v>
      </c>
      <c r="H113" s="9">
        <f>(SUP_mm!H113*Areas!$B$4*1000) / (86400*Days!H113)</f>
        <v>3894.384707287933</v>
      </c>
      <c r="I113" s="9">
        <f>(SUP_mm!I113*Areas!$B$4*1000) / (86400*Days!I113)</f>
        <v>3148.3870967741937</v>
      </c>
      <c r="J113" s="9">
        <f>(SUP_mm!J113*Areas!$B$4*1000) / (86400*Days!J113)</f>
        <v>4798.5185185185182</v>
      </c>
      <c r="K113" s="9">
        <f>(SUP_mm!K113*Areas!$B$4*1000) / (86400*Days!K113)</f>
        <v>4944.8028673835124</v>
      </c>
      <c r="L113" s="9">
        <f>(SUP_mm!L113*Areas!$B$4*1000) / (86400*Days!L113)</f>
        <v>2316.5432098765432</v>
      </c>
      <c r="M113" s="9">
        <f>(SUP_mm!M113*Areas!$B$4*1000) / (86400*Days!M113)</f>
        <v>2477.8972520908005</v>
      </c>
      <c r="N113" s="9">
        <f>(SUP_mm!N113*Areas!$B$4*1000) / (86400*Days!N113)</f>
        <v>3341.2886859462201</v>
      </c>
    </row>
    <row r="114" spans="1:14" x14ac:dyDescent="0.2">
      <c r="A114">
        <f>SUP_mm!A114</f>
        <v>1991</v>
      </c>
      <c r="B114" s="9">
        <f>(SUP_mm!B114*Areas!$B$4*1000) / (86400*Days!B114)</f>
        <v>2502.7479091995219</v>
      </c>
      <c r="C114" s="9">
        <f>(SUP_mm!C114*Areas!$B$4*1000) / (86400*Days!C114)</f>
        <v>1118.5185185185185</v>
      </c>
      <c r="D114" s="9">
        <f>(SUP_mm!D114*Areas!$B$4*1000) / (86400*Days!D114)</f>
        <v>2630.3464755077657</v>
      </c>
      <c r="E114" s="9">
        <f>(SUP_mm!E114*Areas!$B$4*1000) / (86400*Days!E114)</f>
        <v>3297.7777777777778</v>
      </c>
      <c r="F114" s="9">
        <f>(SUP_mm!F114*Areas!$B$4*1000) / (86400*Days!F114)</f>
        <v>4396.6547192353646</v>
      </c>
      <c r="G114" s="9">
        <f>(SUP_mm!G114*Areas!$B$4*1000) / (86400*Days!G114)</f>
        <v>4166.9135802469136</v>
      </c>
      <c r="H114" s="9">
        <f>(SUP_mm!H114*Areas!$B$4*1000) / (86400*Days!H114)</f>
        <v>5052.329749103943</v>
      </c>
      <c r="I114" s="9">
        <f>(SUP_mm!I114*Areas!$B$4*1000) / (86400*Days!I114)</f>
        <v>2306.3321385902032</v>
      </c>
      <c r="J114" s="9">
        <f>(SUP_mm!J114*Areas!$B$4*1000) / (86400*Days!J114)</f>
        <v>6240.9876543209875</v>
      </c>
      <c r="K114" s="9">
        <f>(SUP_mm!K114*Areas!$B$4*1000) / (86400*Days!K114)</f>
        <v>4661.8876941457584</v>
      </c>
      <c r="L114" s="9">
        <f>(SUP_mm!L114*Areas!$B$4*1000) / (86400*Days!L114)</f>
        <v>5188.641975308642</v>
      </c>
      <c r="M114" s="9">
        <f>(SUP_mm!M114*Areas!$B$4*1000) / (86400*Days!M114)</f>
        <v>2121.3859020310633</v>
      </c>
      <c r="N114" s="9">
        <f>(SUP_mm!N114*Areas!$B$4*1000) / (86400*Days!N114)</f>
        <v>3649.233891425672</v>
      </c>
    </row>
    <row r="115" spans="1:14" x14ac:dyDescent="0.2">
      <c r="A115">
        <f>SUP_mm!A115</f>
        <v>1992</v>
      </c>
      <c r="B115" s="9">
        <f>(SUP_mm!B115*Areas!$B$4*1000) / (86400*Days!B115)</f>
        <v>1869.5340501792114</v>
      </c>
      <c r="C115" s="9">
        <f>(SUP_mm!C115*Areas!$B$4*1000) / (86400*Days!C115)</f>
        <v>1952.4904214559388</v>
      </c>
      <c r="D115" s="9">
        <f>(SUP_mm!D115*Areas!$B$4*1000) / (86400*Days!D115)</f>
        <v>1078.1362007168459</v>
      </c>
      <c r="E115" s="9">
        <f>(SUP_mm!E115*Areas!$B$4*1000) / (86400*Days!E115)</f>
        <v>2990.1234567901233</v>
      </c>
      <c r="F115" s="9">
        <f>(SUP_mm!F115*Areas!$B$4*1000) / (86400*Days!F115)</f>
        <v>3311.3500597371567</v>
      </c>
      <c r="G115" s="9">
        <f>(SUP_mm!G115*Areas!$B$4*1000) / (86400*Days!G115)</f>
        <v>3213.8271604938273</v>
      </c>
      <c r="H115" s="9">
        <f>(SUP_mm!H115*Areas!$B$4*1000) / (86400*Days!H115)</f>
        <v>5622.461170848268</v>
      </c>
      <c r="I115" s="9">
        <f>(SUP_mm!I115*Areas!$B$4*1000) / (86400*Days!I115)</f>
        <v>5072.4014336917562</v>
      </c>
      <c r="J115" s="9">
        <f>(SUP_mm!J115*Areas!$B$4*1000) / (86400*Days!J115)</f>
        <v>6625.1851851851852</v>
      </c>
      <c r="K115" s="9">
        <f>(SUP_mm!K115*Areas!$B$4*1000) / (86400*Days!K115)</f>
        <v>2374.1935483870966</v>
      </c>
      <c r="L115" s="9">
        <f>(SUP_mm!L115*Areas!$B$4*1000) / (86400*Days!L115)</f>
        <v>2882.962962962963</v>
      </c>
      <c r="M115" s="9">
        <f>(SUP_mm!M115*Areas!$B$4*1000) / (86400*Days!M115)</f>
        <v>3779.6893667861409</v>
      </c>
      <c r="N115" s="9">
        <f>(SUP_mm!N115*Areas!$B$4*1000) / (86400*Days!N115)</f>
        <v>3399.7976118194697</v>
      </c>
    </row>
    <row r="116" spans="1:14" x14ac:dyDescent="0.2">
      <c r="A116">
        <f>SUP_mm!A116</f>
        <v>1993</v>
      </c>
      <c r="B116" s="9">
        <f>(SUP_mm!B116*Areas!$B$4*1000) / (86400*Days!B116)</f>
        <v>1941.2186379928316</v>
      </c>
      <c r="C116" s="9">
        <f>(SUP_mm!C116*Areas!$B$4*1000) / (86400*Days!C116)</f>
        <v>497.88359788359787</v>
      </c>
      <c r="D116" s="9">
        <f>(SUP_mm!D116*Areas!$B$4*1000) / (86400*Days!D116)</f>
        <v>882.19832735961768</v>
      </c>
      <c r="E116" s="9">
        <f>(SUP_mm!E116*Areas!$B$4*1000) / (86400*Days!E116)</f>
        <v>3406.9135802469136</v>
      </c>
      <c r="F116" s="9">
        <f>(SUP_mm!F116*Areas!$B$4*1000) / (86400*Days!F116)</f>
        <v>4514.2174432497013</v>
      </c>
      <c r="G116" s="9">
        <f>(SUP_mm!G116*Areas!$B$4*1000) / (86400*Days!G116)</f>
        <v>4019.2592592592591</v>
      </c>
      <c r="H116" s="9">
        <f>(SUP_mm!H116*Areas!$B$4*1000) / (86400*Days!H116)</f>
        <v>6364.6356033452812</v>
      </c>
      <c r="I116" s="9">
        <f>(SUP_mm!I116*Areas!$B$4*1000) / (86400*Days!I116)</f>
        <v>3894.8626045400238</v>
      </c>
      <c r="J116" s="9">
        <f>(SUP_mm!J116*Areas!$B$4*1000) / (86400*Days!J116)</f>
        <v>4578.2716049382716</v>
      </c>
      <c r="K116" s="9">
        <f>(SUP_mm!K116*Areas!$B$4*1000) / (86400*Days!K116)</f>
        <v>3331.8996415770607</v>
      </c>
      <c r="L116" s="9">
        <f>(SUP_mm!L116*Areas!$B$4*1000) / (86400*Days!L116)</f>
        <v>2210.8641975308642</v>
      </c>
      <c r="M116" s="9">
        <f>(SUP_mm!M116*Areas!$B$4*1000) / (86400*Days!M116)</f>
        <v>1542.1744324970134</v>
      </c>
      <c r="N116" s="9">
        <f>(SUP_mm!N116*Areas!$B$4*1000) / (86400*Days!N116)</f>
        <v>3115.0887874175546</v>
      </c>
    </row>
    <row r="117" spans="1:14" x14ac:dyDescent="0.2">
      <c r="A117">
        <f>SUP_mm!A117</f>
        <v>1994</v>
      </c>
      <c r="B117" s="9">
        <f>(SUP_mm!B117*Areas!$B$4*1000) / (86400*Days!B117)</f>
        <v>2168.219832735962</v>
      </c>
      <c r="C117" s="9">
        <f>(SUP_mm!C117*Areas!$B$4*1000) / (86400*Days!C117)</f>
        <v>837.56613756613751</v>
      </c>
      <c r="D117" s="9">
        <f>(SUP_mm!D117*Areas!$B$4*1000) / (86400*Days!D117)</f>
        <v>1412.1863799283153</v>
      </c>
      <c r="E117" s="9">
        <f>(SUP_mm!E117*Areas!$B$4*1000) / (86400*Days!E117)</f>
        <v>3306.6666666666665</v>
      </c>
      <c r="F117" s="9">
        <f>(SUP_mm!F117*Areas!$B$4*1000) / (86400*Days!F117)</f>
        <v>3066.1887694145757</v>
      </c>
      <c r="G117" s="9">
        <f>(SUP_mm!G117*Areas!$B$4*1000) / (86400*Days!G117)</f>
        <v>4032.0987654320988</v>
      </c>
      <c r="H117" s="9">
        <f>(SUP_mm!H117*Areas!$B$4*1000) / (86400*Days!H117)</f>
        <v>4939.545997610514</v>
      </c>
      <c r="I117" s="9">
        <f>(SUP_mm!I117*Areas!$B$4*1000) / (86400*Days!I117)</f>
        <v>4726.8817204301076</v>
      </c>
      <c r="J117" s="9">
        <f>(SUP_mm!J117*Areas!$B$4*1000) / (86400*Days!J117)</f>
        <v>3573.8271604938273</v>
      </c>
      <c r="K117" s="9">
        <f>(SUP_mm!K117*Areas!$B$4*1000) / (86400*Days!K117)</f>
        <v>2642.2939068100359</v>
      </c>
      <c r="L117" s="9">
        <f>(SUP_mm!L117*Areas!$B$4*1000) / (86400*Days!L117)</f>
        <v>2869.1358024691358</v>
      </c>
      <c r="M117" s="9">
        <f>(SUP_mm!M117*Areas!$B$4*1000) / (86400*Days!M117)</f>
        <v>889.36678614097968</v>
      </c>
      <c r="N117" s="9">
        <f>(SUP_mm!N117*Areas!$B$4*1000) / (86400*Days!N117)</f>
        <v>2882.4353120243532</v>
      </c>
    </row>
    <row r="118" spans="1:14" x14ac:dyDescent="0.2">
      <c r="A118">
        <f>SUP_mm!A118</f>
        <v>1995</v>
      </c>
      <c r="B118" s="9">
        <f>(SUP_mm!B118*Areas!$B$4*1000) / (86400*Days!B118)</f>
        <v>2061.1708482676227</v>
      </c>
      <c r="C118" s="9">
        <f>(SUP_mm!C118*Areas!$B$4*1000) / (86400*Days!C118)</f>
        <v>2234.3915343915346</v>
      </c>
      <c r="D118" s="9">
        <f>(SUP_mm!D118*Areas!$B$4*1000) / (86400*Days!D118)</f>
        <v>1309.9163679808842</v>
      </c>
      <c r="E118" s="9">
        <f>(SUP_mm!E118*Areas!$B$4*1000) / (86400*Days!E118)</f>
        <v>1950.1234567901236</v>
      </c>
      <c r="F118" s="9">
        <f>(SUP_mm!F118*Areas!$B$4*1000) / (86400*Days!F118)</f>
        <v>3716.6069295101552</v>
      </c>
      <c r="G118" s="9">
        <f>(SUP_mm!G118*Areas!$B$4*1000) / (86400*Days!G118)</f>
        <v>1897.7777777777778</v>
      </c>
      <c r="H118" s="9">
        <f>(SUP_mm!H118*Areas!$B$4*1000) / (86400*Days!H118)</f>
        <v>4756.989247311828</v>
      </c>
      <c r="I118" s="9">
        <f>(SUP_mm!I118*Areas!$B$4*1000) / (86400*Days!I118)</f>
        <v>3584.2293906810037</v>
      </c>
      <c r="J118" s="9">
        <f>(SUP_mm!J118*Areas!$B$4*1000) / (86400*Days!J118)</f>
        <v>5711.6049382716046</v>
      </c>
      <c r="K118" s="9">
        <f>(SUP_mm!K118*Areas!$B$4*1000) / (86400*Days!K118)</f>
        <v>6525.2090800477899</v>
      </c>
      <c r="L118" s="9">
        <f>(SUP_mm!L118*Areas!$B$4*1000) / (86400*Days!L118)</f>
        <v>3151.1111111111113</v>
      </c>
      <c r="M118" s="9">
        <f>(SUP_mm!M118*Areas!$B$4*1000) / (86400*Days!M118)</f>
        <v>2521.8637992831541</v>
      </c>
      <c r="N118" s="9">
        <f>(SUP_mm!N118*Areas!$B$4*1000) / (86400*Days!N118)</f>
        <v>3294.8959918822934</v>
      </c>
    </row>
    <row r="119" spans="1:14" x14ac:dyDescent="0.2">
      <c r="A119">
        <f>SUP_mm!A119</f>
        <v>1996</v>
      </c>
      <c r="B119" s="9">
        <f>(SUP_mm!B119*Areas!$B$4*1000) / (86400*Days!B119)</f>
        <v>4290.5615292712064</v>
      </c>
      <c r="C119" s="9">
        <f>(SUP_mm!C119*Areas!$B$4*1000) / (86400*Days!C119)</f>
        <v>2767.8160919540228</v>
      </c>
      <c r="D119" s="9">
        <f>(SUP_mm!D119*Areas!$B$4*1000) / (86400*Days!D119)</f>
        <v>1354.3608124253285</v>
      </c>
      <c r="E119" s="9">
        <f>(SUP_mm!E119*Areas!$B$4*1000) / (86400*Days!E119)</f>
        <v>2979.7530864197529</v>
      </c>
      <c r="F119" s="9">
        <f>(SUP_mm!F119*Areas!$B$4*1000) / (86400*Days!F119)</f>
        <v>2019.5937873357227</v>
      </c>
      <c r="G119" s="9">
        <f>(SUP_mm!G119*Areas!$B$4*1000) / (86400*Days!G119)</f>
        <v>3767.9012345679012</v>
      </c>
      <c r="H119" s="9">
        <f>(SUP_mm!H119*Areas!$B$4*1000) / (86400*Days!H119)</f>
        <v>6272.879330943847</v>
      </c>
      <c r="I119" s="9">
        <f>(SUP_mm!I119*Areas!$B$4*1000) / (86400*Days!I119)</f>
        <v>3440.3823178016728</v>
      </c>
      <c r="J119" s="9">
        <f>(SUP_mm!J119*Areas!$B$4*1000) / (86400*Days!J119)</f>
        <v>4232.0987654320988</v>
      </c>
      <c r="K119" s="9">
        <f>(SUP_mm!K119*Areas!$B$4*1000) / (86400*Days!K119)</f>
        <v>4925.6869772998807</v>
      </c>
      <c r="L119" s="9">
        <f>(SUP_mm!L119*Areas!$B$4*1000) / (86400*Days!L119)</f>
        <v>3492.3456790123455</v>
      </c>
      <c r="M119" s="9">
        <f>(SUP_mm!M119*Areas!$B$4*1000) / (86400*Days!M119)</f>
        <v>3663.5603345280765</v>
      </c>
      <c r="N119" s="9">
        <f>(SUP_mm!N119*Areas!$B$4*1000) / (86400*Days!N119)</f>
        <v>3604.9382716049381</v>
      </c>
    </row>
    <row r="120" spans="1:14" x14ac:dyDescent="0.2">
      <c r="A120">
        <f>SUP_mm!A120</f>
        <v>1997</v>
      </c>
      <c r="B120" s="9">
        <f>(SUP_mm!B120*Areas!$B$4*1000) / (86400*Days!B120)</f>
        <v>3776.3440860215055</v>
      </c>
      <c r="C120" s="9">
        <f>(SUP_mm!C120*Areas!$B$4*1000) / (86400*Days!C120)</f>
        <v>1052.9100529100529</v>
      </c>
      <c r="D120" s="9">
        <f>(SUP_mm!D120*Areas!$B$4*1000) / (86400*Days!D120)</f>
        <v>2780.4062126642771</v>
      </c>
      <c r="E120" s="9">
        <f>(SUP_mm!E120*Areas!$B$4*1000) / (86400*Days!E120)</f>
        <v>1184.6913580246915</v>
      </c>
      <c r="F120" s="9">
        <f>(SUP_mm!F120*Areas!$B$4*1000) / (86400*Days!F120)</f>
        <v>2954.8387096774195</v>
      </c>
      <c r="G120" s="9">
        <f>(SUP_mm!G120*Areas!$B$4*1000) / (86400*Days!G120)</f>
        <v>3816.7901234567903</v>
      </c>
      <c r="H120" s="9">
        <f>(SUP_mm!H120*Areas!$B$4*1000) / (86400*Days!H120)</f>
        <v>3283.6320191158902</v>
      </c>
      <c r="I120" s="9">
        <f>(SUP_mm!I120*Areas!$B$4*1000) / (86400*Days!I120)</f>
        <v>2397.6105137395461</v>
      </c>
      <c r="J120" s="9">
        <f>(SUP_mm!J120*Areas!$B$4*1000) / (86400*Days!J120)</f>
        <v>3055.8024691358023</v>
      </c>
      <c r="K120" s="9">
        <f>(SUP_mm!K120*Areas!$B$4*1000) / (86400*Days!K120)</f>
        <v>3737.1565113500596</v>
      </c>
      <c r="L120" s="9">
        <f>(SUP_mm!L120*Areas!$B$4*1000) / (86400*Days!L120)</f>
        <v>2910.6172839506171</v>
      </c>
      <c r="M120" s="9">
        <f>(SUP_mm!M120*Areas!$B$4*1000) / (86400*Days!M120)</f>
        <v>1345.7586618876942</v>
      </c>
      <c r="N120" s="9">
        <f>(SUP_mm!N120*Areas!$B$4*1000) / (86400*Days!N120)</f>
        <v>2704.2922374429222</v>
      </c>
    </row>
    <row r="121" spans="1:14" x14ac:dyDescent="0.2">
      <c r="A121">
        <f>SUP_mm!A121</f>
        <v>1998</v>
      </c>
      <c r="B121" s="9">
        <f>(SUP_mm!B121*Areas!$B$4*1000) / (86400*Days!B121)</f>
        <v>1847.5507765830346</v>
      </c>
      <c r="C121" s="9">
        <f>(SUP_mm!C121*Areas!$B$4*1000) / (86400*Days!C121)</f>
        <v>914.28571428571433</v>
      </c>
      <c r="D121" s="9">
        <f>(SUP_mm!D121*Areas!$B$4*1000) / (86400*Days!D121)</f>
        <v>2497.4910394265235</v>
      </c>
      <c r="E121" s="9">
        <f>(SUP_mm!E121*Areas!$B$4*1000) / (86400*Days!E121)</f>
        <v>1463.2098765432099</v>
      </c>
      <c r="F121" s="9">
        <f>(SUP_mm!F121*Areas!$B$4*1000) / (86400*Days!F121)</f>
        <v>2449.7013142174433</v>
      </c>
      <c r="G121" s="9">
        <f>(SUP_mm!G121*Areas!$B$4*1000) / (86400*Days!G121)</f>
        <v>4145.6790123456794</v>
      </c>
      <c r="H121" s="9">
        <f>(SUP_mm!H121*Areas!$B$4*1000) / (86400*Days!H121)</f>
        <v>3349.5818399044206</v>
      </c>
      <c r="I121" s="9">
        <f>(SUP_mm!I121*Areas!$B$4*1000) / (86400*Days!I121)</f>
        <v>3821.7443249701314</v>
      </c>
      <c r="J121" s="9">
        <f>(SUP_mm!J121*Areas!$B$4*1000) / (86400*Days!J121)</f>
        <v>4420.2469135802467</v>
      </c>
      <c r="K121" s="9">
        <f>(SUP_mm!K121*Areas!$B$4*1000) / (86400*Days!K121)</f>
        <v>5045.1612903225805</v>
      </c>
      <c r="L121" s="9">
        <f>(SUP_mm!L121*Areas!$B$4*1000) / (86400*Days!L121)</f>
        <v>3477.037037037037</v>
      </c>
      <c r="M121" s="9">
        <f>(SUP_mm!M121*Areas!$B$4*1000) / (86400*Days!M121)</f>
        <v>2301.553166069295</v>
      </c>
      <c r="N121" s="9">
        <f>(SUP_mm!N121*Areas!$B$4*1000) / (86400*Days!N121)</f>
        <v>2990.3602232369358</v>
      </c>
    </row>
    <row r="122" spans="1:14" x14ac:dyDescent="0.2">
      <c r="A122">
        <f>SUP_mm!A122</f>
        <v>1999</v>
      </c>
      <c r="B122" s="9">
        <f>(SUP_mm!B122*Areas!$B$4*1000) / (86400*Days!B122)</f>
        <v>2469.772998805257</v>
      </c>
      <c r="C122" s="9">
        <f>(SUP_mm!C122*Areas!$B$4*1000) / (86400*Days!C122)</f>
        <v>2752.9100529100529</v>
      </c>
      <c r="D122" s="9">
        <f>(SUP_mm!D122*Areas!$B$4*1000) / (86400*Days!D122)</f>
        <v>1385.9020310633214</v>
      </c>
      <c r="E122" s="9">
        <f>(SUP_mm!E122*Areas!$B$4*1000) / (86400*Days!E122)</f>
        <v>1838.0246913580247</v>
      </c>
      <c r="F122" s="9">
        <f>(SUP_mm!F122*Areas!$B$4*1000) / (86400*Days!F122)</f>
        <v>5351.0155316606933</v>
      </c>
      <c r="G122" s="9">
        <f>(SUP_mm!G122*Areas!$B$4*1000) / (86400*Days!G122)</f>
        <v>4763.950617283951</v>
      </c>
      <c r="H122" s="9">
        <f>(SUP_mm!H122*Areas!$B$4*1000) / (86400*Days!H122)</f>
        <v>6626.5232974910396</v>
      </c>
      <c r="I122" s="9">
        <f>(SUP_mm!I122*Areas!$B$4*1000) / (86400*Days!I122)</f>
        <v>4269.5340501792116</v>
      </c>
      <c r="J122" s="9">
        <f>(SUP_mm!J122*Areas!$B$4*1000) / (86400*Days!J122)</f>
        <v>6333.8271604938263</v>
      </c>
      <c r="K122" s="9">
        <f>(SUP_mm!K122*Areas!$B$4*1000) / (86400*Days!K122)</f>
        <v>4642.7718040621266</v>
      </c>
      <c r="L122" s="9">
        <f>(SUP_mm!L122*Areas!$B$4*1000) / (86400*Days!L122)</f>
        <v>1710.1234567901236</v>
      </c>
      <c r="M122" s="9">
        <f>(SUP_mm!M122*Areas!$B$4*1000) / (86400*Days!M122)</f>
        <v>1863.3213859020311</v>
      </c>
      <c r="N122" s="9">
        <f>(SUP_mm!N122*Areas!$B$4*1000) / (86400*Days!N122)</f>
        <v>3674.8858447488583</v>
      </c>
    </row>
    <row r="123" spans="1:14" x14ac:dyDescent="0.2">
      <c r="A123">
        <f>SUP_mm!A123</f>
        <v>2000</v>
      </c>
      <c r="B123" s="9">
        <f>(SUP_mm!B123*Areas!$B$4*1000) / (86400*Days!B123)</f>
        <v>2090.8004778972522</v>
      </c>
      <c r="C123" s="9">
        <f>(SUP_mm!C123*Areas!$B$4*1000) / (86400*Days!C123)</f>
        <v>1310.8556832694765</v>
      </c>
      <c r="D123" s="9">
        <f>(SUP_mm!D123*Areas!$B$4*1000) / (86400*Days!D123)</f>
        <v>2657.1087216248507</v>
      </c>
      <c r="E123" s="9">
        <f>(SUP_mm!E123*Areas!$B$4*1000) / (86400*Days!E123)</f>
        <v>2215.3086419753085</v>
      </c>
      <c r="F123" s="9">
        <f>(SUP_mm!F123*Areas!$B$4*1000) / (86400*Days!F123)</f>
        <v>3724.7311827956987</v>
      </c>
      <c r="G123" s="9">
        <f>(SUP_mm!G123*Areas!$B$4*1000) / (86400*Days!G123)</f>
        <v>6404.9382716049377</v>
      </c>
      <c r="H123" s="9">
        <f>(SUP_mm!H123*Areas!$B$4*1000) / (86400*Days!H123)</f>
        <v>2771.326164874552</v>
      </c>
      <c r="I123" s="9">
        <f>(SUP_mm!I123*Areas!$B$4*1000) / (86400*Days!I123)</f>
        <v>4588.769414575866</v>
      </c>
      <c r="J123" s="9">
        <f>(SUP_mm!J123*Areas!$B$4*1000) / (86400*Days!J123)</f>
        <v>3043.9506172839506</v>
      </c>
      <c r="K123" s="9">
        <f>(SUP_mm!K123*Areas!$B$4*1000) / (86400*Days!K123)</f>
        <v>2443.9665471923536</v>
      </c>
      <c r="L123" s="9">
        <f>(SUP_mm!L123*Areas!$B$4*1000) / (86400*Days!L123)</f>
        <v>2882.962962962963</v>
      </c>
      <c r="M123" s="9">
        <f>(SUP_mm!M123*Areas!$B$4*1000) / (86400*Days!M123)</f>
        <v>2467.3835125448027</v>
      </c>
      <c r="N123" s="9">
        <f>(SUP_mm!N123*Areas!$B$4*1000) / (86400*Days!N123)</f>
        <v>3053.2685691155639</v>
      </c>
    </row>
    <row r="124" spans="1:14" x14ac:dyDescent="0.2">
      <c r="A124">
        <f>SUP_mm!A124</f>
        <v>2001</v>
      </c>
      <c r="B124" s="9">
        <f>(SUP_mm!B124*Areas!$B$4*1000) / (86400*Days!B124)</f>
        <v>2181.1230585424132</v>
      </c>
      <c r="C124" s="9">
        <f>(SUP_mm!C124*Areas!$B$4*1000) / (86400*Days!C124)</f>
        <v>3155.0264550264551</v>
      </c>
      <c r="D124" s="9">
        <f>(SUP_mm!D124*Areas!$B$4*1000) / (86400*Days!D124)</f>
        <v>1330.9438470728794</v>
      </c>
      <c r="E124" s="9">
        <f>(SUP_mm!E124*Areas!$B$4*1000) / (86400*Days!E124)</f>
        <v>7245.9259259259261</v>
      </c>
      <c r="F124" s="9">
        <f>(SUP_mm!F124*Areas!$B$4*1000) / (86400*Days!F124)</f>
        <v>3938.3512544802866</v>
      </c>
      <c r="G124" s="9">
        <f>(SUP_mm!G124*Areas!$B$4*1000) / (86400*Days!G124)</f>
        <v>3567.9012345679012</v>
      </c>
      <c r="H124" s="9">
        <f>(SUP_mm!H124*Areas!$B$4*1000) / (86400*Days!H124)</f>
        <v>3882.4372759856633</v>
      </c>
      <c r="I124" s="9">
        <f>(SUP_mm!I124*Areas!$B$4*1000) / (86400*Days!I124)</f>
        <v>3602.8673835125446</v>
      </c>
      <c r="J124" s="9">
        <f>(SUP_mm!J124*Areas!$B$4*1000) / (86400*Days!J124)</f>
        <v>3082.962962962963</v>
      </c>
      <c r="K124" s="9">
        <f>(SUP_mm!K124*Areas!$B$4*1000) / (86400*Days!K124)</f>
        <v>5219.5937873357225</v>
      </c>
      <c r="L124" s="9">
        <f>(SUP_mm!L124*Areas!$B$4*1000) / (86400*Days!L124)</f>
        <v>3684.9382716049381</v>
      </c>
      <c r="M124" s="9">
        <f>(SUP_mm!M124*Areas!$B$4*1000) / (86400*Days!M124)</f>
        <v>2490.3225806451615</v>
      </c>
      <c r="N124" s="9">
        <f>(SUP_mm!N124*Areas!$B$4*1000) / (86400*Days!N124)</f>
        <v>3610.4312531709793</v>
      </c>
    </row>
    <row r="125" spans="1:14" x14ac:dyDescent="0.2">
      <c r="A125">
        <f>SUP_mm!A125</f>
        <v>2002</v>
      </c>
      <c r="B125" s="9">
        <f>(SUP_mm!B125*Areas!$B$4*1000) / (86400*Days!B125)</f>
        <v>1323.7753882915174</v>
      </c>
      <c r="C125" s="9">
        <f>(SUP_mm!C125*Areas!$B$4*1000) / (86400*Days!C125)</f>
        <v>2142.8571428571427</v>
      </c>
      <c r="D125" s="9">
        <f>(SUP_mm!D125*Areas!$B$4*1000) / (86400*Days!D125)</f>
        <v>3057.1087216248507</v>
      </c>
      <c r="E125" s="9">
        <f>(SUP_mm!E125*Areas!$B$4*1000) / (86400*Days!E125)</f>
        <v>3334.8148148148148</v>
      </c>
      <c r="F125" s="9">
        <f>(SUP_mm!F125*Areas!$B$4*1000) / (86400*Days!F125)</f>
        <v>3482.9151732377541</v>
      </c>
      <c r="G125" s="9">
        <f>(SUP_mm!G125*Areas!$B$4*1000) / (86400*Days!G125)</f>
        <v>5032.0987654320988</v>
      </c>
      <c r="H125" s="9">
        <f>(SUP_mm!H125*Areas!$B$4*1000) / (86400*Days!H125)</f>
        <v>3951.732377538829</v>
      </c>
      <c r="I125" s="9">
        <f>(SUP_mm!I125*Areas!$B$4*1000) / (86400*Days!I125)</f>
        <v>3952.6881720430106</v>
      </c>
      <c r="J125" s="9">
        <f>(SUP_mm!J125*Areas!$B$4*1000) / (86400*Days!J125)</f>
        <v>4566.4197530864194</v>
      </c>
      <c r="K125" s="9">
        <f>(SUP_mm!K125*Areas!$B$4*1000) / (86400*Days!K125)</f>
        <v>5324.7311827956992</v>
      </c>
      <c r="L125" s="9">
        <f>(SUP_mm!L125*Areas!$B$4*1000) / (86400*Days!L125)</f>
        <v>1771.851851851852</v>
      </c>
      <c r="M125" s="9">
        <f>(SUP_mm!M125*Areas!$B$4*1000) / (86400*Days!M125)</f>
        <v>1392.1146953405018</v>
      </c>
      <c r="N125" s="9">
        <f>(SUP_mm!N125*Areas!$B$4*1000) / (86400*Days!N125)</f>
        <v>3282.7194317605276</v>
      </c>
    </row>
    <row r="126" spans="1:14" x14ac:dyDescent="0.2">
      <c r="A126">
        <f>SUP_mm!A126</f>
        <v>2003</v>
      </c>
      <c r="B126" s="9">
        <f>(SUP_mm!B126*Areas!$B$4*1000) / (86400*Days!B126)</f>
        <v>1086.2604540023895</v>
      </c>
      <c r="C126" s="9">
        <f>(SUP_mm!C126*Areas!$B$4*1000) / (86400*Days!C126)</f>
        <v>1219.047619047619</v>
      </c>
      <c r="D126" s="9">
        <f>(SUP_mm!D126*Areas!$B$4*1000) / (86400*Days!D126)</f>
        <v>2021.9832735961768</v>
      </c>
      <c r="E126" s="9">
        <f>(SUP_mm!E126*Areas!$B$4*1000) / (86400*Days!E126)</f>
        <v>3034.5679012345681</v>
      </c>
      <c r="F126" s="9">
        <f>(SUP_mm!F126*Areas!$B$4*1000) / (86400*Days!F126)</f>
        <v>3581.3620071684586</v>
      </c>
      <c r="G126" s="9">
        <f>(SUP_mm!G126*Areas!$B$4*1000) / (86400*Days!G126)</f>
        <v>2805.9259259259261</v>
      </c>
      <c r="H126" s="9">
        <f>(SUP_mm!H126*Areas!$B$4*1000) / (86400*Days!H126)</f>
        <v>5165.5913978494627</v>
      </c>
      <c r="I126" s="9">
        <f>(SUP_mm!I126*Areas!$B$4*1000) / (86400*Days!I126)</f>
        <v>3665.4719235364396</v>
      </c>
      <c r="J126" s="9">
        <f>(SUP_mm!J126*Areas!$B$4*1000) / (86400*Days!J126)</f>
        <v>5949.6296296296296</v>
      </c>
      <c r="K126" s="9">
        <f>(SUP_mm!K126*Areas!$B$4*1000) / (86400*Days!K126)</f>
        <v>2601.1947431302269</v>
      </c>
      <c r="L126" s="9">
        <f>(SUP_mm!L126*Areas!$B$4*1000) / (86400*Days!L126)</f>
        <v>2970.8641975308642</v>
      </c>
      <c r="M126" s="9">
        <f>(SUP_mm!M126*Areas!$B$4*1000) / (86400*Days!M126)</f>
        <v>1979.4504181600955</v>
      </c>
      <c r="N126" s="9">
        <f>(SUP_mm!N126*Areas!$B$4*1000) / (86400*Days!N126)</f>
        <v>3013.9827498731606</v>
      </c>
    </row>
    <row r="127" spans="1:14" x14ac:dyDescent="0.2">
      <c r="A127">
        <f>SUP_mm!A127</f>
        <v>2004</v>
      </c>
      <c r="B127" s="9">
        <f>(SUP_mm!B127*Areas!$B$4*1000) / (86400*Days!B127)</f>
        <v>1857.5866188769414</v>
      </c>
      <c r="C127" s="9">
        <f>(SUP_mm!C127*Areas!$B$4*1000) / (86400*Days!C127)</f>
        <v>1493.2311621966794</v>
      </c>
      <c r="D127" s="9">
        <f>(SUP_mm!D127*Areas!$B$4*1000) / (86400*Days!D127)</f>
        <v>2467.8614097968939</v>
      </c>
      <c r="E127" s="9">
        <f>(SUP_mm!E127*Areas!$B$4*1000) / (86400*Days!E127)</f>
        <v>2816.7901234567903</v>
      </c>
      <c r="F127" s="9">
        <f>(SUP_mm!F127*Areas!$B$4*1000) / (86400*Days!F127)</f>
        <v>4168.219832735962</v>
      </c>
      <c r="G127" s="9">
        <f>(SUP_mm!G127*Areas!$B$4*1000) / (86400*Days!G127)</f>
        <v>3081.4814814814813</v>
      </c>
      <c r="H127" s="9">
        <f>(SUP_mm!H127*Areas!$B$4*1000) / (86400*Days!H127)</f>
        <v>3346.2365591397847</v>
      </c>
      <c r="I127" s="9">
        <f>(SUP_mm!I127*Areas!$B$4*1000) / (86400*Days!I127)</f>
        <v>4906.5710872162481</v>
      </c>
      <c r="J127" s="9">
        <f>(SUP_mm!J127*Areas!$B$4*1000) / (86400*Days!J127)</f>
        <v>4087.9012345679012</v>
      </c>
      <c r="K127" s="9">
        <f>(SUP_mm!K127*Areas!$B$4*1000) / (86400*Days!K127)</f>
        <v>5768.219832735962</v>
      </c>
      <c r="L127" s="9">
        <f>(SUP_mm!L127*Areas!$B$4*1000) / (86400*Days!L127)</f>
        <v>1593.5802469135804</v>
      </c>
      <c r="M127" s="9">
        <f>(SUP_mm!M127*Areas!$B$4*1000) / (86400*Days!M127)</f>
        <v>3013.6200716845879</v>
      </c>
      <c r="N127" s="9">
        <f>(SUP_mm!N127*Areas!$B$4*1000) / (86400*Days!N127)</f>
        <v>3229.7105849018417</v>
      </c>
    </row>
    <row r="128" spans="1:14" x14ac:dyDescent="0.2">
      <c r="A128">
        <f>SUP_mm!A128</f>
        <v>2005</v>
      </c>
      <c r="B128" s="9">
        <f>(SUP_mm!B128*Areas!$B$4*1000) / (86400*Days!B128)</f>
        <v>2246.117084826762</v>
      </c>
      <c r="C128" s="9">
        <f>(SUP_mm!C128*Areas!$B$4*1000) / (86400*Days!C128)</f>
        <v>1456.084656084656</v>
      </c>
      <c r="D128" s="9">
        <f>(SUP_mm!D128*Areas!$B$4*1000) / (86400*Days!D128)</f>
        <v>1154.1218637992831</v>
      </c>
      <c r="E128" s="9">
        <f>(SUP_mm!E128*Areas!$B$4*1000) / (86400*Days!E128)</f>
        <v>1353.5802469135801</v>
      </c>
      <c r="F128" s="9">
        <f>(SUP_mm!F128*Areas!$B$4*1000) / (86400*Days!F128)</f>
        <v>3840.3823178016728</v>
      </c>
      <c r="G128" s="9">
        <f>(SUP_mm!G128*Areas!$B$4*1000) / (86400*Days!G128)</f>
        <v>4111.1111111111113</v>
      </c>
      <c r="H128" s="9">
        <f>(SUP_mm!H128*Areas!$B$4*1000) / (86400*Days!H128)</f>
        <v>2245.6391875746713</v>
      </c>
      <c r="I128" s="9">
        <f>(SUP_mm!I128*Areas!$B$4*1000) / (86400*Days!I128)</f>
        <v>2270.0119474313024</v>
      </c>
      <c r="J128" s="9">
        <f>(SUP_mm!J128*Areas!$B$4*1000) / (86400*Days!J128)</f>
        <v>4355.5555555555557</v>
      </c>
      <c r="K128" s="9">
        <f>(SUP_mm!K128*Areas!$B$4*1000) / (86400*Days!K128)</f>
        <v>6101.7921146953404</v>
      </c>
      <c r="L128" s="9">
        <f>(SUP_mm!L128*Areas!$B$4*1000) / (86400*Days!L128)</f>
        <v>6333.333333333333</v>
      </c>
      <c r="M128" s="9">
        <f>(SUP_mm!M128*Areas!$B$4*1000) / (86400*Days!M128)</f>
        <v>2429.6296296296296</v>
      </c>
      <c r="N128" s="9">
        <f>(SUP_mm!N128*Areas!$B$4*1000) / (86400*Days!N128)</f>
        <v>3162.4556062912229</v>
      </c>
    </row>
    <row r="129" spans="1:15" x14ac:dyDescent="0.2">
      <c r="A129">
        <f>SUP_mm!A129</f>
        <v>2006</v>
      </c>
      <c r="B129" s="9">
        <f>(SUP_mm!B129*Areas!$B$4*1000) / (86400*Days!B129)</f>
        <v>2265.2329749103942</v>
      </c>
      <c r="C129" s="9">
        <f>(SUP_mm!C129*Areas!$B$4*1000) / (86400*Days!C129)</f>
        <v>1646.031746031746</v>
      </c>
      <c r="D129" s="9">
        <f>(SUP_mm!D129*Areas!$B$4*1000) / (86400*Days!D129)</f>
        <v>2972.9988052568697</v>
      </c>
      <c r="E129" s="9">
        <f>(SUP_mm!E129*Areas!$B$4*1000) / (86400*Days!E129)</f>
        <v>1517.5308641975309</v>
      </c>
      <c r="F129" s="9">
        <f>(SUP_mm!F129*Areas!$B$4*1000) / (86400*Days!F129)</f>
        <v>3793.5483870967741</v>
      </c>
      <c r="G129" s="9">
        <f>(SUP_mm!G129*Areas!$B$4*1000) / (86400*Days!G129)</f>
        <v>1968.3950617283951</v>
      </c>
      <c r="H129" s="9">
        <f>(SUP_mm!H129*Areas!$B$4*1000) / (86400*Days!H129)</f>
        <v>4142.8912783751493</v>
      </c>
      <c r="I129" s="9">
        <f>(SUP_mm!I129*Areas!$B$4*1000) / (86400*Days!I129)</f>
        <v>1982.3178016726404</v>
      </c>
      <c r="J129" s="9">
        <f>(SUP_mm!J129*Areas!$B$4*1000) / (86400*Days!J129)</f>
        <v>3970.3703703703704</v>
      </c>
      <c r="K129" s="9">
        <f>(SUP_mm!K129*Areas!$B$4*1000) / (86400*Days!K129)</f>
        <v>2677.1804062126644</v>
      </c>
      <c r="L129" s="9">
        <f>(SUP_mm!L129*Areas!$B$4*1000) / (86400*Days!L129)</f>
        <v>1682.4691358024691</v>
      </c>
      <c r="M129" s="9">
        <f>(SUP_mm!M129*Areas!$B$4*1000) / (86400*Days!M129)</f>
        <v>2667.1445639187573</v>
      </c>
      <c r="N129" s="9">
        <f>(SUP_mm!N129*Areas!$B$4*1000) / (86400*Days!N129)</f>
        <v>2618.609842719432</v>
      </c>
      <c r="O129" s="11"/>
    </row>
    <row r="130" spans="1:15" x14ac:dyDescent="0.2">
      <c r="A130">
        <f>SUP_mm!A130</f>
        <v>2007</v>
      </c>
      <c r="B130" s="9">
        <f>(SUP_mm!B130*Areas!$B$4*1000) / (86400*Days!B130)</f>
        <v>1739.068100358423</v>
      </c>
      <c r="C130" s="9">
        <f>(SUP_mm!C130*Areas!$B$4*1000) / (86400*Days!C130)</f>
        <v>1235.9788359788361</v>
      </c>
      <c r="D130" s="9">
        <f>(SUP_mm!D130*Areas!$B$4*1000) / (86400*Days!D130)</f>
        <v>2764.6356033452807</v>
      </c>
      <c r="E130" s="9">
        <f>(SUP_mm!E130*Areas!$B$4*1000) / (86400*Days!E130)</f>
        <v>2593.0864197530864</v>
      </c>
      <c r="F130" s="9">
        <f>(SUP_mm!F130*Areas!$B$4*1000) / (86400*Days!F130)</f>
        <v>3545.0418160095578</v>
      </c>
      <c r="G130" s="9">
        <f>(SUP_mm!G130*Areas!$B$4*1000) / (86400*Days!G130)</f>
        <v>4252.3456790123455</v>
      </c>
      <c r="H130" s="9">
        <f>(SUP_mm!H130*Areas!$B$4*1000) / (86400*Days!H130)</f>
        <v>4140.5017921146955</v>
      </c>
      <c r="I130" s="9">
        <f>(SUP_mm!I130*Areas!$B$4*1000) / (86400*Days!I130)</f>
        <v>2018.6379928315412</v>
      </c>
      <c r="J130" s="9">
        <f>(SUP_mm!J130*Areas!$B$4*1000) / (86400*Days!J130)</f>
        <v>7529.8765432098762</v>
      </c>
      <c r="K130" s="9">
        <f>(SUP_mm!K130*Areas!$B$4*1000) / (86400*Days!K130)</f>
        <v>6603.10633213859</v>
      </c>
      <c r="L130" s="9">
        <f>(SUP_mm!L130*Areas!$B$4*1000) / (86400*Days!L130)</f>
        <v>2276.0493827160494</v>
      </c>
      <c r="M130" s="9">
        <f>(SUP_mm!M130*Areas!$B$4*1000) / (86400*Days!M130)</f>
        <v>2825.8064516129034</v>
      </c>
      <c r="N130" s="9">
        <f>(SUP_mm!N130*Areas!$B$4*1000) / (86400*Days!N130)</f>
        <v>3470.9284627092848</v>
      </c>
      <c r="O130" s="18"/>
    </row>
    <row r="131" spans="1:15" x14ac:dyDescent="0.2">
      <c r="A131">
        <f>SUP_mm!A131</f>
        <v>2008</v>
      </c>
      <c r="B131" s="9">
        <f>(SUP_mm!B131*Areas!$B$4*1000) / (86400*Days!B131)</f>
        <v>2020.5495818399045</v>
      </c>
      <c r="C131" s="9">
        <f>(SUP_mm!C131*Areas!$B$4*1000) / (86400*Days!C131)</f>
        <v>1189.2720306513411</v>
      </c>
      <c r="D131" s="9">
        <f>(SUP_mm!D131*Areas!$B$4*1000) / (86400*Days!D131)</f>
        <v>1170.3703703703704</v>
      </c>
      <c r="E131" s="9">
        <f>(SUP_mm!E131*Areas!$B$4*1000) / (86400*Days!E131)</f>
        <v>3704.1975308641977</v>
      </c>
      <c r="F131" s="9">
        <f>(SUP_mm!F131*Areas!$B$4*1000) / (86400*Days!F131)</f>
        <v>4315.4121863799282</v>
      </c>
      <c r="G131" s="9">
        <f>(SUP_mm!G131*Areas!$B$4*1000) / (86400*Days!G131)</f>
        <v>6760.4938271604942</v>
      </c>
      <c r="H131" s="9">
        <f>(SUP_mm!H131*Areas!$B$4*1000) / (86400*Days!H131)</f>
        <v>4567.2640382317804</v>
      </c>
      <c r="I131" s="9">
        <f>(SUP_mm!I131*Areas!$B$4*1000) / (86400*Days!I131)</f>
        <v>2031.5412186379929</v>
      </c>
      <c r="J131" s="9">
        <f>(SUP_mm!J131*Areas!$B$4*1000) / (86400*Days!J131)</f>
        <v>4451.8518518518522</v>
      </c>
      <c r="K131" s="9">
        <f>(SUP_mm!K131*Areas!$B$4*1000) / (86400*Days!K131)</f>
        <v>2516.1290322580644</v>
      </c>
      <c r="L131" s="9">
        <f>(SUP_mm!L131*Areas!$B$4*1000) / (86400*Days!L131)</f>
        <v>3002.4691358024693</v>
      </c>
      <c r="M131" s="9">
        <f>(SUP_mm!M131*Areas!$B$4*1000) / (86400*Days!M131)</f>
        <v>3101.5531660692955</v>
      </c>
      <c r="N131" s="9">
        <f>(SUP_mm!N131*Areas!$B$4*1000) / (86400*Days!N131)</f>
        <v>3233.5154826958105</v>
      </c>
      <c r="O131" s="18"/>
    </row>
    <row r="132" spans="1:15" x14ac:dyDescent="0.2">
      <c r="A132">
        <f>SUP_mm!A132</f>
        <v>2009</v>
      </c>
      <c r="B132" s="9">
        <f>(SUP_mm!B132*Areas!$B$4*1000) / (86400*Days!B132)</f>
        <v>1398.3273596176823</v>
      </c>
      <c r="C132" s="9">
        <f>(SUP_mm!C132*Areas!$B$4*1000) / (86400*Days!C132)</f>
        <v>1520.6349206349207</v>
      </c>
      <c r="D132" s="9">
        <f>(SUP_mm!D132*Areas!$B$4*1000) / (86400*Days!D132)</f>
        <v>2142.8912783751493</v>
      </c>
      <c r="E132" s="9">
        <f>(SUP_mm!E132*Areas!$B$4*1000) / (86400*Days!E132)</f>
        <v>2793.0864197530864</v>
      </c>
      <c r="F132" s="9">
        <f>(SUP_mm!F132*Areas!$B$4*1000) / (86400*Days!F132)</f>
        <v>3005.0179211469535</v>
      </c>
      <c r="G132" s="9">
        <f>(SUP_mm!G132*Areas!$B$4*1000) / (86400*Days!G132)</f>
        <v>3156.5432098765432</v>
      </c>
      <c r="H132" s="9">
        <f>(SUP_mm!H132*Areas!$B$4*1000) / (86400*Days!H132)</f>
        <v>3599.0442054958185</v>
      </c>
      <c r="I132" s="9">
        <f>(SUP_mm!I132*Areas!$B$4*1000) / (86400*Days!I132)</f>
        <v>5149.8207885304655</v>
      </c>
      <c r="J132" s="9">
        <f>(SUP_mm!J132*Areas!$B$4*1000) / (86400*Days!J132)</f>
        <v>2003.4567901234568</v>
      </c>
      <c r="K132" s="9">
        <f>(SUP_mm!K132*Areas!$B$4*1000) / (86400*Days!K132)</f>
        <v>4138.1123058542416</v>
      </c>
      <c r="L132" s="9">
        <f>(SUP_mm!L132*Areas!$B$4*1000) / (86400*Days!L132)</f>
        <v>1988.641975308642</v>
      </c>
      <c r="M132" s="9">
        <f>(SUP_mm!M132*Areas!$B$4*1000) / (86400*Days!M132)</f>
        <v>2557.7060931899641</v>
      </c>
      <c r="N132" s="9">
        <f>(SUP_mm!N132*Areas!$B$4*1000) / (86400*Days!N132)</f>
        <v>2801.5017757483511</v>
      </c>
      <c r="O132" s="18"/>
    </row>
    <row r="133" spans="1:15" x14ac:dyDescent="0.2">
      <c r="A133">
        <f>SUP_mm!A133</f>
        <v>2010</v>
      </c>
      <c r="B133" s="9">
        <f>(SUP_mm!B133*Areas!$B$4*1000) / (86400*Days!B133)</f>
        <v>1217.2043010752689</v>
      </c>
      <c r="C133" s="9">
        <f>(SUP_mm!C133*Areas!$B$4*1000) / (86400*Days!C133)</f>
        <v>584.65608465608466</v>
      </c>
      <c r="D133" s="9">
        <f>(SUP_mm!D133*Areas!$B$4*1000) / (86400*Days!D133)</f>
        <v>512.30585424133812</v>
      </c>
      <c r="E133" s="9">
        <f>(SUP_mm!E133*Areas!$B$4*1000) / (86400*Days!E133)</f>
        <v>1023.2098765432099</v>
      </c>
      <c r="F133" s="9">
        <f>(SUP_mm!F133*Areas!$B$4*1000) / (86400*Days!F133)</f>
        <v>2343.6081242532855</v>
      </c>
      <c r="G133" s="9">
        <f>(SUP_mm!G133*Areas!$B$4*1000) / (86400*Days!G133)</f>
        <v>5321.4814814814818</v>
      </c>
      <c r="H133" s="9">
        <f>(SUP_mm!H133*Areas!$B$4*1000) / (86400*Days!H133)</f>
        <v>4276.2246117084824</v>
      </c>
      <c r="I133" s="9">
        <f>(SUP_mm!I133*Areas!$B$4*1000) / (86400*Days!I133)</f>
        <v>4108.0047789725213</v>
      </c>
      <c r="J133" s="9">
        <f>(SUP_mm!J133*Areas!$B$4*1000) / (86400*Days!J133)</f>
        <v>6859.7530864197533</v>
      </c>
      <c r="K133" s="9">
        <f>(SUP_mm!K133*Areas!$B$4*1000) / (86400*Days!K133)</f>
        <v>2527.120669056153</v>
      </c>
      <c r="L133" s="9">
        <f>(SUP_mm!L133*Areas!$B$4*1000) / (86400*Days!L133)</f>
        <v>3369.3827160493829</v>
      </c>
      <c r="M133" s="9">
        <f>(SUP_mm!M133*Areas!$B$4*1000) / (86400*Days!M133)</f>
        <v>1774.4324970131422</v>
      </c>
      <c r="N133" s="9">
        <f>(SUP_mm!N133*Areas!$B$4*1000) / (86400*Days!N133)</f>
        <v>2830.4414003044139</v>
      </c>
      <c r="O133" s="18"/>
    </row>
    <row r="134" spans="1:15" x14ac:dyDescent="0.2">
      <c r="A134">
        <f>SUP_mm!A134</f>
        <v>2011</v>
      </c>
      <c r="B134" s="9">
        <f>(SUP_mm!B134*Areas!$B$4*1000) / (86400*Days!B134)</f>
        <v>1544.563918757467</v>
      </c>
      <c r="C134" s="9">
        <f>(SUP_mm!C134*Areas!$B$4*1000) / (86400*Days!C134)</f>
        <v>1235.9788359788361</v>
      </c>
      <c r="D134" s="9">
        <f>(SUP_mm!D134*Areas!$B$4*1000) / (86400*Days!D134)</f>
        <v>1429.3906810035842</v>
      </c>
      <c r="E134" s="9">
        <f>(SUP_mm!E134*Areas!$B$4*1000) / (86400*Days!E134)</f>
        <v>3402.4691358024693</v>
      </c>
      <c r="F134" s="9">
        <f>(SUP_mm!F134*Areas!$B$4*1000) / (86400*Days!F134)</f>
        <v>2798.5663082437277</v>
      </c>
      <c r="G134" s="9">
        <f>(SUP_mm!G134*Areas!$B$4*1000) / (86400*Days!G134)</f>
        <v>4000</v>
      </c>
      <c r="H134" s="9">
        <f>(SUP_mm!H134*Areas!$B$4*1000) / (86400*Days!H134)</f>
        <v>3495.8183990442053</v>
      </c>
      <c r="I134" s="9">
        <f>(SUP_mm!I134*Areas!$B$4*1000) / (86400*Days!I134)</f>
        <v>3356.2724014336918</v>
      </c>
      <c r="J134" s="9">
        <f>(SUP_mm!J134*Areas!$B$4*1000) / (86400*Days!J134)</f>
        <v>4005.4320987654319</v>
      </c>
      <c r="K134" s="9">
        <f>(SUP_mm!K134*Areas!$B$4*1000) / (86400*Days!K134)</f>
        <v>2853.0465949820787</v>
      </c>
      <c r="L134" s="9">
        <f>(SUP_mm!L134*Areas!$B$4*1000) / (86400*Days!L134)</f>
        <v>2382.7160493827159</v>
      </c>
      <c r="M134" s="9">
        <f>(SUP_mm!M134*Areas!$B$4*1000) / (86400*Days!M134)</f>
        <v>2021.9832735961768</v>
      </c>
      <c r="N134" s="9">
        <f>(SUP_mm!N134*Areas!$B$4*1000) / (86400*Days!N134)</f>
        <v>2714.5611364789447</v>
      </c>
      <c r="O134" s="18"/>
    </row>
    <row r="135" spans="1:15" x14ac:dyDescent="0.2">
      <c r="A135">
        <f>SUP_mm!A135</f>
        <v>2012</v>
      </c>
      <c r="B135" s="9">
        <f>(SUP_mm!B135*Areas!$B$4*1000) / (86400*Days!B135)</f>
        <v>2431.5412186379926</v>
      </c>
      <c r="C135" s="9">
        <f>(SUP_mm!C135*Areas!$B$4*1000) / (86400*Days!C135)</f>
        <v>1130.0127713920817</v>
      </c>
      <c r="D135" s="9">
        <f>(SUP_mm!D135*Areas!$B$4*1000) / (86400*Days!D135)</f>
        <v>2678.6140979689367</v>
      </c>
      <c r="E135" s="9">
        <f>(SUP_mm!E135*Areas!$B$4*1000) / (86400*Days!E135)</f>
        <v>2655.3086419753085</v>
      </c>
      <c r="F135" s="9">
        <f>(SUP_mm!F135*Areas!$B$4*1000) / (86400*Days!F135)</f>
        <v>5808.8410991636802</v>
      </c>
      <c r="G135" s="9">
        <f>(SUP_mm!G135*Areas!$B$4*1000) / (86400*Days!G135)</f>
        <v>5528.3950617283954</v>
      </c>
      <c r="H135" s="9">
        <f>(SUP_mm!H135*Areas!$B$4*1000) / (86400*Days!H135)</f>
        <v>3870.9677419354839</v>
      </c>
      <c r="I135" s="9">
        <f>(SUP_mm!I135*Areas!$B$4*1000) / (86400*Days!I135)</f>
        <v>2543.3691756272401</v>
      </c>
      <c r="J135" s="9">
        <f>(SUP_mm!J135*Areas!$B$4*1000) / (86400*Days!J135)</f>
        <v>2355.0617283950619</v>
      </c>
      <c r="K135" s="9">
        <f>(SUP_mm!K135*Areas!$B$4*1000) / (86400*Days!K135)</f>
        <v>4678.6140979689371</v>
      </c>
      <c r="L135" s="9">
        <f>(SUP_mm!L135*Areas!$B$4*1000) / (86400*Days!L135)</f>
        <v>2441.9753086419755</v>
      </c>
      <c r="M135" s="9">
        <f>(SUP_mm!M135*Areas!$B$4*1000) / (86400*Days!M135)</f>
        <v>1506.3321385902032</v>
      </c>
      <c r="N135" s="9">
        <f>(SUP_mm!N135*Areas!$B$4*1000) / (86400*Days!N135)</f>
        <v>3145.5171018012547</v>
      </c>
      <c r="O135" s="18"/>
    </row>
    <row r="136" spans="1:15" x14ac:dyDescent="0.2">
      <c r="A136">
        <f>SUP_mm!A136</f>
        <v>2013</v>
      </c>
      <c r="B136" s="9">
        <f>(SUP_mm!B136*Areas!$B$4*1000) / (86400*Days!B136)</f>
        <v>2283.3930704898448</v>
      </c>
      <c r="C136" s="9">
        <f>(SUP_mm!C136*Areas!$B$4*1000) / (86400*Days!C136)</f>
        <v>2010.5820105820105</v>
      </c>
      <c r="D136" s="9">
        <f>(SUP_mm!D136*Areas!$B$4*1000) / (86400*Days!D136)</f>
        <v>2083.6320191158902</v>
      </c>
      <c r="E136" s="9">
        <f>(SUP_mm!E136*Areas!$B$4*1000) / (86400*Days!E136)</f>
        <v>4094.8148148148148</v>
      </c>
      <c r="F136" s="9">
        <f>(SUP_mm!F136*Areas!$B$4*1000) / (86400*Days!F136)</f>
        <v>5283.6320191158902</v>
      </c>
      <c r="G136" s="9">
        <f>(SUP_mm!G136*Areas!$B$4*1000) / (86400*Days!G136)</f>
        <v>4044.9382716049381</v>
      </c>
      <c r="H136" s="9">
        <f>(SUP_mm!H136*Areas!$B$4*1000) / (86400*Days!H136)</f>
        <v>6264.2771804062122</v>
      </c>
      <c r="I136" s="9">
        <f>(SUP_mm!I136*Areas!$B$4*1000) / (86400*Days!I136)</f>
        <v>4189.2473118279568</v>
      </c>
      <c r="J136" s="9">
        <f>(SUP_mm!J136*Areas!$B$4*1000) / (86400*Days!J136)</f>
        <v>3585.1851851851852</v>
      </c>
      <c r="K136" s="9">
        <f>(SUP_mm!K136*Areas!$B$4*1000) / (86400*Days!K136)</f>
        <v>3798.8052568697731</v>
      </c>
      <c r="L136" s="9">
        <f>(SUP_mm!L136*Areas!$B$4*1000) / (86400*Days!L136)</f>
        <v>3495.8024691358023</v>
      </c>
      <c r="M136" s="9">
        <f>(SUP_mm!M136*Areas!$B$4*1000) / (86400*Days!M136)</f>
        <v>2685.3046594982079</v>
      </c>
      <c r="N136" s="9">
        <f>(SUP_mm!N136*Areas!$B$4*1000) / (86400*Days!N136)</f>
        <v>3663.4398782343987</v>
      </c>
      <c r="O136" s="18"/>
    </row>
    <row r="137" spans="1:15" x14ac:dyDescent="0.2">
      <c r="A137">
        <f>SUP_mm!A138</f>
        <v>2015</v>
      </c>
      <c r="B137" s="9">
        <f>(SUP_mm!B138*Areas!$B$4*1000) / (86400*Days!B137)</f>
        <v>2084.109916367981</v>
      </c>
      <c r="C137" s="9">
        <f>(SUP_mm!C138*Areas!$B$4*1000) / (86400*Days!C137)</f>
        <v>1792.063492063492</v>
      </c>
      <c r="D137" s="9">
        <f>(SUP_mm!D138*Areas!$B$4*1000) / (86400*Days!D137)</f>
        <v>1595.2210274790921</v>
      </c>
      <c r="E137" s="9">
        <f>(SUP_mm!E138*Areas!$B$4*1000) / (86400*Days!E137)</f>
        <v>2397.5308641975307</v>
      </c>
      <c r="F137" s="9">
        <f>(SUP_mm!F138*Areas!$B$4*1000) / (86400*Days!F137)</f>
        <v>4644.6833930704897</v>
      </c>
      <c r="G137" s="9">
        <f>(SUP_mm!G138*Areas!$B$4*1000) / (86400*Days!G137)</f>
        <v>4239.0123456790125</v>
      </c>
      <c r="H137" s="9">
        <f>(SUP_mm!H138*Areas!$B$4*1000) / (86400*Days!H137)</f>
        <v>3196.6547192353646</v>
      </c>
      <c r="I137" s="9">
        <f>(SUP_mm!I138*Areas!$B$4*1000) / (86400*Days!I137)</f>
        <v>4206.9295101553162</v>
      </c>
      <c r="J137" s="9">
        <f>(SUP_mm!J138*Areas!$B$4*1000) / (86400*Days!J137)</f>
        <v>4224.1975308641977</v>
      </c>
      <c r="K137" s="9">
        <f>(SUP_mm!K138*Areas!$B$4*1000) / (86400*Days!K137)</f>
        <v>3431.780167264038</v>
      </c>
      <c r="L137" s="9">
        <f>(SUP_mm!L138*Areas!$B$4*1000) / (86400*Days!L137)</f>
        <v>3748.641975308642</v>
      </c>
      <c r="M137" s="9">
        <f>(SUP_mm!M138*Areas!$B$4*1000) / (86400*Days!M137)</f>
        <v>3944.563918757467</v>
      </c>
      <c r="N137" s="9">
        <f>(SUP_mm!N138*Areas!$B$4*1000) / (86400*Days!N137)</f>
        <v>3300.4972095383055</v>
      </c>
      <c r="O137" s="11"/>
    </row>
    <row r="140" spans="1:15" x14ac:dyDescent="0.2">
      <c r="A140" t="s">
        <v>33</v>
      </c>
      <c r="B140" s="9">
        <f>AVERAGE(B5:B137)</f>
        <v>2141.7845689492556</v>
      </c>
      <c r="C140" s="9">
        <f t="shared" ref="C140:N140" si="0">AVERAGE(C5:C137)</f>
        <v>1820.524079767014</v>
      </c>
      <c r="D140" s="9">
        <f t="shared" si="0"/>
        <v>1976.2776115917045</v>
      </c>
      <c r="E140" s="9">
        <f t="shared" si="0"/>
        <v>2459.0476190476188</v>
      </c>
      <c r="F140" s="9">
        <f t="shared" si="0"/>
        <v>3325.5288759533228</v>
      </c>
      <c r="G140" s="9">
        <f t="shared" si="0"/>
        <v>4085.7514155759764</v>
      </c>
      <c r="H140" s="9">
        <f t="shared" si="0"/>
        <v>4036.8340205352097</v>
      </c>
      <c r="I140" s="9">
        <f t="shared" si="0"/>
        <v>3832.383826950891</v>
      </c>
      <c r="J140" s="9">
        <f t="shared" si="0"/>
        <v>4306.8077601410932</v>
      </c>
      <c r="K140" s="9">
        <f t="shared" si="0"/>
        <v>3412.5528875953341</v>
      </c>
      <c r="L140" s="9">
        <f t="shared" si="0"/>
        <v>2925.4283857792616</v>
      </c>
      <c r="M140" s="9">
        <f t="shared" si="0"/>
        <v>2296.2388048975486</v>
      </c>
      <c r="N140" s="9">
        <f t="shared" si="0"/>
        <v>3056.4172981213342</v>
      </c>
    </row>
    <row r="141" spans="1:15" x14ac:dyDescent="0.2">
      <c r="A141" t="s">
        <v>34</v>
      </c>
      <c r="B141" s="9">
        <f>MAX(B5:B137)</f>
        <v>4290.5615292712064</v>
      </c>
      <c r="C141" s="9">
        <f t="shared" ref="C141:N141" si="1">MAX(C5:C137)</f>
        <v>4354.4973544973545</v>
      </c>
      <c r="D141" s="9">
        <f t="shared" si="1"/>
        <v>4529.5101553166069</v>
      </c>
      <c r="E141" s="9">
        <f t="shared" si="1"/>
        <v>7245.9259259259261</v>
      </c>
      <c r="F141" s="9">
        <f t="shared" si="1"/>
        <v>6094.6236559139788</v>
      </c>
      <c r="G141" s="9">
        <f t="shared" si="1"/>
        <v>7234.5679012345681</v>
      </c>
      <c r="H141" s="9">
        <f t="shared" si="1"/>
        <v>7461.4097968936676</v>
      </c>
      <c r="I141" s="9">
        <f t="shared" si="1"/>
        <v>8572.5209080047789</v>
      </c>
      <c r="J141" s="9">
        <f t="shared" si="1"/>
        <v>9017.2839506172841</v>
      </c>
      <c r="K141" s="9">
        <f t="shared" si="1"/>
        <v>6603.10633213859</v>
      </c>
      <c r="L141" s="9">
        <f t="shared" si="1"/>
        <v>6333.333333333333</v>
      </c>
      <c r="M141" s="9">
        <f t="shared" si="1"/>
        <v>4391.875746714456</v>
      </c>
      <c r="N141" s="9">
        <f t="shared" si="1"/>
        <v>3993.4652460679858</v>
      </c>
    </row>
    <row r="142" spans="1:15" x14ac:dyDescent="0.2">
      <c r="A142" t="s">
        <v>35</v>
      </c>
      <c r="B142" s="9">
        <f>MIN(B5:B137)</f>
        <v>868.81720430107532</v>
      </c>
      <c r="C142" s="9">
        <f t="shared" ref="C142:N142" si="2">MIN(C5:C137)</f>
        <v>497.88359788359787</v>
      </c>
      <c r="D142" s="9">
        <f t="shared" si="2"/>
        <v>497.01314217443252</v>
      </c>
      <c r="E142" s="9">
        <f t="shared" si="2"/>
        <v>850.37037037037032</v>
      </c>
      <c r="F142" s="9">
        <f t="shared" si="2"/>
        <v>702.50896057347666</v>
      </c>
      <c r="G142" s="9">
        <f t="shared" si="2"/>
        <v>1204.9382716049383</v>
      </c>
      <c r="H142" s="9">
        <f t="shared" si="2"/>
        <v>1462.3655913978494</v>
      </c>
      <c r="I142" s="9">
        <f t="shared" si="2"/>
        <v>1237.7538829151733</v>
      </c>
      <c r="J142" s="9">
        <f t="shared" si="2"/>
        <v>1481.4814814814815</v>
      </c>
      <c r="K142" s="9">
        <f t="shared" si="2"/>
        <v>673.83512544802863</v>
      </c>
      <c r="L142" s="9">
        <f t="shared" si="2"/>
        <v>483.95061728395063</v>
      </c>
      <c r="M142" s="9">
        <f t="shared" si="2"/>
        <v>425.3285543608124</v>
      </c>
      <c r="N142" s="9">
        <f t="shared" si="2"/>
        <v>2151.1922881785895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opLeftCell="A100" workbookViewId="0">
      <selection activeCell="A134" sqref="A134"/>
    </sheetView>
  </sheetViews>
  <sheetFormatPr defaultRowHeight="12.75" x14ac:dyDescent="0.2"/>
  <cols>
    <col min="1" max="14" width="7.7109375" customWidth="1"/>
  </cols>
  <sheetData>
    <row r="1" spans="1:14" x14ac:dyDescent="0.2">
      <c r="A1" t="s">
        <v>54</v>
      </c>
    </row>
    <row r="2" spans="1:14" x14ac:dyDescent="0.2">
      <c r="A2" t="s">
        <v>40</v>
      </c>
      <c r="J2" s="7"/>
      <c r="K2" s="7"/>
      <c r="L2" s="7"/>
      <c r="M2" s="7"/>
      <c r="N2" s="7"/>
    </row>
    <row r="3" spans="1:14" x14ac:dyDescent="0.2">
      <c r="G3" s="4"/>
      <c r="H3" s="4"/>
      <c r="I3" s="4"/>
      <c r="J3" s="4"/>
      <c r="K3" s="4"/>
      <c r="L3" s="4"/>
      <c r="N3" s="4"/>
    </row>
    <row r="4" spans="1:14" x14ac:dyDescent="0.2">
      <c r="A4" s="1" t="s">
        <v>30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31</v>
      </c>
    </row>
    <row r="5" spans="1:14" x14ac:dyDescent="0.2">
      <c r="A5">
        <f>MHG_mm!A5</f>
        <v>1883</v>
      </c>
      <c r="B5" s="9">
        <f>(MHG_mm!B5*(Areas!$B$5+Areas!$B$6+Areas!$B$7)*1000) / (86400*Days!B6)</f>
        <v>5511.3500597371567</v>
      </c>
      <c r="C5" s="9">
        <f>(MHG_mm!C5*(Areas!$B$5+Areas!$B$6+Areas!$B$7)*1000) / (86400*Days!C6)</f>
        <v>8658.5648148148157</v>
      </c>
      <c r="D5" s="9">
        <f>(MHG_mm!D5*(Areas!$B$5+Areas!$B$6+Areas!$B$7)*1000) / (86400*Days!D6)</f>
        <v>2637.320788530466</v>
      </c>
      <c r="E5" s="9">
        <f>(MHG_mm!E5*(Areas!$B$5+Areas!$B$6+Areas!$B$7)*1000) / (86400*Days!E6)</f>
        <v>4080.1697530864199</v>
      </c>
      <c r="F5" s="9">
        <f>(MHG_mm!F5*(Areas!$B$5+Areas!$B$6+Areas!$B$7)*1000) / (86400*Days!F6)</f>
        <v>12696.535244922341</v>
      </c>
      <c r="G5" s="9">
        <f>(MHG_mm!G5*(Areas!$B$5+Areas!$B$6+Areas!$B$7)*1000) / (86400*Days!G6)</f>
        <v>14435.108024691359</v>
      </c>
      <c r="H5" s="9">
        <f>(MHG_mm!H5*(Areas!$B$5+Areas!$B$6+Areas!$B$7)*1000) / (86400*Days!H6)</f>
        <v>14551.747311827958</v>
      </c>
      <c r="I5" s="9">
        <f>(MHG_mm!I5*(Areas!$B$5+Areas!$B$6+Areas!$B$7)*1000) / (86400*Days!I6)</f>
        <v>3879.7043010752686</v>
      </c>
      <c r="J5" s="9">
        <f>(MHG_mm!J5*(Areas!$B$5+Areas!$B$6+Areas!$B$7)*1000) / (86400*Days!J6)</f>
        <v>6577.6234567901238</v>
      </c>
      <c r="K5" s="9">
        <f>(MHG_mm!K5*(Areas!$B$5+Areas!$B$6+Areas!$B$7)*1000) / (86400*Days!K6)</f>
        <v>7629.4802867383514</v>
      </c>
      <c r="L5" s="9">
        <f>(MHG_mm!L5*(Areas!$B$5+Areas!$B$6+Areas!$B$7)*1000) / (86400*Days!L6)</f>
        <v>8946.6049382716046</v>
      </c>
      <c r="M5" s="9">
        <f>(MHG_mm!M5*(Areas!$B$5+Areas!$B$6+Areas!$B$7)*1000) / (86400*Days!M6)</f>
        <v>4480.2867383512548</v>
      </c>
      <c r="N5" s="9">
        <f>(MHG_mm!N5*(Areas!$B$5+Areas!$B$6+Areas!$B$7)*1000) / (86400*Days!N6)</f>
        <v>7826.3127853881278</v>
      </c>
    </row>
    <row r="6" spans="1:14" x14ac:dyDescent="0.2">
      <c r="A6">
        <f>MHG_mm!A6</f>
        <v>1884</v>
      </c>
      <c r="B6" s="9">
        <f>(MHG_mm!B6*(Areas!$B$5+Areas!$B$6+Areas!$B$7)*1000) / (86400*Days!B7)</f>
        <v>6404.3458781362006</v>
      </c>
      <c r="C6" s="9">
        <f>(MHG_mm!C6*(Areas!$B$5+Areas!$B$6+Areas!$B$7)*1000) / (86400*Days!C7)</f>
        <v>7977.8097062579818</v>
      </c>
      <c r="D6" s="9">
        <f>(MHG_mm!D6*(Areas!$B$5+Areas!$B$6+Areas!$B$7)*1000) / (86400*Days!D7)</f>
        <v>5448.1780167264042</v>
      </c>
      <c r="E6" s="9">
        <f>(MHG_mm!E6*(Areas!$B$5+Areas!$B$6+Areas!$B$7)*1000) / (86400*Days!E7)</f>
        <v>4955.7098765432102</v>
      </c>
      <c r="F6" s="9">
        <f>(MHG_mm!F6*(Areas!$B$5+Areas!$B$6+Areas!$B$7)*1000) / (86400*Days!F7)</f>
        <v>6104.2413381123051</v>
      </c>
      <c r="G6" s="9">
        <f>(MHG_mm!G6*(Areas!$B$5+Areas!$B$6+Areas!$B$7)*1000) / (86400*Days!G7)</f>
        <v>6715.8950617283954</v>
      </c>
      <c r="H6" s="9">
        <f>(MHG_mm!H6*(Areas!$B$5+Areas!$B$6+Areas!$B$7)*1000) / (86400*Days!H7)</f>
        <v>7396.3560334528074</v>
      </c>
      <c r="I6" s="9">
        <f>(MHG_mm!I6*(Areas!$B$5+Areas!$B$6+Areas!$B$7)*1000) / (86400*Days!I7)</f>
        <v>5890.0836320191156</v>
      </c>
      <c r="J6" s="9">
        <f>(MHG_mm!J6*(Areas!$B$5+Areas!$B$6+Areas!$B$7)*1000) / (86400*Days!J7)</f>
        <v>8620.9104938271612</v>
      </c>
      <c r="K6" s="9">
        <f>(MHG_mm!K6*(Areas!$B$5+Areas!$B$6+Areas!$B$7)*1000) / (86400*Days!K7)</f>
        <v>10621.042413381123</v>
      </c>
      <c r="L6" s="9">
        <f>(MHG_mm!L6*(Areas!$B$5+Areas!$B$6+Areas!$B$7)*1000) / (86400*Days!L7)</f>
        <v>5345.2932098765432</v>
      </c>
      <c r="M6" s="9">
        <f>(MHG_mm!M6*(Areas!$B$5+Areas!$B$6+Areas!$B$7)*1000) / (86400*Days!M7)</f>
        <v>10738.575268817205</v>
      </c>
      <c r="N6" s="9">
        <f>(MHG_mm!N6*(Areas!$B$5+Areas!$B$6+Areas!$B$7)*1000) / (86400*Days!N7)</f>
        <v>7189.0115867233344</v>
      </c>
    </row>
    <row r="7" spans="1:14" x14ac:dyDescent="0.2">
      <c r="A7">
        <f>MHG_mm!A7</f>
        <v>1885</v>
      </c>
      <c r="B7" s="9">
        <f>(MHG_mm!B7*(Areas!$B$5+Areas!$B$6+Areas!$B$7)*1000) / (86400*Days!B8)</f>
        <v>7226.7771804062122</v>
      </c>
      <c r="C7" s="9">
        <f>(MHG_mm!C7*(Areas!$B$5+Areas!$B$6+Areas!$B$7)*1000) / (86400*Days!C8)</f>
        <v>4621.5277777777774</v>
      </c>
      <c r="D7" s="9">
        <f>(MHG_mm!D7*(Areas!$B$5+Areas!$B$6+Areas!$B$7)*1000) / (86400*Days!D8)</f>
        <v>3099.0143369175626</v>
      </c>
      <c r="E7" s="9">
        <f>(MHG_mm!E7*(Areas!$B$5+Areas!$B$6+Areas!$B$7)*1000) / (86400*Days!E8)</f>
        <v>5542.9012345679012</v>
      </c>
      <c r="F7" s="9">
        <f>(MHG_mm!F7*(Areas!$B$5+Areas!$B$6+Areas!$B$7)*1000) / (86400*Days!F8)</f>
        <v>6168.7574671445645</v>
      </c>
      <c r="G7" s="9">
        <f>(MHG_mm!G7*(Areas!$B$5+Areas!$B$6+Areas!$B$7)*1000) / (86400*Days!G8)</f>
        <v>8897.9938271604933</v>
      </c>
      <c r="H7" s="9">
        <f>(MHG_mm!H7*(Areas!$B$5+Areas!$B$6+Areas!$B$7)*1000) / (86400*Days!H8)</f>
        <v>6837.9629629629626</v>
      </c>
      <c r="I7" s="9">
        <f>(MHG_mm!I7*(Areas!$B$5+Areas!$B$6+Areas!$B$7)*1000) / (86400*Days!I8)</f>
        <v>11173.909796893668</v>
      </c>
      <c r="J7" s="9">
        <f>(MHG_mm!J7*(Areas!$B$5+Areas!$B$6+Areas!$B$7)*1000) / (86400*Days!J8)</f>
        <v>7517.3611111111113</v>
      </c>
      <c r="K7" s="9">
        <f>(MHG_mm!K7*(Areas!$B$5+Areas!$B$6+Areas!$B$7)*1000) / (86400*Days!K8)</f>
        <v>7391.5770609318997</v>
      </c>
      <c r="L7" s="9">
        <f>(MHG_mm!L7*(Areas!$B$5+Areas!$B$6+Areas!$B$7)*1000) / (86400*Days!L8)</f>
        <v>7571.6049382716046</v>
      </c>
      <c r="M7" s="9">
        <f>(MHG_mm!M7*(Areas!$B$5+Areas!$B$6+Areas!$B$7)*1000) / (86400*Days!M8)</f>
        <v>7745.2210274790923</v>
      </c>
      <c r="N7" s="9">
        <f>(MHG_mm!N7*(Areas!$B$5+Areas!$B$6+Areas!$B$7)*1000) / (86400*Days!N8)</f>
        <v>6997.9134956874686</v>
      </c>
    </row>
    <row r="8" spans="1:14" x14ac:dyDescent="0.2">
      <c r="A8">
        <f>MHG_mm!A8</f>
        <v>1886</v>
      </c>
      <c r="B8" s="9">
        <f>(MHG_mm!B8*(Areas!$B$5+Areas!$B$6+Areas!$B$7)*1000) / (86400*Days!B9)</f>
        <v>9569.8924731182797</v>
      </c>
      <c r="C8" s="9">
        <f>(MHG_mm!C8*(Areas!$B$5+Areas!$B$6+Areas!$B$7)*1000) / (86400*Days!C9)</f>
        <v>5827.5462962962965</v>
      </c>
      <c r="D8" s="9">
        <f>(MHG_mm!D8*(Areas!$B$5+Areas!$B$6+Areas!$B$7)*1000) / (86400*Days!D9)</f>
        <v>7683.1690561529267</v>
      </c>
      <c r="E8" s="9">
        <f>(MHG_mm!E8*(Areas!$B$5+Areas!$B$6+Areas!$B$7)*1000) / (86400*Days!E9)</f>
        <v>5528.2407407407409</v>
      </c>
      <c r="F8" s="9">
        <f>(MHG_mm!F8*(Areas!$B$5+Areas!$B$6+Areas!$B$7)*1000) / (86400*Days!F9)</f>
        <v>4429.1367980884106</v>
      </c>
      <c r="G8" s="9">
        <f>(MHG_mm!G8*(Areas!$B$5+Areas!$B$6+Areas!$B$7)*1000) / (86400*Days!G9)</f>
        <v>6604.166666666667</v>
      </c>
      <c r="H8" s="9">
        <f>(MHG_mm!H8*(Areas!$B$5+Areas!$B$6+Areas!$B$7)*1000) / (86400*Days!H9)</f>
        <v>3422.1923536439667</v>
      </c>
      <c r="I8" s="9">
        <f>(MHG_mm!I8*(Areas!$B$5+Areas!$B$6+Areas!$B$7)*1000) / (86400*Days!I9)</f>
        <v>9399.1935483870966</v>
      </c>
      <c r="J8" s="9">
        <f>(MHG_mm!J8*(Areas!$B$5+Areas!$B$6+Areas!$B$7)*1000) / (86400*Days!J9)</f>
        <v>11370.293209876543</v>
      </c>
      <c r="K8" s="9">
        <f>(MHG_mm!K8*(Areas!$B$5+Areas!$B$6+Areas!$B$7)*1000) / (86400*Days!K9)</f>
        <v>6365.2927120669056</v>
      </c>
      <c r="L8" s="9">
        <f>(MHG_mm!L8*(Areas!$B$5+Areas!$B$6+Areas!$B$7)*1000) / (86400*Days!L9)</f>
        <v>6574.1512345679012</v>
      </c>
      <c r="M8" s="9">
        <f>(MHG_mm!M8*(Areas!$B$5+Areas!$B$6+Areas!$B$7)*1000) / (86400*Days!M9)</f>
        <v>4972.1475507765826</v>
      </c>
      <c r="N8" s="9">
        <f>(MHG_mm!N8*(Areas!$B$5+Areas!$B$6+Areas!$B$7)*1000) / (86400*Days!N9)</f>
        <v>6812.4619482496191</v>
      </c>
    </row>
    <row r="9" spans="1:14" x14ac:dyDescent="0.2">
      <c r="A9">
        <f>MHG_mm!A9</f>
        <v>1887</v>
      </c>
      <c r="B9" s="9">
        <f>(MHG_mm!B9*(Areas!$B$5+Areas!$B$6+Areas!$B$7)*1000) / (86400*Days!B10)</f>
        <v>7811.9026284348865</v>
      </c>
      <c r="C9" s="9">
        <f>(MHG_mm!C9*(Areas!$B$5+Areas!$B$6+Areas!$B$7)*1000) / (86400*Days!C10)</f>
        <v>10207.175925925925</v>
      </c>
      <c r="D9" s="9">
        <f>(MHG_mm!D9*(Areas!$B$5+Areas!$B$6+Areas!$B$7)*1000) / (86400*Days!D10)</f>
        <v>2640.1583034647551</v>
      </c>
      <c r="E9" s="9">
        <f>(MHG_mm!E9*(Areas!$B$5+Areas!$B$6+Areas!$B$7)*1000) / (86400*Days!E10)</f>
        <v>3731.7901234567903</v>
      </c>
      <c r="F9" s="9">
        <f>(MHG_mm!F9*(Areas!$B$5+Areas!$B$6+Areas!$B$7)*1000) / (86400*Days!F10)</f>
        <v>3899.9402628434887</v>
      </c>
      <c r="G9" s="9">
        <f>(MHG_mm!G9*(Areas!$B$5+Areas!$B$6+Areas!$B$7)*1000) / (86400*Days!G10)</f>
        <v>5193.8271604938273</v>
      </c>
      <c r="H9" s="9">
        <f>(MHG_mm!H9*(Areas!$B$5+Areas!$B$6+Areas!$B$7)*1000) / (86400*Days!H10)</f>
        <v>7428.6887694145762</v>
      </c>
      <c r="I9" s="9">
        <f>(MHG_mm!I9*(Areas!$B$5+Areas!$B$6+Areas!$B$7)*1000) / (86400*Days!I10)</f>
        <v>4098.2676224611705</v>
      </c>
      <c r="J9" s="9">
        <f>(MHG_mm!J9*(Areas!$B$5+Areas!$B$6+Areas!$B$7)*1000) / (86400*Days!J10)</f>
        <v>6161.5740740740739</v>
      </c>
      <c r="K9" s="9">
        <f>(MHG_mm!K9*(Areas!$B$5+Areas!$B$6+Areas!$B$7)*1000) / (86400*Days!K10)</f>
        <v>7712.7389486260454</v>
      </c>
      <c r="L9" s="9">
        <f>(MHG_mm!L9*(Areas!$B$5+Areas!$B$6+Areas!$B$7)*1000) / (86400*Days!L10)</f>
        <v>4400.6172839506171</v>
      </c>
      <c r="M9" s="9">
        <f>(MHG_mm!M9*(Areas!$B$5+Areas!$B$6+Areas!$B$7)*1000) / (86400*Days!M10)</f>
        <v>9045.9976105137393</v>
      </c>
      <c r="N9" s="9">
        <f>(MHG_mm!N9*(Areas!$B$5+Areas!$B$6+Areas!$B$7)*1000) / (86400*Days!N10)</f>
        <v>6006.03754439371</v>
      </c>
    </row>
    <row r="10" spans="1:14" x14ac:dyDescent="0.2">
      <c r="A10">
        <f>MHG_mm!A10</f>
        <v>1888</v>
      </c>
      <c r="B10" s="9">
        <f>(MHG_mm!B10*(Areas!$B$5+Areas!$B$6+Areas!$B$7)*1000) / (86400*Days!B11)</f>
        <v>5245.5197132616486</v>
      </c>
      <c r="C10" s="9">
        <f>(MHG_mm!C10*(Areas!$B$5+Areas!$B$6+Areas!$B$7)*1000) / (86400*Days!C11)</f>
        <v>4629.4699872286083</v>
      </c>
      <c r="D10" s="9">
        <f>(MHG_mm!D10*(Areas!$B$5+Areas!$B$6+Areas!$B$7)*1000) / (86400*Days!D11)</f>
        <v>6769.1905615292708</v>
      </c>
      <c r="E10" s="9">
        <f>(MHG_mm!E10*(Areas!$B$5+Areas!$B$6+Areas!$B$7)*1000) / (86400*Days!E11)</f>
        <v>5423.6111111111113</v>
      </c>
      <c r="F10" s="9">
        <f>(MHG_mm!F10*(Areas!$B$5+Areas!$B$6+Areas!$B$7)*1000) / (86400*Days!F11)</f>
        <v>7416.5173237753879</v>
      </c>
      <c r="G10" s="9">
        <f>(MHG_mm!G10*(Areas!$B$5+Areas!$B$6+Areas!$B$7)*1000) / (86400*Days!G11)</f>
        <v>4008.7962962962961</v>
      </c>
      <c r="H10" s="9">
        <f>(MHG_mm!H10*(Areas!$B$5+Areas!$B$6+Areas!$B$7)*1000) / (86400*Days!H11)</f>
        <v>4193.6230585424137</v>
      </c>
      <c r="I10" s="9">
        <f>(MHG_mm!I10*(Areas!$B$5+Areas!$B$6+Areas!$B$7)*1000) / (86400*Days!I11)</f>
        <v>6207.5119474313015</v>
      </c>
      <c r="J10" s="9">
        <f>(MHG_mm!J10*(Areas!$B$5+Areas!$B$6+Areas!$B$7)*1000) / (86400*Days!J11)</f>
        <v>7670.0617283950614</v>
      </c>
      <c r="K10" s="9">
        <f>(MHG_mm!K10*(Areas!$B$5+Areas!$B$6+Areas!$B$7)*1000) / (86400*Days!K11)</f>
        <v>5817.2043010752686</v>
      </c>
      <c r="L10" s="9">
        <f>(MHG_mm!L10*(Areas!$B$5+Areas!$B$6+Areas!$B$7)*1000) / (86400*Days!L11)</f>
        <v>6519.2901234567898</v>
      </c>
      <c r="M10" s="9">
        <f>(MHG_mm!M10*(Areas!$B$5+Areas!$B$6+Areas!$B$7)*1000) / (86400*Days!M11)</f>
        <v>4773.0734767025087</v>
      </c>
      <c r="N10" s="9">
        <f>(MHG_mm!N10*(Areas!$B$5+Areas!$B$6+Areas!$B$7)*1000) / (86400*Days!N11)</f>
        <v>5726.801254806719</v>
      </c>
    </row>
    <row r="11" spans="1:14" x14ac:dyDescent="0.2">
      <c r="A11">
        <f>MHG_mm!A11</f>
        <v>1889</v>
      </c>
      <c r="B11" s="9">
        <f>(MHG_mm!B11*(Areas!$B$5+Areas!$B$6+Areas!$B$7)*1000) / (86400*Days!B12)</f>
        <v>5817.4283154121867</v>
      </c>
      <c r="C11" s="9">
        <f>(MHG_mm!C11*(Areas!$B$5+Areas!$B$6+Areas!$B$7)*1000) / (86400*Days!C12)</f>
        <v>5430.2248677248681</v>
      </c>
      <c r="D11" s="9">
        <f>(MHG_mm!D11*(Areas!$B$5+Areas!$B$6+Areas!$B$7)*1000) / (86400*Days!D12)</f>
        <v>1542.936081242533</v>
      </c>
      <c r="E11" s="9">
        <f>(MHG_mm!E11*(Areas!$B$5+Areas!$B$6+Areas!$B$7)*1000) / (86400*Days!E12)</f>
        <v>3893.75</v>
      </c>
      <c r="F11" s="9">
        <f>(MHG_mm!F11*(Areas!$B$5+Areas!$B$6+Areas!$B$7)*1000) / (86400*Days!F12)</f>
        <v>8576.3142174432505</v>
      </c>
      <c r="G11" s="9">
        <f>(MHG_mm!G11*(Areas!$B$5+Areas!$B$6+Areas!$B$7)*1000) / (86400*Days!G12)</f>
        <v>11002.160493827161</v>
      </c>
      <c r="H11" s="9">
        <f>(MHG_mm!H11*(Areas!$B$5+Areas!$B$6+Areas!$B$7)*1000) / (86400*Days!H12)</f>
        <v>6502.4641577060929</v>
      </c>
      <c r="I11" s="9">
        <f>(MHG_mm!I11*(Areas!$B$5+Areas!$B$6+Areas!$B$7)*1000) / (86400*Days!I12)</f>
        <v>3624.6266427718042</v>
      </c>
      <c r="J11" s="9">
        <f>(MHG_mm!J11*(Areas!$B$5+Areas!$B$6+Areas!$B$7)*1000) / (86400*Days!J12)</f>
        <v>7848.7654320987658</v>
      </c>
      <c r="K11" s="9">
        <f>(MHG_mm!K11*(Areas!$B$5+Areas!$B$6+Areas!$B$7)*1000) / (86400*Days!K12)</f>
        <v>2924.5071684587815</v>
      </c>
      <c r="L11" s="9">
        <f>(MHG_mm!L11*(Areas!$B$5+Areas!$B$6+Areas!$B$7)*1000) / (86400*Days!L12)</f>
        <v>7037.191358024691</v>
      </c>
      <c r="M11" s="9">
        <f>(MHG_mm!M11*(Areas!$B$5+Areas!$B$6+Areas!$B$7)*1000) / (86400*Days!M12)</f>
        <v>7741.6367980884106</v>
      </c>
      <c r="N11" s="9">
        <f>(MHG_mm!N11*(Areas!$B$5+Areas!$B$6+Areas!$B$7)*1000) / (86400*Days!N12)</f>
        <v>5983.9167935058349</v>
      </c>
    </row>
    <row r="12" spans="1:14" x14ac:dyDescent="0.2">
      <c r="A12">
        <f>MHG_mm!A12</f>
        <v>1890</v>
      </c>
      <c r="B12" s="9">
        <f>(MHG_mm!B12*(Areas!$B$5+Areas!$B$6+Areas!$B$7)*1000) / (86400*Days!B13)</f>
        <v>8893.145161290322</v>
      </c>
      <c r="C12" s="9">
        <f>(MHG_mm!C12*(Areas!$B$5+Areas!$B$6+Areas!$B$7)*1000) / (86400*Days!C13)</f>
        <v>6095.9821428571431</v>
      </c>
      <c r="D12" s="9">
        <f>(MHG_mm!D12*(Areas!$B$5+Areas!$B$6+Areas!$B$7)*1000) / (86400*Days!D13)</f>
        <v>4766.875746714456</v>
      </c>
      <c r="E12" s="9">
        <f>(MHG_mm!E12*(Areas!$B$5+Areas!$B$6+Areas!$B$7)*1000) / (86400*Days!E13)</f>
        <v>6742.1296296296296</v>
      </c>
      <c r="F12" s="9">
        <f>(MHG_mm!F12*(Areas!$B$5+Areas!$B$6+Areas!$B$7)*1000) / (86400*Days!F13)</f>
        <v>8639.3369175627249</v>
      </c>
      <c r="G12" s="9">
        <f>(MHG_mm!G12*(Areas!$B$5+Areas!$B$6+Areas!$B$7)*1000) / (86400*Days!G13)</f>
        <v>9720.6790123456794</v>
      </c>
      <c r="H12" s="9">
        <f>(MHG_mm!H12*(Areas!$B$5+Areas!$B$6+Areas!$B$7)*1000) / (86400*Days!H13)</f>
        <v>7352.5238948626047</v>
      </c>
      <c r="I12" s="9">
        <f>(MHG_mm!I12*(Areas!$B$5+Areas!$B$6+Areas!$B$7)*1000) / (86400*Days!I13)</f>
        <v>7579.2264038231779</v>
      </c>
      <c r="J12" s="9">
        <f>(MHG_mm!J12*(Areas!$B$5+Areas!$B$6+Areas!$B$7)*1000) / (86400*Days!J13)</f>
        <v>4851.5432098765432</v>
      </c>
      <c r="K12" s="9">
        <f>(MHG_mm!K12*(Areas!$B$5+Areas!$B$6+Areas!$B$7)*1000) / (86400*Days!K13)</f>
        <v>8768.7425328554364</v>
      </c>
      <c r="L12" s="9">
        <f>(MHG_mm!L12*(Areas!$B$5+Areas!$B$6+Areas!$B$7)*1000) / (86400*Days!L13)</f>
        <v>4969.2901234567898</v>
      </c>
      <c r="M12" s="9">
        <f>(MHG_mm!M12*(Areas!$B$5+Areas!$B$6+Areas!$B$7)*1000) / (86400*Days!M13)</f>
        <v>3793.3841099163678</v>
      </c>
      <c r="N12" s="9">
        <f>(MHG_mm!N12*(Areas!$B$5+Areas!$B$6+Areas!$B$7)*1000) / (86400*Days!N13)</f>
        <v>6856.9507864028392</v>
      </c>
    </row>
    <row r="13" spans="1:14" x14ac:dyDescent="0.2">
      <c r="A13">
        <f>MHG_mm!A13</f>
        <v>1891</v>
      </c>
      <c r="B13" s="9">
        <f>(MHG_mm!B13*(Areas!$B$5+Areas!$B$6+Areas!$B$7)*1000) / (86400*Days!B14)</f>
        <v>5836.4695340501794</v>
      </c>
      <c r="C13" s="9">
        <f>(MHG_mm!C13*(Areas!$B$5+Areas!$B$6+Areas!$B$7)*1000) / (86400*Days!C14)</f>
        <v>7747.0238095238092</v>
      </c>
      <c r="D13" s="9">
        <f>(MHG_mm!D13*(Areas!$B$5+Areas!$B$6+Areas!$B$7)*1000) / (86400*Days!D14)</f>
        <v>6777.2550776583039</v>
      </c>
      <c r="E13" s="9">
        <f>(MHG_mm!E13*(Areas!$B$5+Areas!$B$6+Areas!$B$7)*1000) / (86400*Days!E14)</f>
        <v>5035.0308641975307</v>
      </c>
      <c r="F13" s="9">
        <f>(MHG_mm!F13*(Areas!$B$5+Areas!$B$6+Areas!$B$7)*1000) / (86400*Days!F14)</f>
        <v>1905.7646356033454</v>
      </c>
      <c r="G13" s="9">
        <f>(MHG_mm!G13*(Areas!$B$5+Areas!$B$6+Areas!$B$7)*1000) / (86400*Days!G14)</f>
        <v>4821.0648148148148</v>
      </c>
      <c r="H13" s="9">
        <f>(MHG_mm!H13*(Areas!$B$5+Areas!$B$6+Areas!$B$7)*1000) / (86400*Days!H14)</f>
        <v>5597.2968936678617</v>
      </c>
      <c r="I13" s="9">
        <f>(MHG_mm!I13*(Areas!$B$5+Areas!$B$6+Areas!$B$7)*1000) / (86400*Days!I14)</f>
        <v>9369.1009557945035</v>
      </c>
      <c r="J13" s="9">
        <f>(MHG_mm!J13*(Areas!$B$5+Areas!$B$6+Areas!$B$7)*1000) / (86400*Days!J14)</f>
        <v>4464.891975308642</v>
      </c>
      <c r="K13" s="9">
        <f>(MHG_mm!K13*(Areas!$B$5+Areas!$B$6+Areas!$B$7)*1000) / (86400*Days!K14)</f>
        <v>4178.4647550776581</v>
      </c>
      <c r="L13" s="9">
        <f>(MHG_mm!L13*(Areas!$B$5+Areas!$B$6+Areas!$B$7)*1000) / (86400*Days!L14)</f>
        <v>12636.574074074075</v>
      </c>
      <c r="M13" s="9">
        <f>(MHG_mm!M13*(Areas!$B$5+Areas!$B$6+Areas!$B$7)*1000) / (86400*Days!M14)</f>
        <v>5939.9641577060929</v>
      </c>
      <c r="N13" s="9">
        <f>(MHG_mm!N13*(Areas!$B$5+Areas!$B$6+Areas!$B$7)*1000) / (86400*Days!N14)</f>
        <v>6173.636478944698</v>
      </c>
    </row>
    <row r="14" spans="1:14" x14ac:dyDescent="0.2">
      <c r="A14">
        <f>MHG_mm!A14</f>
        <v>1892</v>
      </c>
      <c r="B14" s="9">
        <f>(MHG_mm!B14*(Areas!$B$5+Areas!$B$6+Areas!$B$7)*1000) / (86400*Days!B15)</f>
        <v>6628.5095579450417</v>
      </c>
      <c r="C14" s="9">
        <f>(MHG_mm!C14*(Areas!$B$5+Areas!$B$6+Areas!$B$7)*1000) / (86400*Days!C15)</f>
        <v>4984.8339719029373</v>
      </c>
      <c r="D14" s="9">
        <f>(MHG_mm!D14*(Areas!$B$5+Areas!$B$6+Areas!$B$7)*1000) / (86400*Days!D15)</f>
        <v>2742.6075268817203</v>
      </c>
      <c r="E14" s="9">
        <f>(MHG_mm!E14*(Areas!$B$5+Areas!$B$6+Areas!$B$7)*1000) / (86400*Days!E15)</f>
        <v>4635.5709876543206</v>
      </c>
      <c r="F14" s="9">
        <f>(MHG_mm!F14*(Areas!$B$5+Areas!$B$6+Areas!$B$7)*1000) / (86400*Days!F15)</f>
        <v>9905.4659498207893</v>
      </c>
      <c r="G14" s="9">
        <f>(MHG_mm!G14*(Areas!$B$5+Areas!$B$6+Areas!$B$7)*1000) / (86400*Days!G15)</f>
        <v>12325.385802469136</v>
      </c>
      <c r="H14" s="9">
        <f>(MHG_mm!H14*(Areas!$B$5+Areas!$B$6+Areas!$B$7)*1000) / (86400*Days!H15)</f>
        <v>7305.4062126642775</v>
      </c>
      <c r="I14" s="9">
        <f>(MHG_mm!I14*(Areas!$B$5+Areas!$B$6+Areas!$B$7)*1000) / (86400*Days!I15)</f>
        <v>7558.0197132616486</v>
      </c>
      <c r="J14" s="9">
        <f>(MHG_mm!J14*(Areas!$B$5+Areas!$B$6+Areas!$B$7)*1000) / (86400*Days!J15)</f>
        <v>6951.5432098765432</v>
      </c>
      <c r="K14" s="9">
        <f>(MHG_mm!K14*(Areas!$B$5+Areas!$B$6+Areas!$B$7)*1000) / (86400*Days!K15)</f>
        <v>5103.7933094384707</v>
      </c>
      <c r="L14" s="9">
        <f>(MHG_mm!L14*(Areas!$B$5+Areas!$B$6+Areas!$B$7)*1000) / (86400*Days!L15)</f>
        <v>6522.8395061728397</v>
      </c>
      <c r="M14" s="9">
        <f>(MHG_mm!M14*(Areas!$B$5+Areas!$B$6+Areas!$B$7)*1000) / (86400*Days!M15)</f>
        <v>5730.2867383512548</v>
      </c>
      <c r="N14" s="9">
        <f>(MHG_mm!N14*(Areas!$B$5+Areas!$B$6+Areas!$B$7)*1000) / (86400*Days!N15)</f>
        <v>6698.9539060918842</v>
      </c>
    </row>
    <row r="15" spans="1:14" x14ac:dyDescent="0.2">
      <c r="A15">
        <f>MHG_mm!A15</f>
        <v>1893</v>
      </c>
      <c r="B15" s="9">
        <f>(MHG_mm!B15*(Areas!$B$5+Areas!$B$6+Areas!$B$7)*1000) / (86400*Days!B16)</f>
        <v>6660.095579450418</v>
      </c>
      <c r="C15" s="9">
        <f>(MHG_mm!C15*(Areas!$B$5+Areas!$B$6+Areas!$B$7)*1000) / (86400*Days!C16)</f>
        <v>5877.1494708994705</v>
      </c>
      <c r="D15" s="9">
        <f>(MHG_mm!D15*(Areas!$B$5+Areas!$B$6+Areas!$B$7)*1000) / (86400*Days!D16)</f>
        <v>5161.4396654719239</v>
      </c>
      <c r="E15" s="9">
        <f>(MHG_mm!E15*(Areas!$B$5+Areas!$B$6+Areas!$B$7)*1000) / (86400*Days!E16)</f>
        <v>9572.8395061728388</v>
      </c>
      <c r="F15" s="9">
        <f>(MHG_mm!F15*(Areas!$B$5+Areas!$B$6+Areas!$B$7)*1000) / (86400*Days!F16)</f>
        <v>7015.6810035842291</v>
      </c>
      <c r="G15" s="9">
        <f>(MHG_mm!G15*(Areas!$B$5+Areas!$B$6+Areas!$B$7)*1000) / (86400*Days!G16)</f>
        <v>6012.808641975309</v>
      </c>
      <c r="H15" s="9">
        <f>(MHG_mm!H15*(Areas!$B$5+Areas!$B$6+Areas!$B$7)*1000) / (86400*Days!H16)</f>
        <v>7918.3094384707292</v>
      </c>
      <c r="I15" s="9">
        <f>(MHG_mm!I15*(Areas!$B$5+Areas!$B$6+Areas!$B$7)*1000) / (86400*Days!I16)</f>
        <v>4818.3990442054956</v>
      </c>
      <c r="J15" s="9">
        <f>(MHG_mm!J15*(Areas!$B$5+Areas!$B$6+Areas!$B$7)*1000) / (86400*Days!J16)</f>
        <v>7011.1882716049386</v>
      </c>
      <c r="K15" s="9">
        <f>(MHG_mm!K15*(Areas!$B$5+Areas!$B$6+Areas!$B$7)*1000) / (86400*Days!K16)</f>
        <v>8771.5053763440865</v>
      </c>
      <c r="L15" s="9">
        <f>(MHG_mm!L15*(Areas!$B$5+Areas!$B$6+Areas!$B$7)*1000) / (86400*Days!L16)</f>
        <v>7724.1512345679012</v>
      </c>
      <c r="M15" s="9">
        <f>(MHG_mm!M15*(Areas!$B$5+Areas!$B$6+Areas!$B$7)*1000) / (86400*Days!M16)</f>
        <v>10162.410394265233</v>
      </c>
      <c r="N15" s="9">
        <f>(MHG_mm!N15*(Areas!$B$5+Areas!$B$6+Areas!$B$7)*1000) / (86400*Days!N16)</f>
        <v>7232.6927955352621</v>
      </c>
    </row>
    <row r="16" spans="1:14" x14ac:dyDescent="0.2">
      <c r="A16">
        <f>MHG_mm!A16</f>
        <v>1894</v>
      </c>
      <c r="B16" s="9">
        <f>(MHG_mm!B16*(Areas!$B$5+Areas!$B$6+Areas!$B$7)*1000) / (86400*Days!B17)</f>
        <v>6146.9534050179209</v>
      </c>
      <c r="C16" s="9">
        <f>(MHG_mm!C16*(Areas!$B$5+Areas!$B$6+Areas!$B$7)*1000) / (86400*Days!C17)</f>
        <v>4013.806216931217</v>
      </c>
      <c r="D16" s="9">
        <f>(MHG_mm!D16*(Areas!$B$5+Areas!$B$6+Areas!$B$7)*1000) / (86400*Days!D17)</f>
        <v>6203.8530465949825</v>
      </c>
      <c r="E16" s="9">
        <f>(MHG_mm!E16*(Areas!$B$5+Areas!$B$6+Areas!$B$7)*1000) / (86400*Days!E17)</f>
        <v>4463.1944444444443</v>
      </c>
      <c r="F16" s="9">
        <f>(MHG_mm!F16*(Areas!$B$5+Areas!$B$6+Areas!$B$7)*1000) / (86400*Days!F17)</f>
        <v>11509.109916367981</v>
      </c>
      <c r="G16" s="9">
        <f>(MHG_mm!G16*(Areas!$B$5+Areas!$B$6+Areas!$B$7)*1000) / (86400*Days!G17)</f>
        <v>6650.1543209876545</v>
      </c>
      <c r="H16" s="9">
        <f>(MHG_mm!H16*(Areas!$B$5+Areas!$B$6+Areas!$B$7)*1000) / (86400*Days!H17)</f>
        <v>3466.099163679809</v>
      </c>
      <c r="I16" s="9">
        <f>(MHG_mm!I16*(Areas!$B$5+Areas!$B$6+Areas!$B$7)*1000) / (86400*Days!I17)</f>
        <v>2795.1762246117087</v>
      </c>
      <c r="J16" s="9">
        <f>(MHG_mm!J16*(Areas!$B$5+Areas!$B$6+Areas!$B$7)*1000) / (86400*Days!J17)</f>
        <v>9180.0154320987658</v>
      </c>
      <c r="K16" s="9">
        <f>(MHG_mm!K16*(Areas!$B$5+Areas!$B$6+Areas!$B$7)*1000) / (86400*Days!K17)</f>
        <v>7784.4982078853045</v>
      </c>
      <c r="L16" s="9">
        <f>(MHG_mm!L16*(Areas!$B$5+Areas!$B$6+Areas!$B$7)*1000) / (86400*Days!L17)</f>
        <v>6330.1697530864194</v>
      </c>
      <c r="M16" s="9">
        <f>(MHG_mm!M16*(Areas!$B$5+Areas!$B$6+Areas!$B$7)*1000) / (86400*Days!M17)</f>
        <v>6027.4790919952211</v>
      </c>
      <c r="N16" s="9">
        <f>(MHG_mm!N16*(Areas!$B$5+Areas!$B$6+Areas!$B$7)*1000) / (86400*Days!N17)</f>
        <v>6227.4543378995422</v>
      </c>
    </row>
    <row r="17" spans="1:14" x14ac:dyDescent="0.2">
      <c r="A17">
        <f>MHG_mm!A17</f>
        <v>1895</v>
      </c>
      <c r="B17" s="9">
        <f>(MHG_mm!B17*(Areas!$B$5+Areas!$B$6+Areas!$B$7)*1000) / (86400*Days!B18)</f>
        <v>7565.4121863799282</v>
      </c>
      <c r="C17" s="9">
        <f>(MHG_mm!C17*(Areas!$B$5+Areas!$B$6+Areas!$B$7)*1000) / (86400*Days!C18)</f>
        <v>3090.0297619047619</v>
      </c>
      <c r="D17" s="9">
        <f>(MHG_mm!D17*(Areas!$B$5+Areas!$B$6+Areas!$B$7)*1000) / (86400*Days!D18)</f>
        <v>2408.4528076463562</v>
      </c>
      <c r="E17" s="9">
        <f>(MHG_mm!E17*(Areas!$B$5+Areas!$B$6+Areas!$B$7)*1000) / (86400*Days!E18)</f>
        <v>3718.3641975308642</v>
      </c>
      <c r="F17" s="9">
        <f>(MHG_mm!F17*(Areas!$B$5+Areas!$B$6+Areas!$B$7)*1000) / (86400*Days!F18)</f>
        <v>6744.9223416965351</v>
      </c>
      <c r="G17" s="9">
        <f>(MHG_mm!G17*(Areas!$B$5+Areas!$B$6+Areas!$B$7)*1000) / (86400*Days!G18)</f>
        <v>4095.679012345679</v>
      </c>
      <c r="H17" s="9">
        <f>(MHG_mm!H17*(Areas!$B$5+Areas!$B$6+Areas!$B$7)*1000) / (86400*Days!H18)</f>
        <v>3969.5340501792116</v>
      </c>
      <c r="I17" s="9">
        <f>(MHG_mm!I17*(Areas!$B$5+Areas!$B$6+Areas!$B$7)*1000) / (86400*Days!I18)</f>
        <v>7242.0101553166069</v>
      </c>
      <c r="J17" s="9">
        <f>(MHG_mm!J17*(Areas!$B$5+Areas!$B$6+Areas!$B$7)*1000) / (86400*Days!J18)</f>
        <v>6724.9228395061727</v>
      </c>
      <c r="K17" s="9">
        <f>(MHG_mm!K17*(Areas!$B$5+Areas!$B$6+Areas!$B$7)*1000) / (86400*Days!K18)</f>
        <v>3379.1069295101552</v>
      </c>
      <c r="L17" s="9">
        <f>(MHG_mm!L17*(Areas!$B$5+Areas!$B$6+Areas!$B$7)*1000) / (86400*Days!L18)</f>
        <v>7555.0925925925922</v>
      </c>
      <c r="M17" s="9">
        <f>(MHG_mm!M17*(Areas!$B$5+Areas!$B$6+Areas!$B$7)*1000) / (86400*Days!M18)</f>
        <v>9556.6756272401435</v>
      </c>
      <c r="N17" s="9">
        <f>(MHG_mm!N17*(Areas!$B$5+Areas!$B$6+Areas!$B$7)*1000) / (86400*Days!N18)</f>
        <v>5523.8140537798072</v>
      </c>
    </row>
    <row r="18" spans="1:14" x14ac:dyDescent="0.2">
      <c r="A18">
        <f>MHG_mm!A18</f>
        <v>1896</v>
      </c>
      <c r="B18" s="9">
        <f>(MHG_mm!B18*(Areas!$B$5+Areas!$B$6+Areas!$B$7)*1000) / (86400*Days!B19)</f>
        <v>4412.783751493429</v>
      </c>
      <c r="C18" s="9">
        <f>(MHG_mm!C18*(Areas!$B$5+Areas!$B$6+Areas!$B$7)*1000) / (86400*Days!C19)</f>
        <v>4143.5983397190294</v>
      </c>
      <c r="D18" s="9">
        <f>(MHG_mm!D18*(Areas!$B$5+Areas!$B$6+Areas!$B$7)*1000) / (86400*Days!D19)</f>
        <v>3454.8237753882913</v>
      </c>
      <c r="E18" s="9">
        <f>(MHG_mm!E18*(Areas!$B$5+Areas!$B$6+Areas!$B$7)*1000) / (86400*Days!E19)</f>
        <v>6890.5864197530864</v>
      </c>
      <c r="F18" s="9">
        <f>(MHG_mm!F18*(Areas!$B$5+Areas!$B$6+Areas!$B$7)*1000) / (86400*Days!F19)</f>
        <v>7922.4163679808844</v>
      </c>
      <c r="G18" s="9">
        <f>(MHG_mm!G18*(Areas!$B$5+Areas!$B$6+Areas!$B$7)*1000) / (86400*Days!G19)</f>
        <v>6397.6080246913571</v>
      </c>
      <c r="H18" s="9">
        <f>(MHG_mm!H18*(Areas!$B$5+Areas!$B$6+Areas!$B$7)*1000) / (86400*Days!H19)</f>
        <v>7430.1075268817203</v>
      </c>
      <c r="I18" s="9">
        <f>(MHG_mm!I18*(Areas!$B$5+Areas!$B$6+Areas!$B$7)*1000) / (86400*Days!I19)</f>
        <v>8706.3918757467145</v>
      </c>
      <c r="J18" s="9">
        <f>(MHG_mm!J18*(Areas!$B$5+Areas!$B$6+Areas!$B$7)*1000) / (86400*Days!J19)</f>
        <v>12483.641975308641</v>
      </c>
      <c r="K18" s="9">
        <f>(MHG_mm!K18*(Areas!$B$5+Areas!$B$6+Areas!$B$7)*1000) / (86400*Days!K19)</f>
        <v>4255.3016726403821</v>
      </c>
      <c r="L18" s="9">
        <f>(MHG_mm!L18*(Areas!$B$5+Areas!$B$6+Areas!$B$7)*1000) / (86400*Days!L19)</f>
        <v>6568.6728395061727</v>
      </c>
      <c r="M18" s="9">
        <f>(MHG_mm!M18*(Areas!$B$5+Areas!$B$6+Areas!$B$7)*1000) / (86400*Days!M19)</f>
        <v>4727.0758661887694</v>
      </c>
      <c r="N18" s="9">
        <f>(MHG_mm!N18*(Areas!$B$5+Areas!$B$6+Areas!$B$7)*1000) / (86400*Days!N19)</f>
        <v>6444.1408621736482</v>
      </c>
    </row>
    <row r="19" spans="1:14" x14ac:dyDescent="0.2">
      <c r="A19">
        <f>MHG_mm!A19</f>
        <v>1897</v>
      </c>
      <c r="B19" s="9">
        <f>(MHG_mm!B19*(Areas!$B$5+Areas!$B$6+Areas!$B$7)*1000) / (86400*Days!B20)</f>
        <v>8905.7646356033456</v>
      </c>
      <c r="C19" s="9">
        <f>(MHG_mm!C19*(Areas!$B$5+Areas!$B$6+Areas!$B$7)*1000) / (86400*Days!C20)</f>
        <v>4256.4484126984125</v>
      </c>
      <c r="D19" s="9">
        <f>(MHG_mm!D19*(Areas!$B$5+Areas!$B$6+Areas!$B$7)*1000) / (86400*Days!D20)</f>
        <v>7154.5698924731187</v>
      </c>
      <c r="E19" s="9">
        <f>(MHG_mm!E19*(Areas!$B$5+Areas!$B$6+Areas!$B$7)*1000) / (86400*Days!E20)</f>
        <v>7387.4228395061727</v>
      </c>
      <c r="F19" s="9">
        <f>(MHG_mm!F19*(Areas!$B$5+Areas!$B$6+Areas!$B$7)*1000) / (86400*Days!F20)</f>
        <v>7092.0698924731187</v>
      </c>
      <c r="G19" s="9">
        <f>(MHG_mm!G19*(Areas!$B$5+Areas!$B$6+Areas!$B$7)*1000) / (86400*Days!G20)</f>
        <v>7335.0308641975307</v>
      </c>
      <c r="H19" s="9">
        <f>(MHG_mm!H19*(Areas!$B$5+Areas!$B$6+Areas!$B$7)*1000) / (86400*Days!H20)</f>
        <v>8408.5274790919957</v>
      </c>
      <c r="I19" s="9">
        <f>(MHG_mm!I19*(Areas!$B$5+Areas!$B$6+Areas!$B$7)*1000) / (86400*Days!I20)</f>
        <v>5669.0561529271208</v>
      </c>
      <c r="J19" s="9">
        <f>(MHG_mm!J19*(Areas!$B$5+Areas!$B$6+Areas!$B$7)*1000) / (86400*Days!J20)</f>
        <v>3111.4969135802471</v>
      </c>
      <c r="K19" s="9">
        <f>(MHG_mm!K19*(Areas!$B$5+Areas!$B$6+Areas!$B$7)*1000) / (86400*Days!K20)</f>
        <v>6228.1212664277191</v>
      </c>
      <c r="L19" s="9">
        <f>(MHG_mm!L19*(Areas!$B$5+Areas!$B$6+Areas!$B$7)*1000) / (86400*Days!L20)</f>
        <v>7509.3364197530864</v>
      </c>
      <c r="M19" s="9">
        <f>(MHG_mm!M19*(Areas!$B$5+Areas!$B$6+Areas!$B$7)*1000) / (86400*Days!M20)</f>
        <v>6794.1308243727599</v>
      </c>
      <c r="N19" s="9">
        <f>(MHG_mm!N19*(Areas!$B$5+Areas!$B$6+Areas!$B$7)*1000) / (86400*Days!N20)</f>
        <v>6677.530441400304</v>
      </c>
    </row>
    <row r="20" spans="1:14" x14ac:dyDescent="0.2">
      <c r="A20">
        <f>MHG_mm!A20</f>
        <v>1898</v>
      </c>
      <c r="B20" s="9">
        <f>(MHG_mm!B20*(Areas!$B$5+Areas!$B$6+Areas!$B$7)*1000) / (86400*Days!B21)</f>
        <v>6769.489247311828</v>
      </c>
      <c r="C20" s="9">
        <f>(MHG_mm!C20*(Areas!$B$5+Areas!$B$6+Areas!$B$7)*1000) / (86400*Days!C21)</f>
        <v>6315.8895502645501</v>
      </c>
      <c r="D20" s="9">
        <f>(MHG_mm!D20*(Areas!$B$5+Areas!$B$6+Areas!$B$7)*1000) / (86400*Days!D21)</f>
        <v>7561.9772998805256</v>
      </c>
      <c r="E20" s="9">
        <f>(MHG_mm!E20*(Areas!$B$5+Areas!$B$6+Areas!$B$7)*1000) / (86400*Days!E21)</f>
        <v>3847.5308641975307</v>
      </c>
      <c r="F20" s="9">
        <f>(MHG_mm!F20*(Areas!$B$5+Areas!$B$6+Areas!$B$7)*1000) / (86400*Days!F21)</f>
        <v>6774.1188769414575</v>
      </c>
      <c r="G20" s="9">
        <f>(MHG_mm!G20*(Areas!$B$5+Areas!$B$6+Areas!$B$7)*1000) / (86400*Days!G21)</f>
        <v>8719.9074074074069</v>
      </c>
      <c r="H20" s="9">
        <f>(MHG_mm!H20*(Areas!$B$5+Areas!$B$6+Areas!$B$7)*1000) / (86400*Days!H21)</f>
        <v>3974.1636798088412</v>
      </c>
      <c r="I20" s="9">
        <f>(MHG_mm!I20*(Areas!$B$5+Areas!$B$6+Areas!$B$7)*1000) / (86400*Days!I21)</f>
        <v>7744.5489844683389</v>
      </c>
      <c r="J20" s="9">
        <f>(MHG_mm!J20*(Areas!$B$5+Areas!$B$6+Areas!$B$7)*1000) / (86400*Days!J21)</f>
        <v>6787.4228395061727</v>
      </c>
      <c r="K20" s="9">
        <f>(MHG_mm!K20*(Areas!$B$5+Areas!$B$6+Areas!$B$7)*1000) / (86400*Days!K21)</f>
        <v>10083.034647550776</v>
      </c>
      <c r="L20" s="9">
        <f>(MHG_mm!L20*(Areas!$B$5+Areas!$B$6+Areas!$B$7)*1000) / (86400*Days!L21)</f>
        <v>5388.2716049382716</v>
      </c>
      <c r="M20" s="9">
        <f>(MHG_mm!M20*(Areas!$B$5+Areas!$B$6+Areas!$B$7)*1000) / (86400*Days!M21)</f>
        <v>5182.6463560334532</v>
      </c>
      <c r="N20" s="9">
        <f>(MHG_mm!N20*(Areas!$B$5+Areas!$B$6+Areas!$B$7)*1000) / (86400*Days!N21)</f>
        <v>6602.5431253170982</v>
      </c>
    </row>
    <row r="21" spans="1:14" x14ac:dyDescent="0.2">
      <c r="A21">
        <f>MHG_mm!A21</f>
        <v>1899</v>
      </c>
      <c r="B21" s="9">
        <f>(MHG_mm!B21*(Areas!$B$5+Areas!$B$6+Areas!$B$7)*1000) / (86400*Days!B22)</f>
        <v>5424.0591397849466</v>
      </c>
      <c r="C21" s="9">
        <f>(MHG_mm!C21*(Areas!$B$5+Areas!$B$6+Areas!$B$7)*1000) / (86400*Days!C22)</f>
        <v>3601.7691798941801</v>
      </c>
      <c r="D21" s="9">
        <f>(MHG_mm!D21*(Areas!$B$5+Areas!$B$6+Areas!$B$7)*1000) / (86400*Days!D22)</f>
        <v>7578.2556750298681</v>
      </c>
      <c r="E21" s="9">
        <f>(MHG_mm!E21*(Areas!$B$5+Areas!$B$6+Areas!$B$7)*1000) / (86400*Days!E22)</f>
        <v>3721.9907407407409</v>
      </c>
      <c r="F21" s="9">
        <f>(MHG_mm!F21*(Areas!$B$5+Areas!$B$6+Areas!$B$7)*1000) / (86400*Days!F22)</f>
        <v>8383.8859020310629</v>
      </c>
      <c r="G21" s="9">
        <f>(MHG_mm!G21*(Areas!$B$5+Areas!$B$6+Areas!$B$7)*1000) / (86400*Days!G22)</f>
        <v>8205.8641975308637</v>
      </c>
      <c r="H21" s="9">
        <f>(MHG_mm!H21*(Areas!$B$5+Areas!$B$6+Areas!$B$7)*1000) / (86400*Days!H22)</f>
        <v>8687.2759856630819</v>
      </c>
      <c r="I21" s="9">
        <f>(MHG_mm!I21*(Areas!$B$5+Areas!$B$6+Areas!$B$7)*1000) / (86400*Days!I22)</f>
        <v>3056.600955794504</v>
      </c>
      <c r="J21" s="9">
        <f>(MHG_mm!J21*(Areas!$B$5+Areas!$B$6+Areas!$B$7)*1000) / (86400*Days!J22)</f>
        <v>7841.5123456790125</v>
      </c>
      <c r="K21" s="9">
        <f>(MHG_mm!K21*(Areas!$B$5+Areas!$B$6+Areas!$B$7)*1000) / (86400*Days!K22)</f>
        <v>6532.3327359617679</v>
      </c>
      <c r="L21" s="9">
        <f>(MHG_mm!L21*(Areas!$B$5+Areas!$B$6+Areas!$B$7)*1000) / (86400*Days!L22)</f>
        <v>2896.9907407407409</v>
      </c>
      <c r="M21" s="9">
        <f>(MHG_mm!M21*(Areas!$B$5+Areas!$B$6+Areas!$B$7)*1000) / (86400*Days!M22)</f>
        <v>6827.5836320191156</v>
      </c>
      <c r="N21" s="9">
        <f>(MHG_mm!N21*(Areas!$B$5+Areas!$B$6+Areas!$B$7)*1000) / (86400*Days!N22)</f>
        <v>6087.7536783358701</v>
      </c>
    </row>
    <row r="22" spans="1:14" x14ac:dyDescent="0.2">
      <c r="A22">
        <f>MHG_mm!A22</f>
        <v>1900</v>
      </c>
      <c r="B22" s="9">
        <f>(MHG_mm!B22*(Areas!$B$5+Areas!$B$6+Areas!$B$7)*1000) / (86400*Days!B23)</f>
        <v>3570.8632019115889</v>
      </c>
      <c r="C22" s="9">
        <f>(MHG_mm!C22*(Areas!$B$5+Areas!$B$6+Areas!$B$7)*1000) / (86400*Days!C23)</f>
        <v>8345.320767195768</v>
      </c>
      <c r="D22" s="9">
        <f>(MHG_mm!D22*(Areas!$B$5+Areas!$B$6+Areas!$B$7)*1000) / (86400*Days!D23)</f>
        <v>3778.8231780167266</v>
      </c>
      <c r="E22" s="9">
        <f>(MHG_mm!E22*(Areas!$B$5+Areas!$B$6+Areas!$B$7)*1000) / (86400*Days!E23)</f>
        <v>4042.7469135802471</v>
      </c>
      <c r="F22" s="9">
        <f>(MHG_mm!F22*(Areas!$B$5+Areas!$B$6+Areas!$B$7)*1000) / (86400*Days!F23)</f>
        <v>5306.9743130226998</v>
      </c>
      <c r="G22" s="9">
        <f>(MHG_mm!G22*(Areas!$B$5+Areas!$B$6+Areas!$B$7)*1000) / (86400*Days!G23)</f>
        <v>6473.4567901234568</v>
      </c>
      <c r="H22" s="9">
        <f>(MHG_mm!H22*(Areas!$B$5+Areas!$B$6+Areas!$B$7)*1000) / (86400*Days!H23)</f>
        <v>12195.340501792114</v>
      </c>
      <c r="I22" s="9">
        <f>(MHG_mm!I22*(Areas!$B$5+Areas!$B$6+Areas!$B$7)*1000) / (86400*Days!I23)</f>
        <v>7915.9199522102745</v>
      </c>
      <c r="J22" s="9">
        <f>(MHG_mm!J22*(Areas!$B$5+Areas!$B$6+Areas!$B$7)*1000) / (86400*Days!J23)</f>
        <v>9867.8240740740748</v>
      </c>
      <c r="K22" s="9">
        <f>(MHG_mm!K22*(Areas!$B$5+Areas!$B$6+Areas!$B$7)*1000) / (86400*Days!K23)</f>
        <v>7138.1421744324971</v>
      </c>
      <c r="L22" s="9">
        <f>(MHG_mm!L22*(Areas!$B$5+Areas!$B$6+Areas!$B$7)*1000) / (86400*Days!L23)</f>
        <v>7953.4722222222226</v>
      </c>
      <c r="M22" s="9">
        <f>(MHG_mm!M22*(Areas!$B$5+Areas!$B$6+Areas!$B$7)*1000) / (86400*Days!M23)</f>
        <v>3015.6063321385905</v>
      </c>
      <c r="N22" s="9">
        <f>(MHG_mm!N22*(Areas!$B$5+Areas!$B$6+Areas!$B$7)*1000) / (86400*Days!N23)</f>
        <v>6614.7006595636731</v>
      </c>
    </row>
    <row r="23" spans="1:14" x14ac:dyDescent="0.2">
      <c r="A23">
        <f>MHG_mm!A23</f>
        <v>1901</v>
      </c>
      <c r="B23" s="9">
        <f>(MHG_mm!B23*(Areas!$B$5+Areas!$B$6+Areas!$B$7)*1000) / (86400*Days!B24)</f>
        <v>4346.400836320191</v>
      </c>
      <c r="C23" s="9">
        <f>(MHG_mm!C23*(Areas!$B$5+Areas!$B$6+Areas!$B$7)*1000) / (86400*Days!C24)</f>
        <v>3440.2281746031749</v>
      </c>
      <c r="D23" s="9">
        <f>(MHG_mm!D23*(Areas!$B$5+Areas!$B$6+Areas!$B$7)*1000) / (86400*Days!D24)</f>
        <v>6887.2461170848264</v>
      </c>
      <c r="E23" s="9">
        <f>(MHG_mm!E23*(Areas!$B$5+Areas!$B$6+Areas!$B$7)*1000) / (86400*Days!E24)</f>
        <v>3203.5493827160494</v>
      </c>
      <c r="F23" s="9">
        <f>(MHG_mm!F23*(Areas!$B$5+Areas!$B$6+Areas!$B$7)*1000) / (86400*Days!F24)</f>
        <v>6244.3996415770607</v>
      </c>
      <c r="G23" s="9">
        <f>(MHG_mm!G23*(Areas!$B$5+Areas!$B$6+Areas!$B$7)*1000) / (86400*Days!G24)</f>
        <v>6468.441358024691</v>
      </c>
      <c r="H23" s="9">
        <f>(MHG_mm!H23*(Areas!$B$5+Areas!$B$6+Areas!$B$7)*1000) / (86400*Days!H24)</f>
        <v>10324.298088410991</v>
      </c>
      <c r="I23" s="9">
        <f>(MHG_mm!I23*(Areas!$B$5+Areas!$B$6+Areas!$B$7)*1000) / (86400*Days!I24)</f>
        <v>5985.8870967741932</v>
      </c>
      <c r="J23" s="9">
        <f>(MHG_mm!J23*(Areas!$B$5+Areas!$B$6+Areas!$B$7)*1000) / (86400*Days!J24)</f>
        <v>6070.7561728395058</v>
      </c>
      <c r="K23" s="9">
        <f>(MHG_mm!K23*(Areas!$B$5+Areas!$B$6+Areas!$B$7)*1000) / (86400*Days!K24)</f>
        <v>8270.6839904420558</v>
      </c>
      <c r="L23" s="9">
        <f>(MHG_mm!L23*(Areas!$B$5+Areas!$B$6+Areas!$B$7)*1000) / (86400*Days!L24)</f>
        <v>4662.5771604938273</v>
      </c>
      <c r="M23" s="9">
        <f>(MHG_mm!M23*(Areas!$B$5+Areas!$B$6+Areas!$B$7)*1000) / (86400*Days!M24)</f>
        <v>5515.7556750298681</v>
      </c>
      <c r="N23" s="9">
        <f>(MHG_mm!N23*(Areas!$B$5+Areas!$B$6+Areas!$B$7)*1000) / (86400*Days!N24)</f>
        <v>5981.6463723997967</v>
      </c>
    </row>
    <row r="24" spans="1:14" x14ac:dyDescent="0.2">
      <c r="A24">
        <f>MHG_mm!A24</f>
        <v>1902</v>
      </c>
      <c r="B24" s="9">
        <f>(MHG_mm!B24*(Areas!$B$5+Areas!$B$6+Areas!$B$7)*1000) / (86400*Days!B25)</f>
        <v>2914.5011947431303</v>
      </c>
      <c r="C24" s="9">
        <f>(MHG_mm!C24*(Areas!$B$5+Areas!$B$6+Areas!$B$7)*1000) / (86400*Days!C25)</f>
        <v>3320.1058201058199</v>
      </c>
      <c r="D24" s="9">
        <f>(MHG_mm!D24*(Areas!$B$5+Areas!$B$6+Areas!$B$7)*1000) / (86400*Days!D25)</f>
        <v>6002.0908004778976</v>
      </c>
      <c r="E24" s="9">
        <f>(MHG_mm!E24*(Areas!$B$5+Areas!$B$6+Areas!$B$7)*1000) / (86400*Days!E25)</f>
        <v>4706.1728395061727</v>
      </c>
      <c r="F24" s="9">
        <f>(MHG_mm!F24*(Areas!$B$5+Areas!$B$6+Areas!$B$7)*1000) / (86400*Days!F25)</f>
        <v>8889.2622461170849</v>
      </c>
      <c r="G24" s="9">
        <f>(MHG_mm!G24*(Areas!$B$5+Areas!$B$6+Areas!$B$7)*1000) / (86400*Days!G25)</f>
        <v>10812.5</v>
      </c>
      <c r="H24" s="9">
        <f>(MHG_mm!H24*(Areas!$B$5+Areas!$B$6+Areas!$B$7)*1000) / (86400*Days!H25)</f>
        <v>10950.567502986858</v>
      </c>
      <c r="I24" s="9">
        <f>(MHG_mm!I24*(Areas!$B$5+Areas!$B$6+Areas!$B$7)*1000) / (86400*Days!I25)</f>
        <v>4433.0943847072876</v>
      </c>
      <c r="J24" s="9">
        <f>(MHG_mm!J24*(Areas!$B$5+Areas!$B$6+Areas!$B$7)*1000) / (86400*Days!J25)</f>
        <v>8561.1111111111113</v>
      </c>
      <c r="K24" s="9">
        <f>(MHG_mm!K24*(Areas!$B$5+Areas!$B$6+Areas!$B$7)*1000) / (86400*Days!K25)</f>
        <v>6092.443249701314</v>
      </c>
      <c r="L24" s="9">
        <f>(MHG_mm!L24*(Areas!$B$5+Areas!$B$6+Areas!$B$7)*1000) / (86400*Days!L25)</f>
        <v>7110.9567901234568</v>
      </c>
      <c r="M24" s="9">
        <f>(MHG_mm!M24*(Areas!$B$5+Areas!$B$6+Areas!$B$7)*1000) / (86400*Days!M25)</f>
        <v>5567.5776583034649</v>
      </c>
      <c r="N24" s="9">
        <f>(MHG_mm!N24*(Areas!$B$5+Areas!$B$6+Areas!$B$7)*1000) / (86400*Days!N25)</f>
        <v>6627.4543378995431</v>
      </c>
    </row>
    <row r="25" spans="1:14" x14ac:dyDescent="0.2">
      <c r="A25">
        <f>MHG_mm!A25</f>
        <v>1903</v>
      </c>
      <c r="B25" s="9">
        <f>(MHG_mm!B25*(Areas!$B$5+Areas!$B$6+Areas!$B$7)*1000) / (86400*Days!B26)</f>
        <v>4513.4408602150534</v>
      </c>
      <c r="C25" s="9">
        <f>(MHG_mm!C25*(Areas!$B$5+Areas!$B$6+Areas!$B$7)*1000) / (86400*Days!C26)</f>
        <v>6144.3452380952385</v>
      </c>
      <c r="D25" s="9">
        <f>(MHG_mm!D25*(Areas!$B$5+Areas!$B$6+Areas!$B$7)*1000) / (86400*Days!D26)</f>
        <v>5047.9390681003588</v>
      </c>
      <c r="E25" s="9">
        <f>(MHG_mm!E25*(Areas!$B$5+Areas!$B$6+Areas!$B$7)*1000) / (86400*Days!E26)</f>
        <v>6148.6111111111113</v>
      </c>
      <c r="F25" s="9">
        <f>(MHG_mm!F25*(Areas!$B$5+Areas!$B$6+Areas!$B$7)*1000) / (86400*Days!F26)</f>
        <v>6946.3112305854238</v>
      </c>
      <c r="G25" s="9">
        <f>(MHG_mm!G25*(Areas!$B$5+Areas!$B$6+Areas!$B$7)*1000) / (86400*Days!G26)</f>
        <v>6266.2808641975307</v>
      </c>
      <c r="H25" s="9">
        <f>(MHG_mm!H25*(Areas!$B$5+Areas!$B$6+Areas!$B$7)*1000) / (86400*Days!H26)</f>
        <v>9487.3058542413382</v>
      </c>
      <c r="I25" s="9">
        <f>(MHG_mm!I25*(Areas!$B$5+Areas!$B$6+Areas!$B$7)*1000) / (86400*Days!I26)</f>
        <v>10841.323178016726</v>
      </c>
      <c r="J25" s="9">
        <f>(MHG_mm!J25*(Areas!$B$5+Areas!$B$6+Areas!$B$7)*1000) / (86400*Days!J26)</f>
        <v>9460.1080246913589</v>
      </c>
      <c r="K25" s="9">
        <f>(MHG_mm!K25*(Areas!$B$5+Areas!$B$6+Areas!$B$7)*1000) / (86400*Days!K26)</f>
        <v>6368.5782556750301</v>
      </c>
      <c r="L25" s="9">
        <f>(MHG_mm!L25*(Areas!$B$5+Areas!$B$6+Areas!$B$7)*1000) / (86400*Days!L26)</f>
        <v>4614.583333333333</v>
      </c>
      <c r="M25" s="9">
        <f>(MHG_mm!M25*(Areas!$B$5+Areas!$B$6+Areas!$B$7)*1000) / (86400*Days!M26)</f>
        <v>6142.3237753882913</v>
      </c>
      <c r="N25" s="9">
        <f>(MHG_mm!N25*(Areas!$B$5+Areas!$B$6+Areas!$B$7)*1000) / (86400*Days!N26)</f>
        <v>6839.7070015220688</v>
      </c>
    </row>
    <row r="26" spans="1:14" x14ac:dyDescent="0.2">
      <c r="A26">
        <f>MHG_mm!A26</f>
        <v>1904</v>
      </c>
      <c r="B26" s="9">
        <f>(MHG_mm!B26*(Areas!$B$5+Areas!$B$6+Areas!$B$7)*1000) / (86400*Days!B27)</f>
        <v>4072.954002389486</v>
      </c>
      <c r="C26" s="9">
        <f>(MHG_mm!C26*(Areas!$B$5+Areas!$B$6+Areas!$B$7)*1000) / (86400*Days!C27)</f>
        <v>5295.2586206896549</v>
      </c>
      <c r="D26" s="9">
        <f>(MHG_mm!D26*(Areas!$B$5+Areas!$B$6+Areas!$B$7)*1000) / (86400*Days!D27)</f>
        <v>7075.6421744324971</v>
      </c>
      <c r="E26" s="9">
        <f>(MHG_mm!E26*(Areas!$B$5+Areas!$B$6+Areas!$B$7)*1000) / (86400*Days!E27)</f>
        <v>5800.4629629629626</v>
      </c>
      <c r="F26" s="9">
        <f>(MHG_mm!F26*(Areas!$B$5+Areas!$B$6+Areas!$B$7)*1000) / (86400*Days!F27)</f>
        <v>10303.838112305853</v>
      </c>
      <c r="G26" s="9">
        <f>(MHG_mm!G26*(Areas!$B$5+Areas!$B$6+Areas!$B$7)*1000) / (86400*Days!G27)</f>
        <v>5900.8487654320988</v>
      </c>
      <c r="H26" s="9">
        <f>(MHG_mm!H26*(Areas!$B$5+Areas!$B$6+Areas!$B$7)*1000) / (86400*Days!H27)</f>
        <v>7236.1857825567504</v>
      </c>
      <c r="I26" s="9">
        <f>(MHG_mm!I26*(Areas!$B$5+Areas!$B$6+Areas!$B$7)*1000) / (86400*Days!I27)</f>
        <v>7222.3715651135008</v>
      </c>
      <c r="J26" s="9">
        <f>(MHG_mm!J26*(Areas!$B$5+Areas!$B$6+Areas!$B$7)*1000) / (86400*Days!J27)</f>
        <v>10413.657407407407</v>
      </c>
      <c r="K26" s="9">
        <f>(MHG_mm!K26*(Areas!$B$5+Areas!$B$6+Areas!$B$7)*1000) / (86400*Days!K27)</f>
        <v>6922.0430107526881</v>
      </c>
      <c r="L26" s="9">
        <f>(MHG_mm!L26*(Areas!$B$5+Areas!$B$6+Areas!$B$7)*1000) / (86400*Days!L27)</f>
        <v>1896.141975308642</v>
      </c>
      <c r="M26" s="9">
        <f>(MHG_mm!M26*(Areas!$B$5+Areas!$B$6+Areas!$B$7)*1000) / (86400*Days!M27)</f>
        <v>5066.2335722819598</v>
      </c>
      <c r="N26" s="9">
        <f>(MHG_mm!N26*(Areas!$B$5+Areas!$B$6+Areas!$B$7)*1000) / (86400*Days!N27)</f>
        <v>6444.7353774539561</v>
      </c>
    </row>
    <row r="27" spans="1:14" x14ac:dyDescent="0.2">
      <c r="A27">
        <f>MHG_mm!A27</f>
        <v>1905</v>
      </c>
      <c r="B27" s="9">
        <f>(MHG_mm!B27*(Areas!$B$5+Areas!$B$6+Areas!$B$7)*1000) / (86400*Days!B28)</f>
        <v>4938.8440860215051</v>
      </c>
      <c r="C27" s="9">
        <f>(MHG_mm!C27*(Areas!$B$5+Areas!$B$6+Areas!$B$7)*1000) / (86400*Days!C28)</f>
        <v>4654.431216931217</v>
      </c>
      <c r="D27" s="9">
        <f>(MHG_mm!D27*(Areas!$B$5+Areas!$B$6+Areas!$B$7)*1000) / (86400*Days!D28)</f>
        <v>5285.4689366786142</v>
      </c>
      <c r="E27" s="9">
        <f>(MHG_mm!E27*(Areas!$B$5+Areas!$B$6+Areas!$B$7)*1000) / (86400*Days!E28)</f>
        <v>4451.0802469135806</v>
      </c>
      <c r="F27" s="9">
        <f>(MHG_mm!F27*(Areas!$B$5+Areas!$B$6+Areas!$B$7)*1000) / (86400*Days!F28)</f>
        <v>10016.651732377539</v>
      </c>
      <c r="G27" s="9">
        <f>(MHG_mm!G27*(Areas!$B$5+Areas!$B$6+Areas!$B$7)*1000) / (86400*Days!G28)</f>
        <v>10744.444444444445</v>
      </c>
      <c r="H27" s="9">
        <f>(MHG_mm!H27*(Areas!$B$5+Areas!$B$6+Areas!$B$7)*1000) / (86400*Days!H28)</f>
        <v>9839.755077658303</v>
      </c>
      <c r="I27" s="9">
        <f>(MHG_mm!I27*(Areas!$B$5+Areas!$B$6+Areas!$B$7)*1000) / (86400*Days!I28)</f>
        <v>6974.1636798088412</v>
      </c>
      <c r="J27" s="9">
        <f>(MHG_mm!J27*(Areas!$B$5+Areas!$B$6+Areas!$B$7)*1000) / (86400*Days!J28)</f>
        <v>7750.1543209876545</v>
      </c>
      <c r="K27" s="9">
        <f>(MHG_mm!K27*(Areas!$B$5+Areas!$B$6+Areas!$B$7)*1000) / (86400*Days!K28)</f>
        <v>7302.8673835125446</v>
      </c>
      <c r="L27" s="9">
        <f>(MHG_mm!L27*(Areas!$B$5+Areas!$B$6+Areas!$B$7)*1000) / (86400*Days!L28)</f>
        <v>5825.0771604938273</v>
      </c>
      <c r="M27" s="9">
        <f>(MHG_mm!M27*(Areas!$B$5+Areas!$B$6+Areas!$B$7)*1000) / (86400*Days!M28)</f>
        <v>4001.7174432497013</v>
      </c>
      <c r="N27" s="9">
        <f>(MHG_mm!N27*(Areas!$B$5+Areas!$B$6+Areas!$B$7)*1000) / (86400*Days!N28)</f>
        <v>6829.0144596651444</v>
      </c>
    </row>
    <row r="28" spans="1:14" x14ac:dyDescent="0.2">
      <c r="A28">
        <f>MHG_mm!A28</f>
        <v>1906</v>
      </c>
      <c r="B28" s="9">
        <f>(MHG_mm!B28*(Areas!$B$5+Areas!$B$6+Areas!$B$7)*1000) / (86400*Days!B29)</f>
        <v>6994.1756272401435</v>
      </c>
      <c r="C28" s="9">
        <f>(MHG_mm!C28*(Areas!$B$5+Areas!$B$6+Areas!$B$7)*1000) / (86400*Days!C29)</f>
        <v>4133.7632275132273</v>
      </c>
      <c r="D28" s="9">
        <f>(MHG_mm!D28*(Areas!$B$5+Areas!$B$6+Areas!$B$7)*1000) / (86400*Days!D29)</f>
        <v>5731.780167264038</v>
      </c>
      <c r="E28" s="9">
        <f>(MHG_mm!E28*(Areas!$B$5+Areas!$B$6+Areas!$B$7)*1000) / (86400*Days!E29)</f>
        <v>4063.8117283950619</v>
      </c>
      <c r="F28" s="9">
        <f>(MHG_mm!F28*(Areas!$B$5+Areas!$B$6+Areas!$B$7)*1000) / (86400*Days!F29)</f>
        <v>5983.3482676224612</v>
      </c>
      <c r="G28" s="9">
        <f>(MHG_mm!G28*(Areas!$B$5+Areas!$B$6+Areas!$B$7)*1000) / (86400*Days!G29)</f>
        <v>9670.2160493827159</v>
      </c>
      <c r="H28" s="9">
        <f>(MHG_mm!H28*(Areas!$B$5+Areas!$B$6+Areas!$B$7)*1000) / (86400*Days!H29)</f>
        <v>5898.2228195937878</v>
      </c>
      <c r="I28" s="9">
        <f>(MHG_mm!I28*(Areas!$B$5+Areas!$B$6+Areas!$B$7)*1000) / (86400*Days!I29)</f>
        <v>7108.2735961768221</v>
      </c>
      <c r="J28" s="9">
        <f>(MHG_mm!J28*(Areas!$B$5+Areas!$B$6+Areas!$B$7)*1000) / (86400*Days!J29)</f>
        <v>6409.9537037037026</v>
      </c>
      <c r="K28" s="9">
        <f>(MHG_mm!K28*(Areas!$B$5+Areas!$B$6+Areas!$B$7)*1000) / (86400*Days!K29)</f>
        <v>8438.918757467145</v>
      </c>
      <c r="L28" s="9">
        <f>(MHG_mm!L28*(Areas!$B$5+Areas!$B$6+Areas!$B$7)*1000) / (86400*Days!L29)</f>
        <v>8050.6172839506171</v>
      </c>
      <c r="M28" s="9">
        <f>(MHG_mm!M28*(Areas!$B$5+Areas!$B$6+Areas!$B$7)*1000) / (86400*Days!M29)</f>
        <v>5780.9886499402628</v>
      </c>
      <c r="N28" s="9">
        <f>(MHG_mm!N28*(Areas!$B$5+Areas!$B$6+Areas!$B$7)*1000) / (86400*Days!N29)</f>
        <v>6535.8637747336388</v>
      </c>
    </row>
    <row r="29" spans="1:14" x14ac:dyDescent="0.2">
      <c r="A29">
        <f>MHG_mm!A29</f>
        <v>1907</v>
      </c>
      <c r="B29" s="9">
        <f>(MHG_mm!B29*(Areas!$B$5+Areas!$B$6+Areas!$B$7)*1000) / (86400*Days!B30)</f>
        <v>6945.2658303464759</v>
      </c>
      <c r="C29" s="9">
        <f>(MHG_mm!C29*(Areas!$B$5+Areas!$B$6+Areas!$B$7)*1000) / (86400*Days!C30)</f>
        <v>2510.5820105820108</v>
      </c>
      <c r="D29" s="9">
        <f>(MHG_mm!D29*(Areas!$B$5+Areas!$B$6+Areas!$B$7)*1000) / (86400*Days!D30)</f>
        <v>5579.9731182795695</v>
      </c>
      <c r="E29" s="9">
        <f>(MHG_mm!E29*(Areas!$B$5+Areas!$B$6+Areas!$B$7)*1000) / (86400*Days!E30)</f>
        <v>6284.8765432098762</v>
      </c>
      <c r="F29" s="9">
        <f>(MHG_mm!F29*(Areas!$B$5+Areas!$B$6+Areas!$B$7)*1000) / (86400*Days!F30)</f>
        <v>5892.9211469534048</v>
      </c>
      <c r="G29" s="9">
        <f>(MHG_mm!G29*(Areas!$B$5+Areas!$B$6+Areas!$B$7)*1000) / (86400*Days!G30)</f>
        <v>6523.7654320987658</v>
      </c>
      <c r="H29" s="9">
        <f>(MHG_mm!H29*(Areas!$B$5+Areas!$B$6+Areas!$B$7)*1000) / (86400*Days!H30)</f>
        <v>6633.9605734767028</v>
      </c>
      <c r="I29" s="9">
        <f>(MHG_mm!I29*(Areas!$B$5+Areas!$B$6+Areas!$B$7)*1000) / (86400*Days!I30)</f>
        <v>5681.1529271206691</v>
      </c>
      <c r="J29" s="9">
        <f>(MHG_mm!J29*(Areas!$B$5+Areas!$B$6+Areas!$B$7)*1000) / (86400*Days!J30)</f>
        <v>10258.256172839507</v>
      </c>
      <c r="K29" s="9">
        <f>(MHG_mm!K29*(Areas!$B$5+Areas!$B$6+Areas!$B$7)*1000) / (86400*Days!K30)</f>
        <v>3952.5836320191161</v>
      </c>
      <c r="L29" s="9">
        <f>(MHG_mm!L29*(Areas!$B$5+Areas!$B$6+Areas!$B$7)*1000) / (86400*Days!L30)</f>
        <v>5538.2716049382716</v>
      </c>
      <c r="M29" s="9">
        <f>(MHG_mm!M29*(Areas!$B$5+Areas!$B$6+Areas!$B$7)*1000) / (86400*Days!M30)</f>
        <v>6167.0400238948623</v>
      </c>
      <c r="N29" s="9">
        <f>(MHG_mm!N29*(Areas!$B$5+Areas!$B$6+Areas!$B$7)*1000) / (86400*Days!N30)</f>
        <v>6013.4005580923385</v>
      </c>
    </row>
    <row r="30" spans="1:14" x14ac:dyDescent="0.2">
      <c r="A30">
        <f>MHG_mm!A30</f>
        <v>1908</v>
      </c>
      <c r="B30" s="9">
        <f>(MHG_mm!B30*(Areas!$B$5+Areas!$B$6+Areas!$B$7)*1000) / (86400*Days!B31)</f>
        <v>4308.8410991636802</v>
      </c>
      <c r="C30" s="9">
        <f>(MHG_mm!C30*(Areas!$B$5+Areas!$B$6+Areas!$B$7)*1000) / (86400*Days!C31)</f>
        <v>8558.8282247765001</v>
      </c>
      <c r="D30" s="9">
        <f>(MHG_mm!D30*(Areas!$B$5+Areas!$B$6+Areas!$B$7)*1000) / (86400*Days!D31)</f>
        <v>5879.4802867383514</v>
      </c>
      <c r="E30" s="9">
        <f>(MHG_mm!E30*(Areas!$B$5+Areas!$B$6+Areas!$B$7)*1000) / (86400*Days!E31)</f>
        <v>6093.9043209876545</v>
      </c>
      <c r="F30" s="9">
        <f>(MHG_mm!F30*(Areas!$B$5+Areas!$B$6+Areas!$B$7)*1000) / (86400*Days!F31)</f>
        <v>10455.421146953406</v>
      </c>
      <c r="G30" s="9">
        <f>(MHG_mm!G30*(Areas!$B$5+Areas!$B$6+Areas!$B$7)*1000) / (86400*Days!G31)</f>
        <v>4829.166666666667</v>
      </c>
      <c r="H30" s="9">
        <f>(MHG_mm!H30*(Areas!$B$5+Areas!$B$6+Areas!$B$7)*1000) / (86400*Days!H31)</f>
        <v>7706.7652329749108</v>
      </c>
      <c r="I30" s="9">
        <f>(MHG_mm!I30*(Areas!$B$5+Areas!$B$6+Areas!$B$7)*1000) / (86400*Days!I31)</f>
        <v>5673.5364396654722</v>
      </c>
      <c r="J30" s="9">
        <f>(MHG_mm!J30*(Areas!$B$5+Areas!$B$6+Areas!$B$7)*1000) / (86400*Days!J31)</f>
        <v>4204.166666666667</v>
      </c>
      <c r="K30" s="9">
        <f>(MHG_mm!K30*(Areas!$B$5+Areas!$B$6+Areas!$B$7)*1000) / (86400*Days!K31)</f>
        <v>2007.0191158900836</v>
      </c>
      <c r="L30" s="9">
        <f>(MHG_mm!L30*(Areas!$B$5+Areas!$B$6+Areas!$B$7)*1000) / (86400*Days!L31)</f>
        <v>6057.4074074074078</v>
      </c>
      <c r="M30" s="9">
        <f>(MHG_mm!M30*(Areas!$B$5+Areas!$B$6+Areas!$B$7)*1000) / (86400*Days!M31)</f>
        <v>5556.7502986857826</v>
      </c>
      <c r="N30" s="9">
        <f>(MHG_mm!N30*(Areas!$B$5+Areas!$B$6+Areas!$B$7)*1000) / (86400*Days!N31)</f>
        <v>5937.0699251163733</v>
      </c>
    </row>
    <row r="31" spans="1:14" x14ac:dyDescent="0.2">
      <c r="A31">
        <f>MHG_mm!A31</f>
        <v>1909</v>
      </c>
      <c r="B31" s="9">
        <f>(MHG_mm!B31*(Areas!$B$5+Areas!$B$6+Areas!$B$7)*1000) / (86400*Days!B32)</f>
        <v>4020.9826762246116</v>
      </c>
      <c r="C31" s="9">
        <f>(MHG_mm!C31*(Areas!$B$5+Areas!$B$6+Areas!$B$7)*1000) / (86400*Days!C32)</f>
        <v>6628.3895502645501</v>
      </c>
      <c r="D31" s="9">
        <f>(MHG_mm!D31*(Areas!$B$5+Areas!$B$6+Areas!$B$7)*1000) / (86400*Days!D32)</f>
        <v>4372.6851851851852</v>
      </c>
      <c r="E31" s="9">
        <f>(MHG_mm!E31*(Areas!$B$5+Areas!$B$6+Areas!$B$7)*1000) / (86400*Days!E32)</f>
        <v>11220.756172839507</v>
      </c>
      <c r="F31" s="9">
        <f>(MHG_mm!F31*(Areas!$B$5+Areas!$B$6+Areas!$B$7)*1000) / (86400*Days!F32)</f>
        <v>5345.056750298686</v>
      </c>
      <c r="G31" s="9">
        <f>(MHG_mm!G31*(Areas!$B$5+Areas!$B$6+Areas!$B$7)*1000) / (86400*Days!G32)</f>
        <v>5926.1574074074078</v>
      </c>
      <c r="H31" s="9">
        <f>(MHG_mm!H31*(Areas!$B$5+Areas!$B$6+Areas!$B$7)*1000) / (86400*Days!H32)</f>
        <v>7567.5776583034649</v>
      </c>
      <c r="I31" s="9">
        <f>(MHG_mm!I31*(Areas!$B$5+Areas!$B$6+Areas!$B$7)*1000) / (86400*Days!I32)</f>
        <v>5708.0346475507768</v>
      </c>
      <c r="J31" s="9">
        <f>(MHG_mm!J31*(Areas!$B$5+Areas!$B$6+Areas!$B$7)*1000) / (86400*Days!J32)</f>
        <v>6221.6820987654319</v>
      </c>
      <c r="K31" s="9">
        <f>(MHG_mm!K31*(Areas!$B$5+Areas!$B$6+Areas!$B$7)*1000) / (86400*Days!K32)</f>
        <v>4059.6624850657108</v>
      </c>
      <c r="L31" s="9">
        <f>(MHG_mm!L31*(Areas!$B$5+Areas!$B$6+Areas!$B$7)*1000) / (86400*Days!L32)</f>
        <v>7405.3240740740739</v>
      </c>
      <c r="M31" s="9">
        <f>(MHG_mm!M31*(Areas!$B$5+Areas!$B$6+Areas!$B$7)*1000) / (86400*Days!M32)</f>
        <v>7062.2013142174428</v>
      </c>
      <c r="N31" s="9">
        <f>(MHG_mm!N31*(Areas!$B$5+Areas!$B$6+Areas!$B$7)*1000) / (86400*Days!N32)</f>
        <v>6276.8074581430747</v>
      </c>
    </row>
    <row r="32" spans="1:14" x14ac:dyDescent="0.2">
      <c r="A32">
        <f>MHG_mm!A32</f>
        <v>1910</v>
      </c>
      <c r="B32" s="9">
        <f>(MHG_mm!B32*(Areas!$B$5+Areas!$B$6+Areas!$B$7)*1000) / (86400*Days!B33)</f>
        <v>4547.7897252090797</v>
      </c>
      <c r="C32" s="9">
        <f>(MHG_mm!C32*(Areas!$B$5+Areas!$B$6+Areas!$B$7)*1000) / (86400*Days!C33)</f>
        <v>4455.8531746031749</v>
      </c>
      <c r="D32" s="9">
        <f>(MHG_mm!D32*(Areas!$B$5+Areas!$B$6+Areas!$B$7)*1000) / (86400*Days!D33)</f>
        <v>1480.510752688172</v>
      </c>
      <c r="E32" s="9">
        <f>(MHG_mm!E32*(Areas!$B$5+Areas!$B$6+Areas!$B$7)*1000) / (86400*Days!E33)</f>
        <v>7673.6882716049386</v>
      </c>
      <c r="F32" s="9">
        <f>(MHG_mm!F32*(Areas!$B$5+Areas!$B$6+Areas!$B$7)*1000) / (86400*Days!F33)</f>
        <v>7084.7520908004781</v>
      </c>
      <c r="G32" s="9">
        <f>(MHG_mm!G32*(Areas!$B$5+Areas!$B$6+Areas!$B$7)*1000) / (86400*Days!G33)</f>
        <v>4740.2777777777774</v>
      </c>
      <c r="H32" s="9">
        <f>(MHG_mm!H32*(Areas!$B$5+Areas!$B$6+Areas!$B$7)*1000) / (86400*Days!H33)</f>
        <v>5382.1684587813625</v>
      </c>
      <c r="I32" s="9">
        <f>(MHG_mm!I32*(Areas!$B$5+Areas!$B$6+Areas!$B$7)*1000) / (86400*Days!I33)</f>
        <v>8373.581242532855</v>
      </c>
      <c r="J32" s="9">
        <f>(MHG_mm!J32*(Areas!$B$5+Areas!$B$6+Areas!$B$7)*1000) / (86400*Days!J33)</f>
        <v>7272.5308641975307</v>
      </c>
      <c r="K32" s="9">
        <f>(MHG_mm!K32*(Areas!$B$5+Areas!$B$6+Areas!$B$7)*1000) / (86400*Days!K33)</f>
        <v>7251.1947431302269</v>
      </c>
      <c r="L32" s="9">
        <f>(MHG_mm!L32*(Areas!$B$5+Areas!$B$6+Areas!$B$7)*1000) / (86400*Days!L33)</f>
        <v>5825.2314814814818</v>
      </c>
      <c r="M32" s="9">
        <f>(MHG_mm!M32*(Areas!$B$5+Areas!$B$6+Areas!$B$7)*1000) / (86400*Days!M33)</f>
        <v>4311.8279569892475</v>
      </c>
      <c r="N32" s="9">
        <f>(MHG_mm!N32*(Areas!$B$5+Areas!$B$6+Areas!$B$7)*1000) / (86400*Days!N33)</f>
        <v>5702.7460679857941</v>
      </c>
    </row>
    <row r="33" spans="1:14" x14ac:dyDescent="0.2">
      <c r="A33">
        <f>MHG_mm!A33</f>
        <v>1911</v>
      </c>
      <c r="B33" s="9">
        <f>(MHG_mm!B33*(Areas!$B$5+Areas!$B$6+Areas!$B$7)*1000) / (86400*Days!B34)</f>
        <v>3411.2903225806454</v>
      </c>
      <c r="C33" s="9">
        <f>(MHG_mm!C33*(Areas!$B$5+Areas!$B$6+Areas!$B$7)*1000) / (86400*Days!C34)</f>
        <v>4994.791666666667</v>
      </c>
      <c r="D33" s="9">
        <f>(MHG_mm!D33*(Areas!$B$5+Areas!$B$6+Areas!$B$7)*1000) / (86400*Days!D34)</f>
        <v>3637.320788530466</v>
      </c>
      <c r="E33" s="9">
        <f>(MHG_mm!E33*(Areas!$B$5+Areas!$B$6+Areas!$B$7)*1000) / (86400*Days!E34)</f>
        <v>4510.108024691358</v>
      </c>
      <c r="F33" s="9">
        <f>(MHG_mm!F33*(Areas!$B$5+Areas!$B$6+Areas!$B$7)*1000) / (86400*Days!F34)</f>
        <v>8961.9175627240147</v>
      </c>
      <c r="G33" s="9">
        <f>(MHG_mm!G33*(Areas!$B$5+Areas!$B$6+Areas!$B$7)*1000) / (86400*Days!G34)</f>
        <v>6416.5895061728397</v>
      </c>
      <c r="H33" s="9">
        <f>(MHG_mm!H33*(Areas!$B$5+Areas!$B$6+Areas!$B$7)*1000) / (86400*Days!H34)</f>
        <v>6322.3566308243726</v>
      </c>
      <c r="I33" s="9">
        <f>(MHG_mm!I33*(Areas!$B$5+Areas!$B$6+Areas!$B$7)*1000) / (86400*Days!I34)</f>
        <v>6196.0125448028666</v>
      </c>
      <c r="J33" s="9">
        <f>(MHG_mm!J33*(Areas!$B$5+Areas!$B$6+Areas!$B$7)*1000) / (86400*Days!J34)</f>
        <v>8318.2098765432092</v>
      </c>
      <c r="K33" s="9">
        <f>(MHG_mm!K33*(Areas!$B$5+Areas!$B$6+Areas!$B$7)*1000) / (86400*Days!K34)</f>
        <v>11087.141577060931</v>
      </c>
      <c r="L33" s="9">
        <f>(MHG_mm!L33*(Areas!$B$5+Areas!$B$6+Areas!$B$7)*1000) / (86400*Days!L34)</f>
        <v>9433.2561728395067</v>
      </c>
      <c r="M33" s="9">
        <f>(MHG_mm!M33*(Areas!$B$5+Areas!$B$6+Areas!$B$7)*1000) / (86400*Days!M34)</f>
        <v>5328.4796893667863</v>
      </c>
      <c r="N33" s="9">
        <f>(MHG_mm!N33*(Areas!$B$5+Areas!$B$6+Areas!$B$7)*1000) / (86400*Days!N34)</f>
        <v>6557.4771689497711</v>
      </c>
    </row>
    <row r="34" spans="1:14" x14ac:dyDescent="0.2">
      <c r="A34">
        <f>MHG_mm!A34</f>
        <v>1912</v>
      </c>
      <c r="B34" s="9">
        <f>(MHG_mm!B34*(Areas!$B$5+Areas!$B$6+Areas!$B$7)*1000) / (86400*Days!B35)</f>
        <v>4729.7640382317804</v>
      </c>
      <c r="C34" s="9">
        <f>(MHG_mm!C34*(Areas!$B$5+Areas!$B$6+Areas!$B$7)*1000) / (86400*Days!C35)</f>
        <v>3595.6257982120051</v>
      </c>
      <c r="D34" s="9">
        <f>(MHG_mm!D34*(Areas!$B$5+Areas!$B$6+Areas!$B$7)*1000) / (86400*Days!D35)</f>
        <v>2307.4970131421746</v>
      </c>
      <c r="E34" s="9">
        <f>(MHG_mm!E34*(Areas!$B$5+Areas!$B$6+Areas!$B$7)*1000) / (86400*Days!E35)</f>
        <v>5192.5154320987658</v>
      </c>
      <c r="F34" s="9">
        <f>(MHG_mm!F34*(Areas!$B$5+Areas!$B$6+Areas!$B$7)*1000) / (86400*Days!F35)</f>
        <v>11230.436081242533</v>
      </c>
      <c r="G34" s="9">
        <f>(MHG_mm!G34*(Areas!$B$5+Areas!$B$6+Areas!$B$7)*1000) / (86400*Days!G35)</f>
        <v>3535.570987654321</v>
      </c>
      <c r="H34" s="9">
        <f>(MHG_mm!H34*(Areas!$B$5+Areas!$B$6+Areas!$B$7)*1000) / (86400*Days!H35)</f>
        <v>9073.5513739546004</v>
      </c>
      <c r="I34" s="9">
        <f>(MHG_mm!I34*(Areas!$B$5+Areas!$B$6+Areas!$B$7)*1000) / (86400*Days!I35)</f>
        <v>10492.756869772998</v>
      </c>
      <c r="J34" s="9">
        <f>(MHG_mm!J34*(Areas!$B$5+Areas!$B$6+Areas!$B$7)*1000) / (86400*Days!J35)</f>
        <v>8802.5462962962956</v>
      </c>
      <c r="K34" s="9">
        <f>(MHG_mm!K34*(Areas!$B$5+Areas!$B$6+Areas!$B$7)*1000) / (86400*Days!K35)</f>
        <v>5916.666666666667</v>
      </c>
      <c r="L34" s="9">
        <f>(MHG_mm!L34*(Areas!$B$5+Areas!$B$6+Areas!$B$7)*1000) / (86400*Days!L35)</f>
        <v>6752.2376543209875</v>
      </c>
      <c r="M34" s="9">
        <f>(MHG_mm!M34*(Areas!$B$5+Areas!$B$6+Areas!$B$7)*1000) / (86400*Days!M35)</f>
        <v>4906.0633213859019</v>
      </c>
      <c r="N34" s="9">
        <f>(MHG_mm!N34*(Areas!$B$5+Areas!$B$6+Areas!$B$7)*1000) / (86400*Days!N35)</f>
        <v>6396.4974195506984</v>
      </c>
    </row>
    <row r="35" spans="1:14" x14ac:dyDescent="0.2">
      <c r="A35">
        <f>MHG_mm!A35</f>
        <v>1913</v>
      </c>
      <c r="B35" s="9">
        <f>(MHG_mm!B35*(Areas!$B$5+Areas!$B$6+Areas!$B$7)*1000) / (86400*Days!B36)</f>
        <v>4985.1403823178016</v>
      </c>
      <c r="C35" s="9">
        <f>(MHG_mm!C35*(Areas!$B$5+Areas!$B$6+Areas!$B$7)*1000) / (86400*Days!C36)</f>
        <v>4870.7837301587306</v>
      </c>
      <c r="D35" s="9">
        <f>(MHG_mm!D35*(Areas!$B$5+Areas!$B$6+Areas!$B$7)*1000) / (86400*Days!D36)</f>
        <v>7733.7962962962965</v>
      </c>
      <c r="E35" s="9">
        <f>(MHG_mm!E35*(Areas!$B$5+Areas!$B$6+Areas!$B$7)*1000) / (86400*Days!E36)</f>
        <v>6157.7160493827159</v>
      </c>
      <c r="F35" s="9">
        <f>(MHG_mm!F35*(Areas!$B$5+Areas!$B$6+Areas!$B$7)*1000) / (86400*Days!F36)</f>
        <v>6580.2718040621266</v>
      </c>
      <c r="G35" s="9">
        <f>(MHG_mm!G35*(Areas!$B$5+Areas!$B$6+Areas!$B$7)*1000) / (86400*Days!G36)</f>
        <v>5516.5123456790125</v>
      </c>
      <c r="H35" s="9">
        <f>(MHG_mm!H35*(Areas!$B$5+Areas!$B$6+Areas!$B$7)*1000) / (86400*Days!H36)</f>
        <v>7971.400836320191</v>
      </c>
      <c r="I35" s="9">
        <f>(MHG_mm!I35*(Areas!$B$5+Areas!$B$6+Areas!$B$7)*1000) / (86400*Days!I36)</f>
        <v>6447.879330943847</v>
      </c>
      <c r="J35" s="9">
        <f>(MHG_mm!J35*(Areas!$B$5+Areas!$B$6+Areas!$B$7)*1000) / (86400*Days!J36)</f>
        <v>6107.4074074074078</v>
      </c>
      <c r="K35" s="9">
        <f>(MHG_mm!K35*(Areas!$B$5+Areas!$B$6+Areas!$B$7)*1000) / (86400*Days!K36)</f>
        <v>8198.7753882915167</v>
      </c>
      <c r="L35" s="9">
        <f>(MHG_mm!L35*(Areas!$B$5+Areas!$B$6+Areas!$B$7)*1000) / (86400*Days!L36)</f>
        <v>5169.3672839506171</v>
      </c>
      <c r="M35" s="9">
        <f>(MHG_mm!M35*(Areas!$B$5+Areas!$B$6+Areas!$B$7)*1000) / (86400*Days!M36)</f>
        <v>1278.9725209080048</v>
      </c>
      <c r="N35" s="9">
        <f>(MHG_mm!N35*(Areas!$B$5+Areas!$B$6+Areas!$B$7)*1000) / (86400*Days!N36)</f>
        <v>5928.7544393708777</v>
      </c>
    </row>
    <row r="36" spans="1:14" x14ac:dyDescent="0.2">
      <c r="A36">
        <f>MHG_mm!A36</f>
        <v>1914</v>
      </c>
      <c r="B36" s="9">
        <f>(MHG_mm!B36*(Areas!$B$5+Areas!$B$6+Areas!$B$7)*1000) / (86400*Days!B37)</f>
        <v>5385.0059737156507</v>
      </c>
      <c r="C36" s="9">
        <f>(MHG_mm!C36*(Areas!$B$5+Areas!$B$6+Areas!$B$7)*1000) / (86400*Days!C37)</f>
        <v>3559.7718253968255</v>
      </c>
      <c r="D36" s="9">
        <f>(MHG_mm!D36*(Areas!$B$5+Areas!$B$6+Areas!$B$7)*1000) / (86400*Days!D37)</f>
        <v>4003.7335722819594</v>
      </c>
      <c r="E36" s="9">
        <f>(MHG_mm!E36*(Areas!$B$5+Areas!$B$6+Areas!$B$7)*1000) / (86400*Days!E37)</f>
        <v>6246.141975308642</v>
      </c>
      <c r="F36" s="9">
        <f>(MHG_mm!F36*(Areas!$B$5+Areas!$B$6+Areas!$B$7)*1000) / (86400*Days!F37)</f>
        <v>6185.7078853046596</v>
      </c>
      <c r="G36" s="9">
        <f>(MHG_mm!G36*(Areas!$B$5+Areas!$B$6+Areas!$B$7)*1000) / (86400*Days!G37)</f>
        <v>8895.6790123456794</v>
      </c>
      <c r="H36" s="9">
        <f>(MHG_mm!H36*(Areas!$B$5+Areas!$B$6+Areas!$B$7)*1000) / (86400*Days!H37)</f>
        <v>5673.9844683393067</v>
      </c>
      <c r="I36" s="9">
        <f>(MHG_mm!I36*(Areas!$B$5+Areas!$B$6+Areas!$B$7)*1000) / (86400*Days!I37)</f>
        <v>8591.6218637992824</v>
      </c>
      <c r="J36" s="9">
        <f>(MHG_mm!J36*(Areas!$B$5+Areas!$B$6+Areas!$B$7)*1000) / (86400*Days!J37)</f>
        <v>5618.6728395061727</v>
      </c>
      <c r="K36" s="9">
        <f>(MHG_mm!K36*(Areas!$B$5+Areas!$B$6+Areas!$B$7)*1000) / (86400*Days!K37)</f>
        <v>5212.3655913978491</v>
      </c>
      <c r="L36" s="9">
        <f>(MHG_mm!L36*(Areas!$B$5+Areas!$B$6+Areas!$B$7)*1000) / (86400*Days!L37)</f>
        <v>5760.0308641975307</v>
      </c>
      <c r="M36" s="9">
        <f>(MHG_mm!M36*(Areas!$B$5+Areas!$B$6+Areas!$B$7)*1000) / (86400*Days!M37)</f>
        <v>4396.4307048984465</v>
      </c>
      <c r="N36" s="9">
        <f>(MHG_mm!N36*(Areas!$B$5+Areas!$B$6+Areas!$B$7)*1000) / (86400*Days!N37)</f>
        <v>5803.2978183663117</v>
      </c>
    </row>
    <row r="37" spans="1:14" x14ac:dyDescent="0.2">
      <c r="A37">
        <f>MHG_mm!A37</f>
        <v>1915</v>
      </c>
      <c r="B37" s="9">
        <f>(MHG_mm!B37*(Areas!$B$5+Areas!$B$6+Areas!$B$7)*1000) / (86400*Days!B38)</f>
        <v>3871.1917562724016</v>
      </c>
      <c r="C37" s="9">
        <f>(MHG_mm!C37*(Areas!$B$5+Areas!$B$6+Areas!$B$7)*1000) / (86400*Days!C38)</f>
        <v>5202.5462962962965</v>
      </c>
      <c r="D37" s="9">
        <f>(MHG_mm!D37*(Areas!$B$5+Areas!$B$6+Areas!$B$7)*1000) / (86400*Days!D38)</f>
        <v>1450.5675029868578</v>
      </c>
      <c r="E37" s="9">
        <f>(MHG_mm!E37*(Areas!$B$5+Areas!$B$6+Areas!$B$7)*1000) / (86400*Days!E38)</f>
        <v>2800.3086419753085</v>
      </c>
      <c r="F37" s="9">
        <f>(MHG_mm!F37*(Areas!$B$5+Areas!$B$6+Areas!$B$7)*1000) / (86400*Days!F38)</f>
        <v>6574.223416965352</v>
      </c>
      <c r="G37" s="9">
        <f>(MHG_mm!G37*(Areas!$B$5+Areas!$B$6+Areas!$B$7)*1000) / (86400*Days!G38)</f>
        <v>8636.882716049382</v>
      </c>
      <c r="H37" s="9">
        <f>(MHG_mm!H37*(Areas!$B$5+Areas!$B$6+Areas!$B$7)*1000) / (86400*Days!H38)</f>
        <v>7492.2341696535241</v>
      </c>
      <c r="I37" s="9">
        <f>(MHG_mm!I37*(Areas!$B$5+Areas!$B$6+Areas!$B$7)*1000) / (86400*Days!I38)</f>
        <v>8469.2353643966544</v>
      </c>
      <c r="J37" s="9">
        <f>(MHG_mm!J37*(Areas!$B$5+Areas!$B$6+Areas!$B$7)*1000) / (86400*Days!J38)</f>
        <v>11955.246913580248</v>
      </c>
      <c r="K37" s="9">
        <f>(MHG_mm!K37*(Areas!$B$5+Areas!$B$6+Areas!$B$7)*1000) / (86400*Days!K38)</f>
        <v>4395.758661887694</v>
      </c>
      <c r="L37" s="9">
        <f>(MHG_mm!L37*(Areas!$B$5+Areas!$B$6+Areas!$B$7)*1000) / (86400*Days!L38)</f>
        <v>7210.108024691358</v>
      </c>
      <c r="M37" s="9">
        <f>(MHG_mm!M37*(Areas!$B$5+Areas!$B$6+Areas!$B$7)*1000) / (86400*Days!M38)</f>
        <v>3818.4737156511351</v>
      </c>
      <c r="N37" s="9">
        <f>(MHG_mm!N37*(Areas!$B$5+Areas!$B$6+Areas!$B$7)*1000) / (86400*Days!N38)</f>
        <v>5977.999746321665</v>
      </c>
    </row>
    <row r="38" spans="1:14" x14ac:dyDescent="0.2">
      <c r="A38">
        <f>MHG_mm!A38</f>
        <v>1916</v>
      </c>
      <c r="B38" s="9">
        <f>(MHG_mm!B38*(Areas!$B$5+Areas!$B$6+Areas!$B$7)*1000) / (86400*Days!B39)</f>
        <v>7267.3237753882913</v>
      </c>
      <c r="C38" s="9">
        <f>(MHG_mm!C38*(Areas!$B$5+Areas!$B$6+Areas!$B$7)*1000) / (86400*Days!C39)</f>
        <v>2988.5855683269479</v>
      </c>
      <c r="D38" s="9">
        <f>(MHG_mm!D38*(Areas!$B$5+Areas!$B$6+Areas!$B$7)*1000) / (86400*Days!D39)</f>
        <v>5866.6367980884106</v>
      </c>
      <c r="E38" s="9">
        <f>(MHG_mm!E38*(Areas!$B$5+Areas!$B$6+Areas!$B$7)*1000) / (86400*Days!E39)</f>
        <v>6205.6327160493829</v>
      </c>
      <c r="F38" s="9">
        <f>(MHG_mm!F38*(Areas!$B$5+Areas!$B$6+Areas!$B$7)*1000) / (86400*Days!F39)</f>
        <v>9050.1045400238945</v>
      </c>
      <c r="G38" s="9">
        <f>(MHG_mm!G38*(Areas!$B$5+Areas!$B$6+Areas!$B$7)*1000) / (86400*Days!G39)</f>
        <v>10841.203703703704</v>
      </c>
      <c r="H38" s="9">
        <f>(MHG_mm!H38*(Areas!$B$5+Areas!$B$6+Areas!$B$7)*1000) / (86400*Days!H39)</f>
        <v>3176.2246117084828</v>
      </c>
      <c r="I38" s="9">
        <f>(MHG_mm!I38*(Areas!$B$5+Areas!$B$6+Areas!$B$7)*1000) / (86400*Days!I39)</f>
        <v>5800.4032258064517</v>
      </c>
      <c r="J38" s="9">
        <f>(MHG_mm!J38*(Areas!$B$5+Areas!$B$6+Areas!$B$7)*1000) / (86400*Days!J39)</f>
        <v>9209.4135802469136</v>
      </c>
      <c r="K38" s="9">
        <f>(MHG_mm!K38*(Areas!$B$5+Areas!$B$6+Areas!$B$7)*1000) / (86400*Days!K39)</f>
        <v>9456.5412186379926</v>
      </c>
      <c r="L38" s="9">
        <f>(MHG_mm!L38*(Areas!$B$5+Areas!$B$6+Areas!$B$7)*1000) / (86400*Days!L39)</f>
        <v>6305.5555555555566</v>
      </c>
      <c r="M38" s="9">
        <f>(MHG_mm!M38*(Areas!$B$5+Areas!$B$6+Areas!$B$7)*1000) / (86400*Days!M39)</f>
        <v>5197.2819593787335</v>
      </c>
      <c r="N38" s="9">
        <f>(MHG_mm!N38*(Areas!$B$5+Areas!$B$6+Areas!$B$7)*1000) / (86400*Days!N39)</f>
        <v>6786.2654320987658</v>
      </c>
    </row>
    <row r="39" spans="1:14" x14ac:dyDescent="0.2">
      <c r="A39">
        <f>MHG_mm!A39</f>
        <v>1917</v>
      </c>
      <c r="B39" s="9">
        <f>(MHG_mm!B39*(Areas!$B$5+Areas!$B$6+Areas!$B$7)*1000) / (86400*Days!B40)</f>
        <v>4143.7425328554364</v>
      </c>
      <c r="C39" s="9">
        <f>(MHG_mm!C39*(Areas!$B$5+Areas!$B$6+Areas!$B$7)*1000) / (86400*Days!C40)</f>
        <v>2783.8955026455028</v>
      </c>
      <c r="D39" s="9">
        <f>(MHG_mm!D39*(Areas!$B$5+Areas!$B$6+Areas!$B$7)*1000) / (86400*Days!D40)</f>
        <v>5584.0800477897255</v>
      </c>
      <c r="E39" s="9">
        <f>(MHG_mm!E39*(Areas!$B$5+Areas!$B$6+Areas!$B$7)*1000) / (86400*Days!E40)</f>
        <v>6108.2561728395058</v>
      </c>
      <c r="F39" s="9">
        <f>(MHG_mm!F39*(Areas!$B$5+Areas!$B$6+Areas!$B$7)*1000) / (86400*Days!F40)</f>
        <v>5133.9605734767028</v>
      </c>
      <c r="G39" s="9">
        <f>(MHG_mm!G39*(Areas!$B$5+Areas!$B$6+Areas!$B$7)*1000) / (86400*Days!G40)</f>
        <v>11492.438271604939</v>
      </c>
      <c r="H39" s="9">
        <f>(MHG_mm!H39*(Areas!$B$5+Areas!$B$6+Areas!$B$7)*1000) / (86400*Days!H40)</f>
        <v>6908.6768219832738</v>
      </c>
      <c r="I39" s="9">
        <f>(MHG_mm!I39*(Areas!$B$5+Areas!$B$6+Areas!$B$7)*1000) / (86400*Days!I40)</f>
        <v>6418.010752688172</v>
      </c>
      <c r="J39" s="9">
        <f>(MHG_mm!J39*(Areas!$B$5+Areas!$B$6+Areas!$B$7)*1000) / (86400*Days!J40)</f>
        <v>4622.299382716049</v>
      </c>
      <c r="K39" s="9">
        <f>(MHG_mm!K39*(Areas!$B$5+Areas!$B$6+Areas!$B$7)*1000) / (86400*Days!K40)</f>
        <v>9094.8327359617688</v>
      </c>
      <c r="L39" s="9">
        <f>(MHG_mm!L39*(Areas!$B$5+Areas!$B$6+Areas!$B$7)*1000) / (86400*Days!L40)</f>
        <v>2439.891975308642</v>
      </c>
      <c r="M39" s="9">
        <f>(MHG_mm!M39*(Areas!$B$5+Areas!$B$6+Areas!$B$7)*1000) / (86400*Days!M40)</f>
        <v>3723.6409796893668</v>
      </c>
      <c r="N39" s="9">
        <f>(MHG_mm!N39*(Areas!$B$5+Areas!$B$6+Areas!$B$7)*1000) / (86400*Days!N40)</f>
        <v>5723.4271943176054</v>
      </c>
    </row>
    <row r="40" spans="1:14" x14ac:dyDescent="0.2">
      <c r="A40">
        <f>MHG_mm!A40</f>
        <v>1918</v>
      </c>
      <c r="B40" s="9">
        <f>(MHG_mm!B40*(Areas!$B$5+Areas!$B$6+Areas!$B$7)*1000) / (86400*Days!B41)</f>
        <v>5536.514336917563</v>
      </c>
      <c r="C40" s="9">
        <f>(MHG_mm!C40*(Areas!$B$5+Areas!$B$6+Areas!$B$7)*1000) / (86400*Days!C41)</f>
        <v>5985.9457671957671</v>
      </c>
      <c r="D40" s="9">
        <f>(MHG_mm!D40*(Areas!$B$5+Areas!$B$6+Areas!$B$7)*1000) / (86400*Days!D41)</f>
        <v>3389.7849462365593</v>
      </c>
      <c r="E40" s="9">
        <f>(MHG_mm!E40*(Areas!$B$5+Areas!$B$6+Areas!$B$7)*1000) / (86400*Days!E41)</f>
        <v>4380.6327160493829</v>
      </c>
      <c r="F40" s="9">
        <f>(MHG_mm!F40*(Areas!$B$5+Areas!$B$6+Areas!$B$7)*1000) / (86400*Days!F41)</f>
        <v>11008.21385902031</v>
      </c>
      <c r="G40" s="9">
        <f>(MHG_mm!G40*(Areas!$B$5+Areas!$B$6+Areas!$B$7)*1000) / (86400*Days!G41)</f>
        <v>5686.6512345679012</v>
      </c>
      <c r="H40" s="9">
        <f>(MHG_mm!H40*(Areas!$B$5+Areas!$B$6+Areas!$B$7)*1000) / (86400*Days!H41)</f>
        <v>4531.0633213859019</v>
      </c>
      <c r="I40" s="9">
        <f>(MHG_mm!I40*(Areas!$B$5+Areas!$B$6+Areas!$B$7)*1000) / (86400*Days!I41)</f>
        <v>6541.1439665471926</v>
      </c>
      <c r="J40" s="9">
        <f>(MHG_mm!J40*(Areas!$B$5+Areas!$B$6+Areas!$B$7)*1000) / (86400*Days!J41)</f>
        <v>7313.7345679012342</v>
      </c>
      <c r="K40" s="9">
        <f>(MHG_mm!K40*(Areas!$B$5+Areas!$B$6+Areas!$B$7)*1000) / (86400*Days!K41)</f>
        <v>8004.4056152927124</v>
      </c>
      <c r="L40" s="9">
        <f>(MHG_mm!L40*(Areas!$B$5+Areas!$B$6+Areas!$B$7)*1000) / (86400*Days!L41)</f>
        <v>7699.8456790123455</v>
      </c>
      <c r="M40" s="9">
        <f>(MHG_mm!M40*(Areas!$B$5+Areas!$B$6+Areas!$B$7)*1000) / (86400*Days!M41)</f>
        <v>6166.5173237753879</v>
      </c>
      <c r="N40" s="9">
        <f>(MHG_mm!N40*(Areas!$B$5+Areas!$B$6+Areas!$B$7)*1000) / (86400*Days!N41)</f>
        <v>6357.6420598680861</v>
      </c>
    </row>
    <row r="41" spans="1:14" x14ac:dyDescent="0.2">
      <c r="A41">
        <f>MHG_mm!A41</f>
        <v>1919</v>
      </c>
      <c r="B41" s="9">
        <f>(MHG_mm!B41*(Areas!$B$5+Areas!$B$6+Areas!$B$7)*1000) / (86400*Days!B42)</f>
        <v>3033.3781362007167</v>
      </c>
      <c r="C41" s="9">
        <f>(MHG_mm!C41*(Areas!$B$5+Areas!$B$6+Areas!$B$7)*1000) / (86400*Days!C42)</f>
        <v>4620.7837301587306</v>
      </c>
      <c r="D41" s="9">
        <f>(MHG_mm!D41*(Areas!$B$5+Areas!$B$6+Areas!$B$7)*1000) / (86400*Days!D42)</f>
        <v>5935.1105137395461</v>
      </c>
      <c r="E41" s="9">
        <f>(MHG_mm!E41*(Areas!$B$5+Areas!$B$6+Areas!$B$7)*1000) / (86400*Days!E42)</f>
        <v>7723.5339506172841</v>
      </c>
      <c r="F41" s="9">
        <f>(MHG_mm!F41*(Areas!$B$5+Areas!$B$6+Areas!$B$7)*1000) / (86400*Days!F42)</f>
        <v>7851.8518518518522</v>
      </c>
      <c r="G41" s="9">
        <f>(MHG_mm!G41*(Areas!$B$5+Areas!$B$6+Areas!$B$7)*1000) / (86400*Days!G42)</f>
        <v>5795.1388888888887</v>
      </c>
      <c r="H41" s="9">
        <f>(MHG_mm!H41*(Areas!$B$5+Areas!$B$6+Areas!$B$7)*1000) / (86400*Days!H42)</f>
        <v>5455.1971326164876</v>
      </c>
      <c r="I41" s="9">
        <f>(MHG_mm!I41*(Areas!$B$5+Areas!$B$6+Areas!$B$7)*1000) / (86400*Days!I42)</f>
        <v>5827.2849462365593</v>
      </c>
      <c r="J41" s="9">
        <f>(MHG_mm!J41*(Areas!$B$5+Areas!$B$6+Areas!$B$7)*1000) / (86400*Days!J42)</f>
        <v>8308.0246913580249</v>
      </c>
      <c r="K41" s="9">
        <f>(MHG_mm!K41*(Areas!$B$5+Areas!$B$6+Areas!$B$7)*1000) / (86400*Days!K42)</f>
        <v>9994.6983273596179</v>
      </c>
      <c r="L41" s="9">
        <f>(MHG_mm!L41*(Areas!$B$5+Areas!$B$6+Areas!$B$7)*1000) / (86400*Days!L42)</f>
        <v>7145.3703703703704</v>
      </c>
      <c r="M41" s="9">
        <f>(MHG_mm!M41*(Areas!$B$5+Areas!$B$6+Areas!$B$7)*1000) / (86400*Days!M42)</f>
        <v>3025.8363201911584</v>
      </c>
      <c r="N41" s="9">
        <f>(MHG_mm!N41*(Areas!$B$5+Areas!$B$6+Areas!$B$7)*1000) / (86400*Days!N42)</f>
        <v>6228.4056316590559</v>
      </c>
    </row>
    <row r="42" spans="1:14" x14ac:dyDescent="0.2">
      <c r="A42">
        <f>MHG_mm!A42</f>
        <v>1920</v>
      </c>
      <c r="B42" s="9">
        <f>(MHG_mm!B42*(Areas!$B$5+Areas!$B$6+Areas!$B$7)*1000) / (86400*Days!B43)</f>
        <v>3647.1774193548385</v>
      </c>
      <c r="C42" s="9">
        <f>(MHG_mm!C42*(Areas!$B$5+Areas!$B$6+Areas!$B$7)*1000) / (86400*Days!C43)</f>
        <v>2406.2899106002556</v>
      </c>
      <c r="D42" s="9">
        <f>(MHG_mm!D42*(Areas!$B$5+Areas!$B$6+Areas!$B$7)*1000) / (86400*Days!D43)</f>
        <v>6095.9528076463557</v>
      </c>
      <c r="E42" s="9">
        <f>(MHG_mm!E42*(Areas!$B$5+Areas!$B$6+Areas!$B$7)*1000) / (86400*Days!E43)</f>
        <v>6961.3425925925922</v>
      </c>
      <c r="F42" s="9">
        <f>(MHG_mm!F42*(Areas!$B$5+Areas!$B$6+Areas!$B$7)*1000) / (86400*Days!F43)</f>
        <v>3051.8966547192358</v>
      </c>
      <c r="G42" s="9">
        <f>(MHG_mm!G42*(Areas!$B$5+Areas!$B$6+Areas!$B$7)*1000) / (86400*Days!G43)</f>
        <v>8175.2314814814818</v>
      </c>
      <c r="H42" s="9">
        <f>(MHG_mm!H42*(Areas!$B$5+Areas!$B$6+Areas!$B$7)*1000) / (86400*Days!H43)</f>
        <v>7392.7718040621266</v>
      </c>
      <c r="I42" s="9">
        <f>(MHG_mm!I42*(Areas!$B$5+Areas!$B$6+Areas!$B$7)*1000) / (86400*Days!I43)</f>
        <v>5868.9516129032254</v>
      </c>
      <c r="J42" s="9">
        <f>(MHG_mm!J42*(Areas!$B$5+Areas!$B$6+Areas!$B$7)*1000) / (86400*Days!J43)</f>
        <v>5734.9537037037035</v>
      </c>
      <c r="K42" s="9">
        <f>(MHG_mm!K42*(Areas!$B$5+Areas!$B$6+Areas!$B$7)*1000) / (86400*Days!K43)</f>
        <v>4450.567502986858</v>
      </c>
      <c r="L42" s="9">
        <f>(MHG_mm!L42*(Areas!$B$5+Areas!$B$6+Areas!$B$7)*1000) / (86400*Days!L43)</f>
        <v>5740.0462962962965</v>
      </c>
      <c r="M42" s="9">
        <f>(MHG_mm!M42*(Areas!$B$5+Areas!$B$6+Areas!$B$7)*1000) / (86400*Days!M43)</f>
        <v>8325.0448028673836</v>
      </c>
      <c r="N42" s="9">
        <f>(MHG_mm!N42*(Areas!$B$5+Areas!$B$6+Areas!$B$7)*1000) / (86400*Days!N43)</f>
        <v>5661.0187715037446</v>
      </c>
    </row>
    <row r="43" spans="1:14" x14ac:dyDescent="0.2">
      <c r="A43">
        <f>MHG_mm!A43</f>
        <v>1921</v>
      </c>
      <c r="B43" s="9">
        <f>(MHG_mm!B43*(Areas!$B$5+Areas!$B$6+Areas!$B$7)*1000) / (86400*Days!B44)</f>
        <v>2438.0227001194744</v>
      </c>
      <c r="C43" s="9">
        <f>(MHG_mm!C43*(Areas!$B$5+Areas!$B$6+Areas!$B$7)*1000) / (86400*Days!C44)</f>
        <v>3116.3194444444443</v>
      </c>
      <c r="D43" s="9">
        <f>(MHG_mm!D43*(Areas!$B$5+Areas!$B$6+Areas!$B$7)*1000) / (86400*Days!D44)</f>
        <v>8700.4181600955799</v>
      </c>
      <c r="E43" s="9">
        <f>(MHG_mm!E43*(Areas!$B$5+Areas!$B$6+Areas!$B$7)*1000) / (86400*Days!E44)</f>
        <v>8912.6543209876545</v>
      </c>
      <c r="F43" s="9">
        <f>(MHG_mm!F43*(Areas!$B$5+Areas!$B$6+Areas!$B$7)*1000) / (86400*Days!F44)</f>
        <v>4218.1899641577065</v>
      </c>
      <c r="G43" s="9">
        <f>(MHG_mm!G43*(Areas!$B$5+Areas!$B$6+Areas!$B$7)*1000) / (86400*Days!G44)</f>
        <v>5212.8858024691363</v>
      </c>
      <c r="H43" s="9">
        <f>(MHG_mm!H43*(Areas!$B$5+Areas!$B$6+Areas!$B$7)*1000) / (86400*Days!H44)</f>
        <v>6432.1983273596179</v>
      </c>
      <c r="I43" s="9">
        <f>(MHG_mm!I43*(Areas!$B$5+Areas!$B$6+Areas!$B$7)*1000) / (86400*Days!I44)</f>
        <v>8623.2078853046587</v>
      </c>
      <c r="J43" s="9">
        <f>(MHG_mm!J43*(Areas!$B$5+Areas!$B$6+Areas!$B$7)*1000) / (86400*Days!J44)</f>
        <v>9433.1790123456794</v>
      </c>
      <c r="K43" s="9">
        <f>(MHG_mm!K43*(Areas!$B$5+Areas!$B$6+Areas!$B$7)*1000) / (86400*Days!K44)</f>
        <v>6521.4307048984465</v>
      </c>
      <c r="L43" s="9">
        <f>(MHG_mm!L43*(Areas!$B$5+Areas!$B$6+Areas!$B$7)*1000) / (86400*Days!L44)</f>
        <v>5950.9259259259261</v>
      </c>
      <c r="M43" s="9">
        <f>(MHG_mm!M43*(Areas!$B$5+Areas!$B$6+Areas!$B$7)*1000) / (86400*Days!M44)</f>
        <v>7604.0173237753879</v>
      </c>
      <c r="N43" s="9">
        <f>(MHG_mm!N43*(Areas!$B$5+Areas!$B$6+Areas!$B$7)*1000) / (86400*Days!N44)</f>
        <v>6447.1461187214609</v>
      </c>
    </row>
    <row r="44" spans="1:14" x14ac:dyDescent="0.2">
      <c r="A44">
        <f>MHG_mm!A44</f>
        <v>1922</v>
      </c>
      <c r="B44" s="9">
        <f>(MHG_mm!B44*(Areas!$B$5+Areas!$B$6+Areas!$B$7)*1000) / (86400*Days!B45)</f>
        <v>3677.6433691756274</v>
      </c>
      <c r="C44" s="9">
        <f>(MHG_mm!C44*(Areas!$B$5+Areas!$B$6+Areas!$B$7)*1000) / (86400*Days!C45)</f>
        <v>7230.3240740740739</v>
      </c>
      <c r="D44" s="9">
        <f>(MHG_mm!D44*(Areas!$B$5+Areas!$B$6+Areas!$B$7)*1000) / (86400*Days!D45)</f>
        <v>5261.5740740740739</v>
      </c>
      <c r="E44" s="9">
        <f>(MHG_mm!E44*(Areas!$B$5+Areas!$B$6+Areas!$B$7)*1000) / (86400*Days!E45)</f>
        <v>9318.5956790123455</v>
      </c>
      <c r="F44" s="9">
        <f>(MHG_mm!F44*(Areas!$B$5+Areas!$B$6+Areas!$B$7)*1000) / (86400*Days!F45)</f>
        <v>6045.2508960573468</v>
      </c>
      <c r="G44" s="9">
        <f>(MHG_mm!G44*(Areas!$B$5+Areas!$B$6+Areas!$B$7)*1000) / (86400*Days!G45)</f>
        <v>7707.9475308641977</v>
      </c>
      <c r="H44" s="9">
        <f>(MHG_mm!H44*(Areas!$B$5+Areas!$B$6+Areas!$B$7)*1000) / (86400*Days!H45)</f>
        <v>10132.541816009558</v>
      </c>
      <c r="I44" s="9">
        <f>(MHG_mm!I44*(Areas!$B$5+Areas!$B$6+Areas!$B$7)*1000) / (86400*Days!I45)</f>
        <v>4784.8715651135008</v>
      </c>
      <c r="J44" s="9">
        <f>(MHG_mm!J44*(Areas!$B$5+Areas!$B$6+Areas!$B$7)*1000) / (86400*Days!J45)</f>
        <v>7299.6141975308637</v>
      </c>
      <c r="K44" s="9">
        <f>(MHG_mm!K44*(Areas!$B$5+Areas!$B$6+Areas!$B$7)*1000) / (86400*Days!K45)</f>
        <v>5331.6158900836317</v>
      </c>
      <c r="L44" s="9">
        <f>(MHG_mm!L44*(Areas!$B$5+Areas!$B$6+Areas!$B$7)*1000) / (86400*Days!L45)</f>
        <v>6126.0802469135806</v>
      </c>
      <c r="M44" s="9">
        <f>(MHG_mm!M44*(Areas!$B$5+Areas!$B$6+Areas!$B$7)*1000) / (86400*Days!M45)</f>
        <v>3779.1218637992833</v>
      </c>
      <c r="N44" s="9">
        <f>(MHG_mm!N44*(Areas!$B$5+Areas!$B$6+Areas!$B$7)*1000) / (86400*Days!N45)</f>
        <v>6370.979198376458</v>
      </c>
    </row>
    <row r="45" spans="1:14" x14ac:dyDescent="0.2">
      <c r="A45">
        <f>MHG_mm!A45</f>
        <v>1923</v>
      </c>
      <c r="B45" s="9">
        <f>(MHG_mm!B45*(Areas!$B$5+Areas!$B$6+Areas!$B$7)*1000) / (86400*Days!B46)</f>
        <v>4040.1732377538829</v>
      </c>
      <c r="C45" s="9">
        <f>(MHG_mm!C45*(Areas!$B$5+Areas!$B$6+Areas!$B$7)*1000) / (86400*Days!C46)</f>
        <v>3407.2420634920636</v>
      </c>
      <c r="D45" s="9">
        <f>(MHG_mm!D45*(Areas!$B$5+Areas!$B$6+Areas!$B$7)*1000) / (86400*Days!D46)</f>
        <v>6693.7724014336918</v>
      </c>
      <c r="E45" s="9">
        <f>(MHG_mm!E45*(Areas!$B$5+Areas!$B$6+Areas!$B$7)*1000) / (86400*Days!E46)</f>
        <v>5634.9537037037035</v>
      </c>
      <c r="F45" s="9">
        <f>(MHG_mm!F45*(Areas!$B$5+Areas!$B$6+Areas!$B$7)*1000) / (86400*Days!F46)</f>
        <v>6285.9916367980886</v>
      </c>
      <c r="G45" s="9">
        <f>(MHG_mm!G45*(Areas!$B$5+Areas!$B$6+Areas!$B$7)*1000) / (86400*Days!G46)</f>
        <v>6871.7592592592591</v>
      </c>
      <c r="H45" s="9">
        <f>(MHG_mm!H45*(Areas!$B$5+Areas!$B$6+Areas!$B$7)*1000) / (86400*Days!H46)</f>
        <v>6387.3954599761055</v>
      </c>
      <c r="I45" s="9">
        <f>(MHG_mm!I45*(Areas!$B$5+Areas!$B$6+Areas!$B$7)*1000) / (86400*Days!I46)</f>
        <v>6891.6517323775388</v>
      </c>
      <c r="J45" s="9">
        <f>(MHG_mm!J45*(Areas!$B$5+Areas!$B$6+Areas!$B$7)*1000) / (86400*Days!J46)</f>
        <v>7480.8641975308637</v>
      </c>
      <c r="K45" s="9">
        <f>(MHG_mm!K45*(Areas!$B$5+Areas!$B$6+Areas!$B$7)*1000) / (86400*Days!K46)</f>
        <v>5446.9832735961772</v>
      </c>
      <c r="L45" s="9">
        <f>(MHG_mm!L45*(Areas!$B$5+Areas!$B$6+Areas!$B$7)*1000) / (86400*Days!L46)</f>
        <v>3246.2191358024693</v>
      </c>
      <c r="M45" s="9">
        <f>(MHG_mm!M45*(Areas!$B$5+Areas!$B$6+Areas!$B$7)*1000) / (86400*Days!M46)</f>
        <v>5683.3183990442058</v>
      </c>
      <c r="N45" s="9">
        <f>(MHG_mm!N45*(Areas!$B$5+Areas!$B$6+Areas!$B$7)*1000) / (86400*Days!N46)</f>
        <v>5689.6562658548946</v>
      </c>
    </row>
    <row r="46" spans="1:14" x14ac:dyDescent="0.2">
      <c r="A46">
        <f>MHG_mm!A46</f>
        <v>1924</v>
      </c>
      <c r="B46" s="9">
        <f>(MHG_mm!B46*(Areas!$B$5+Areas!$B$6+Areas!$B$7)*1000) / (86400*Days!B47)</f>
        <v>6162.0370370370365</v>
      </c>
      <c r="C46" s="9">
        <f>(MHG_mm!C46*(Areas!$B$5+Areas!$B$6+Areas!$B$7)*1000) / (86400*Days!C47)</f>
        <v>4569.1251596424008</v>
      </c>
      <c r="D46" s="9">
        <f>(MHG_mm!D46*(Areas!$B$5+Areas!$B$6+Areas!$B$7)*1000) / (86400*Days!D47)</f>
        <v>3948.1033452807646</v>
      </c>
      <c r="E46" s="9">
        <f>(MHG_mm!E46*(Areas!$B$5+Areas!$B$6+Areas!$B$7)*1000) / (86400*Days!E47)</f>
        <v>5588.8888888888887</v>
      </c>
      <c r="F46" s="9">
        <f>(MHG_mm!F46*(Areas!$B$5+Areas!$B$6+Areas!$B$7)*1000) / (86400*Days!F47)</f>
        <v>8364.0979689366777</v>
      </c>
      <c r="G46" s="9">
        <f>(MHG_mm!G46*(Areas!$B$5+Areas!$B$6+Areas!$B$7)*1000) / (86400*Days!G47)</f>
        <v>6840.3549382716046</v>
      </c>
      <c r="H46" s="9">
        <f>(MHG_mm!H46*(Areas!$B$5+Areas!$B$6+Areas!$B$7)*1000) / (86400*Days!H47)</f>
        <v>8698.7007168458786</v>
      </c>
      <c r="I46" s="9">
        <f>(MHG_mm!I46*(Areas!$B$5+Areas!$B$6+Areas!$B$7)*1000) / (86400*Days!I47)</f>
        <v>9451.9862604540031</v>
      </c>
      <c r="J46" s="9">
        <f>(MHG_mm!J46*(Areas!$B$5+Areas!$B$6+Areas!$B$7)*1000) / (86400*Days!J47)</f>
        <v>6634.1049382716046</v>
      </c>
      <c r="K46" s="9">
        <f>(MHG_mm!K46*(Areas!$B$5+Areas!$B$6+Areas!$B$7)*1000) / (86400*Days!K47)</f>
        <v>1488.1272401433691</v>
      </c>
      <c r="L46" s="9">
        <f>(MHG_mm!L46*(Areas!$B$5+Areas!$B$6+Areas!$B$7)*1000) / (86400*Days!L47)</f>
        <v>5895.3703703703704</v>
      </c>
      <c r="M46" s="9">
        <f>(MHG_mm!M46*(Areas!$B$5+Areas!$B$6+Areas!$B$7)*1000) / (86400*Days!M47)</f>
        <v>5697.0579450418163</v>
      </c>
      <c r="N46" s="9">
        <f>(MHG_mm!N46*(Areas!$B$5+Areas!$B$6+Areas!$B$7)*1000) / (86400*Days!N47)</f>
        <v>6118.5235782230329</v>
      </c>
    </row>
    <row r="47" spans="1:14" x14ac:dyDescent="0.2">
      <c r="A47">
        <f>MHG_mm!A47</f>
        <v>1925</v>
      </c>
      <c r="B47" s="9">
        <f>(MHG_mm!B47*(Areas!$B$5+Areas!$B$6+Areas!$B$7)*1000) / (86400*Days!B48)</f>
        <v>2727.3745519713261</v>
      </c>
      <c r="C47" s="9">
        <f>(MHG_mm!C47*(Areas!$B$5+Areas!$B$6+Areas!$B$7)*1000) / (86400*Days!C48)</f>
        <v>4633.1845238095239</v>
      </c>
      <c r="D47" s="9">
        <f>(MHG_mm!D47*(Areas!$B$5+Areas!$B$6+Areas!$B$7)*1000) / (86400*Days!D48)</f>
        <v>4238.5005973715652</v>
      </c>
      <c r="E47" s="9">
        <f>(MHG_mm!E47*(Areas!$B$5+Areas!$B$6+Areas!$B$7)*1000) / (86400*Days!E48)</f>
        <v>4353.7037037037035</v>
      </c>
      <c r="F47" s="9">
        <f>(MHG_mm!F47*(Areas!$B$5+Areas!$B$6+Areas!$B$7)*1000) / (86400*Days!F48)</f>
        <v>3003.5095579450417</v>
      </c>
      <c r="G47" s="9">
        <f>(MHG_mm!G47*(Areas!$B$5+Areas!$B$6+Areas!$B$7)*1000) / (86400*Days!G48)</f>
        <v>8084.4135802469136</v>
      </c>
      <c r="H47" s="9">
        <f>(MHG_mm!H47*(Areas!$B$5+Areas!$B$6+Areas!$B$7)*1000) / (86400*Days!H48)</f>
        <v>7835.4988052568697</v>
      </c>
      <c r="I47" s="9">
        <f>(MHG_mm!I47*(Areas!$B$5+Areas!$B$6+Areas!$B$7)*1000) / (86400*Days!I48)</f>
        <v>4633.5872162485066</v>
      </c>
      <c r="J47" s="9">
        <f>(MHG_mm!J47*(Areas!$B$5+Areas!$B$6+Areas!$B$7)*1000) / (86400*Days!J48)</f>
        <v>9466.5123456790116</v>
      </c>
      <c r="K47" s="9">
        <f>(MHG_mm!K47*(Areas!$B$5+Areas!$B$6+Areas!$B$7)*1000) / (86400*Days!K48)</f>
        <v>6816.6069295101552</v>
      </c>
      <c r="L47" s="9">
        <f>(MHG_mm!L47*(Areas!$B$5+Areas!$B$6+Areas!$B$7)*1000) / (86400*Days!L48)</f>
        <v>5346.141975308642</v>
      </c>
      <c r="M47" s="9">
        <f>(MHG_mm!M47*(Areas!$B$5+Areas!$B$6+Areas!$B$7)*1000) / (86400*Days!M48)</f>
        <v>4501.4934289127841</v>
      </c>
      <c r="N47" s="9">
        <f>(MHG_mm!N47*(Areas!$B$5+Areas!$B$6+Areas!$B$7)*1000) / (86400*Days!N48)</f>
        <v>5462.20826991375</v>
      </c>
    </row>
    <row r="48" spans="1:14" x14ac:dyDescent="0.2">
      <c r="A48">
        <f>MHG_mm!A48</f>
        <v>1926</v>
      </c>
      <c r="B48" s="9">
        <f>(MHG_mm!B48*(Areas!$B$5+Areas!$B$6+Areas!$B$7)*1000) / (86400*Days!B49)</f>
        <v>3757.168458781362</v>
      </c>
      <c r="C48" s="9">
        <f>(MHG_mm!C48*(Areas!$B$5+Areas!$B$6+Areas!$B$7)*1000) / (86400*Days!C49)</f>
        <v>4866.5674603174602</v>
      </c>
      <c r="D48" s="9">
        <f>(MHG_mm!D48*(Areas!$B$5+Areas!$B$6+Areas!$B$7)*1000) / (86400*Days!D49)</f>
        <v>5585.3494623655915</v>
      </c>
      <c r="E48" s="9">
        <f>(MHG_mm!E48*(Areas!$B$5+Areas!$B$6+Areas!$B$7)*1000) / (86400*Days!E49)</f>
        <v>4648.0709876543206</v>
      </c>
      <c r="F48" s="9">
        <f>(MHG_mm!F48*(Areas!$B$5+Areas!$B$6+Areas!$B$7)*1000) / (86400*Days!F49)</f>
        <v>6180.0328554360804</v>
      </c>
      <c r="G48" s="9">
        <f>(MHG_mm!G48*(Areas!$B$5+Areas!$B$6+Areas!$B$7)*1000) / (86400*Days!G49)</f>
        <v>8878.0092592592591</v>
      </c>
      <c r="H48" s="9">
        <f>(MHG_mm!H48*(Areas!$B$5+Areas!$B$6+Areas!$B$7)*1000) / (86400*Days!H49)</f>
        <v>6876.6427718040622</v>
      </c>
      <c r="I48" s="9">
        <f>(MHG_mm!I48*(Areas!$B$5+Areas!$B$6+Areas!$B$7)*1000) / (86400*Days!I49)</f>
        <v>7521.5053763440865</v>
      </c>
      <c r="J48" s="9">
        <f>(MHG_mm!J48*(Areas!$B$5+Areas!$B$6+Areas!$B$7)*1000) / (86400*Days!J49)</f>
        <v>9523.2253086419751</v>
      </c>
      <c r="K48" s="9">
        <f>(MHG_mm!K48*(Areas!$B$5+Areas!$B$6+Areas!$B$7)*1000) / (86400*Days!K49)</f>
        <v>7465.0537634408602</v>
      </c>
      <c r="L48" s="9">
        <f>(MHG_mm!L48*(Areas!$B$5+Areas!$B$6+Areas!$B$7)*1000) / (86400*Days!L49)</f>
        <v>10289.351851851852</v>
      </c>
      <c r="M48" s="9">
        <f>(MHG_mm!M48*(Areas!$B$5+Areas!$B$6+Areas!$B$7)*1000) / (86400*Days!M49)</f>
        <v>4327.2102747909203</v>
      </c>
      <c r="N48" s="9">
        <f>(MHG_mm!N48*(Areas!$B$5+Areas!$B$6+Areas!$B$7)*1000) / (86400*Days!N49)</f>
        <v>6656.2341451040093</v>
      </c>
    </row>
    <row r="49" spans="1:14" x14ac:dyDescent="0.2">
      <c r="A49">
        <f>MHG_mm!A49</f>
        <v>1927</v>
      </c>
      <c r="B49" s="9">
        <f>(MHG_mm!B49*(Areas!$B$5+Areas!$B$6+Areas!$B$7)*1000) / (86400*Days!B50)</f>
        <v>3343.4139784946237</v>
      </c>
      <c r="C49" s="9">
        <f>(MHG_mm!C49*(Areas!$B$5+Areas!$B$6+Areas!$B$7)*1000) / (86400*Days!C50)</f>
        <v>3506.2830687830688</v>
      </c>
      <c r="D49" s="9">
        <f>(MHG_mm!D49*(Areas!$B$5+Areas!$B$6+Areas!$B$7)*1000) / (86400*Days!D50)</f>
        <v>4587.7389486260454</v>
      </c>
      <c r="E49" s="9">
        <f>(MHG_mm!E49*(Areas!$B$5+Areas!$B$6+Areas!$B$7)*1000) / (86400*Days!E50)</f>
        <v>5214.6604938271603</v>
      </c>
      <c r="F49" s="9">
        <f>(MHG_mm!F49*(Areas!$B$5+Areas!$B$6+Areas!$B$7)*1000) / (86400*Days!F50)</f>
        <v>10246.266427718041</v>
      </c>
      <c r="G49" s="9">
        <f>(MHG_mm!G49*(Areas!$B$5+Areas!$B$6+Areas!$B$7)*1000) / (86400*Days!G50)</f>
        <v>5559.5679012345681</v>
      </c>
      <c r="H49" s="9">
        <f>(MHG_mm!H49*(Areas!$B$5+Areas!$B$6+Areas!$B$7)*1000) / (86400*Days!H50)</f>
        <v>7802.8673835125446</v>
      </c>
      <c r="I49" s="9">
        <f>(MHG_mm!I49*(Areas!$B$5+Areas!$B$6+Areas!$B$7)*1000) / (86400*Days!I50)</f>
        <v>2270.4599761051372</v>
      </c>
      <c r="J49" s="9">
        <f>(MHG_mm!J49*(Areas!$B$5+Areas!$B$6+Areas!$B$7)*1000) / (86400*Days!J50)</f>
        <v>10615.354938271605</v>
      </c>
      <c r="K49" s="9">
        <f>(MHG_mm!K49*(Areas!$B$5+Areas!$B$6+Areas!$B$7)*1000) / (86400*Days!K50)</f>
        <v>6206.3918757467145</v>
      </c>
      <c r="L49" s="9">
        <f>(MHG_mm!L49*(Areas!$B$5+Areas!$B$6+Areas!$B$7)*1000) / (86400*Days!L50)</f>
        <v>9440.4320987654319</v>
      </c>
      <c r="M49" s="9">
        <f>(MHG_mm!M49*(Areas!$B$5+Areas!$B$6+Areas!$B$7)*1000) / (86400*Days!M50)</f>
        <v>6933.542413381123</v>
      </c>
      <c r="N49" s="9">
        <f>(MHG_mm!N49*(Areas!$B$5+Areas!$B$6+Areas!$B$7)*1000) / (86400*Days!N50)</f>
        <v>6318.3219178082181</v>
      </c>
    </row>
    <row r="50" spans="1:14" x14ac:dyDescent="0.2">
      <c r="A50">
        <f>MHG_mm!A50</f>
        <v>1928</v>
      </c>
      <c r="B50" s="9">
        <f>(MHG_mm!B50*(Areas!$B$5+Areas!$B$6+Areas!$B$7)*1000) / (86400*Days!B51)</f>
        <v>4393.5931899641573</v>
      </c>
      <c r="C50" s="9">
        <f>(MHG_mm!C50*(Areas!$B$5+Areas!$B$6+Areas!$B$7)*1000) / (86400*Days!C51)</f>
        <v>4952.4265644955303</v>
      </c>
      <c r="D50" s="9">
        <f>(MHG_mm!D50*(Areas!$B$5+Areas!$B$6+Areas!$B$7)*1000) / (86400*Days!D51)</f>
        <v>5444.8924731182797</v>
      </c>
      <c r="E50" s="9">
        <f>(MHG_mm!E50*(Areas!$B$5+Areas!$B$6+Areas!$B$7)*1000) / (86400*Days!E51)</f>
        <v>7452.391975308642</v>
      </c>
      <c r="F50" s="9">
        <f>(MHG_mm!F50*(Areas!$B$5+Areas!$B$6+Areas!$B$7)*1000) / (86400*Days!F51)</f>
        <v>5206.1678614097973</v>
      </c>
      <c r="G50" s="9">
        <f>(MHG_mm!G50*(Areas!$B$5+Areas!$B$6+Areas!$B$7)*1000) / (86400*Days!G51)</f>
        <v>10446.064814814816</v>
      </c>
      <c r="H50" s="9">
        <f>(MHG_mm!H50*(Areas!$B$5+Areas!$B$6+Areas!$B$7)*1000) / (86400*Days!H51)</f>
        <v>8170.3255675029868</v>
      </c>
      <c r="I50" s="9">
        <f>(MHG_mm!I50*(Areas!$B$5+Areas!$B$6+Areas!$B$7)*1000) / (86400*Days!I51)</f>
        <v>9564.8148148148157</v>
      </c>
      <c r="J50" s="9">
        <f>(MHG_mm!J50*(Areas!$B$5+Areas!$B$6+Areas!$B$7)*1000) / (86400*Days!J51)</f>
        <v>9721.5277777777774</v>
      </c>
      <c r="K50" s="9">
        <f>(MHG_mm!K50*(Areas!$B$5+Areas!$B$6+Areas!$B$7)*1000) / (86400*Days!K51)</f>
        <v>11006.795101553165</v>
      </c>
      <c r="L50" s="9">
        <f>(MHG_mm!L50*(Areas!$B$5+Areas!$B$6+Areas!$B$7)*1000) / (86400*Days!L51)</f>
        <v>7073.8425925925922</v>
      </c>
      <c r="M50" s="9">
        <f>(MHG_mm!M50*(Areas!$B$5+Areas!$B$6+Areas!$B$7)*1000) / (86400*Days!M51)</f>
        <v>3785.5436081242533</v>
      </c>
      <c r="N50" s="9">
        <f>(MHG_mm!N50*(Areas!$B$5+Areas!$B$6+Areas!$B$7)*1000) / (86400*Days!N51)</f>
        <v>7265.4953450718467</v>
      </c>
    </row>
    <row r="51" spans="1:14" x14ac:dyDescent="0.2">
      <c r="A51">
        <f>MHG_mm!A51</f>
        <v>1929</v>
      </c>
      <c r="B51" s="9">
        <f>(MHG_mm!B51*(Areas!$B$5+Areas!$B$6+Areas!$B$7)*1000) / (86400*Days!B52)</f>
        <v>7719.6087216248507</v>
      </c>
      <c r="C51" s="9">
        <f>(MHG_mm!C51*(Areas!$B$5+Areas!$B$6+Areas!$B$7)*1000) / (86400*Days!C52)</f>
        <v>2631.2003968253966</v>
      </c>
      <c r="D51" s="9">
        <f>(MHG_mm!D51*(Areas!$B$5+Areas!$B$6+Areas!$B$7)*1000) / (86400*Days!D52)</f>
        <v>5227.822580645161</v>
      </c>
      <c r="E51" s="9">
        <f>(MHG_mm!E51*(Areas!$B$5+Areas!$B$6+Areas!$B$7)*1000) / (86400*Days!E52)</f>
        <v>11966.589506172839</v>
      </c>
      <c r="F51" s="9">
        <f>(MHG_mm!F51*(Areas!$B$5+Areas!$B$6+Areas!$B$7)*1000) / (86400*Days!F52)</f>
        <v>8450.567502986858</v>
      </c>
      <c r="G51" s="9">
        <f>(MHG_mm!G51*(Areas!$B$5+Areas!$B$6+Areas!$B$7)*1000) / (86400*Days!G52)</f>
        <v>7508.5648148148148</v>
      </c>
      <c r="H51" s="9">
        <f>(MHG_mm!H51*(Areas!$B$5+Areas!$B$6+Areas!$B$7)*1000) / (86400*Days!H52)</f>
        <v>6168.1600955794502</v>
      </c>
      <c r="I51" s="9">
        <f>(MHG_mm!I51*(Areas!$B$5+Areas!$B$6+Areas!$B$7)*1000) / (86400*Days!I52)</f>
        <v>3703.2556750298686</v>
      </c>
      <c r="J51" s="9">
        <f>(MHG_mm!J51*(Areas!$B$5+Areas!$B$6+Areas!$B$7)*1000) / (86400*Days!J52)</f>
        <v>5627.0061728395058</v>
      </c>
      <c r="K51" s="9">
        <f>(MHG_mm!K51*(Areas!$B$5+Areas!$B$6+Areas!$B$7)*1000) / (86400*Days!K52)</f>
        <v>7796.9683393070491</v>
      </c>
      <c r="L51" s="9">
        <f>(MHG_mm!L51*(Areas!$B$5+Areas!$B$6+Areas!$B$7)*1000) / (86400*Days!L52)</f>
        <v>4650.9259259259261</v>
      </c>
      <c r="M51" s="9">
        <f>(MHG_mm!M51*(Areas!$B$5+Areas!$B$6+Areas!$B$7)*1000) / (86400*Days!M52)</f>
        <v>5237.4551971326164</v>
      </c>
      <c r="N51" s="9">
        <f>(MHG_mm!N51*(Areas!$B$5+Areas!$B$6+Areas!$B$7)*1000) / (86400*Days!N52)</f>
        <v>6410.0963977676292</v>
      </c>
    </row>
    <row r="52" spans="1:14" x14ac:dyDescent="0.2">
      <c r="A52">
        <f>MHG_mm!A52</f>
        <v>1930</v>
      </c>
      <c r="B52" s="9">
        <f>(MHG_mm!B52*(Areas!$B$5+Areas!$B$6+Areas!$B$7)*1000) / (86400*Days!B53)</f>
        <v>5166.5173237753879</v>
      </c>
      <c r="C52" s="9">
        <f>(MHG_mm!C52*(Areas!$B$5+Areas!$B$6+Areas!$B$7)*1000) / (86400*Days!C53)</f>
        <v>4676.173941798942</v>
      </c>
      <c r="D52" s="9">
        <f>(MHG_mm!D52*(Areas!$B$5+Areas!$B$6+Areas!$B$7)*1000) / (86400*Days!D53)</f>
        <v>4192.5776583034649</v>
      </c>
      <c r="E52" s="9">
        <f>(MHG_mm!E52*(Areas!$B$5+Areas!$B$6+Areas!$B$7)*1000) / (86400*Days!E53)</f>
        <v>4108.2561728395058</v>
      </c>
      <c r="F52" s="9">
        <f>(MHG_mm!F52*(Areas!$B$5+Areas!$B$6+Areas!$B$7)*1000) / (86400*Days!F53)</f>
        <v>6870.1463560334532</v>
      </c>
      <c r="G52" s="9">
        <f>(MHG_mm!G52*(Areas!$B$5+Areas!$B$6+Areas!$B$7)*1000) / (86400*Days!G53)</f>
        <v>10885.648148148148</v>
      </c>
      <c r="H52" s="9">
        <f>(MHG_mm!H52*(Areas!$B$5+Areas!$B$6+Areas!$B$7)*1000) / (86400*Days!H53)</f>
        <v>4785.0209080047789</v>
      </c>
      <c r="I52" s="9">
        <f>(MHG_mm!I52*(Areas!$B$5+Areas!$B$6+Areas!$B$7)*1000) / (86400*Days!I53)</f>
        <v>2631.8697729988053</v>
      </c>
      <c r="J52" s="9">
        <f>(MHG_mm!J52*(Areas!$B$5+Areas!$B$6+Areas!$B$7)*1000) / (86400*Days!J53)</f>
        <v>6018.5956790123455</v>
      </c>
      <c r="K52" s="9">
        <f>(MHG_mm!K52*(Areas!$B$5+Areas!$B$6+Areas!$B$7)*1000) / (86400*Days!K53)</f>
        <v>4599.6863799283155</v>
      </c>
      <c r="L52" s="9">
        <f>(MHG_mm!L52*(Areas!$B$5+Areas!$B$6+Areas!$B$7)*1000) / (86400*Days!L53)</f>
        <v>3624.7685185185187</v>
      </c>
      <c r="M52" s="9">
        <f>(MHG_mm!M52*(Areas!$B$5+Areas!$B$6+Areas!$B$7)*1000) / (86400*Days!M53)</f>
        <v>2679.5848267622459</v>
      </c>
      <c r="N52" s="9">
        <f>(MHG_mm!N52*(Areas!$B$5+Areas!$B$6+Areas!$B$7)*1000) / (86400*Days!N53)</f>
        <v>5010.2422628107561</v>
      </c>
    </row>
    <row r="53" spans="1:14" x14ac:dyDescent="0.2">
      <c r="A53">
        <f>MHG_mm!A53</f>
        <v>1931</v>
      </c>
      <c r="B53" s="9">
        <f>(MHG_mm!B53*(Areas!$B$5+Areas!$B$6+Areas!$B$7)*1000) / (86400*Days!B54)</f>
        <v>3274.5669056152929</v>
      </c>
      <c r="C53" s="9">
        <f>(MHG_mm!C53*(Areas!$B$5+Areas!$B$6+Areas!$B$7)*1000) / (86400*Days!C54)</f>
        <v>2276.2896825396824</v>
      </c>
      <c r="D53" s="9">
        <f>(MHG_mm!D53*(Areas!$B$5+Areas!$B$6+Areas!$B$7)*1000) / (86400*Days!D54)</f>
        <v>4577.4342891278375</v>
      </c>
      <c r="E53" s="9">
        <f>(MHG_mm!E53*(Areas!$B$5+Areas!$B$6+Areas!$B$7)*1000) / (86400*Days!E54)</f>
        <v>3994.1358024691358</v>
      </c>
      <c r="F53" s="9">
        <f>(MHG_mm!F53*(Areas!$B$5+Areas!$B$6+Areas!$B$7)*1000) / (86400*Days!F54)</f>
        <v>6823.8500597371567</v>
      </c>
      <c r="G53" s="9">
        <f>(MHG_mm!G53*(Areas!$B$5+Areas!$B$6+Areas!$B$7)*1000) / (86400*Days!G54)</f>
        <v>7494.6759259259261</v>
      </c>
      <c r="H53" s="9">
        <f>(MHG_mm!H53*(Areas!$B$5+Areas!$B$6+Areas!$B$7)*1000) / (86400*Days!H54)</f>
        <v>5901.4336917562723</v>
      </c>
      <c r="I53" s="9">
        <f>(MHG_mm!I53*(Areas!$B$5+Areas!$B$6+Areas!$B$7)*1000) / (86400*Days!I54)</f>
        <v>4830.1224611708485</v>
      </c>
      <c r="J53" s="9">
        <f>(MHG_mm!J53*(Areas!$B$5+Areas!$B$6+Areas!$B$7)*1000) / (86400*Days!J54)</f>
        <v>13783.179012345679</v>
      </c>
      <c r="K53" s="9">
        <f>(MHG_mm!K53*(Areas!$B$5+Areas!$B$6+Areas!$B$7)*1000) / (86400*Days!K54)</f>
        <v>7846.400836320191</v>
      </c>
      <c r="L53" s="9">
        <f>(MHG_mm!L53*(Areas!$B$5+Areas!$B$6+Areas!$B$7)*1000) / (86400*Days!L54)</f>
        <v>9934.5679012345681</v>
      </c>
      <c r="M53" s="9">
        <f>(MHG_mm!M53*(Areas!$B$5+Areas!$B$6+Areas!$B$7)*1000) / (86400*Days!M54)</f>
        <v>4374.9253285543609</v>
      </c>
      <c r="N53" s="9">
        <f>(MHG_mm!N53*(Areas!$B$5+Areas!$B$6+Areas!$B$7)*1000) / (86400*Days!N54)</f>
        <v>6264.1742770167439</v>
      </c>
    </row>
    <row r="54" spans="1:14" x14ac:dyDescent="0.2">
      <c r="A54">
        <f>MHG_mm!A54</f>
        <v>1932</v>
      </c>
      <c r="B54" s="9">
        <f>(MHG_mm!B54*(Areas!$B$5+Areas!$B$6+Areas!$B$7)*1000) / (86400*Days!B55)</f>
        <v>7030.2419354838712</v>
      </c>
      <c r="C54" s="9">
        <f>(MHG_mm!C54*(Areas!$B$5+Areas!$B$6+Areas!$B$7)*1000) / (86400*Days!C55)</f>
        <v>5419.9393358876114</v>
      </c>
      <c r="D54" s="9">
        <f>(MHG_mm!D54*(Areas!$B$5+Areas!$B$6+Areas!$B$7)*1000) / (86400*Days!D55)</f>
        <v>4219.6833930704897</v>
      </c>
      <c r="E54" s="9">
        <f>(MHG_mm!E54*(Areas!$B$5+Areas!$B$6+Areas!$B$7)*1000) / (86400*Days!E55)</f>
        <v>4427.3148148148148</v>
      </c>
      <c r="F54" s="9">
        <f>(MHG_mm!F54*(Areas!$B$5+Areas!$B$6+Areas!$B$7)*1000) / (86400*Days!F55)</f>
        <v>7355.3614097968939</v>
      </c>
      <c r="G54" s="9">
        <f>(MHG_mm!G54*(Areas!$B$5+Areas!$B$6+Areas!$B$7)*1000) / (86400*Days!G55)</f>
        <v>5620.6018518518522</v>
      </c>
      <c r="H54" s="9">
        <f>(MHG_mm!H54*(Areas!$B$5+Areas!$B$6+Areas!$B$7)*1000) / (86400*Days!H55)</f>
        <v>8170.549581839904</v>
      </c>
      <c r="I54" s="9">
        <f>(MHG_mm!I54*(Areas!$B$5+Areas!$B$6+Areas!$B$7)*1000) / (86400*Days!I55)</f>
        <v>9074.9701314217436</v>
      </c>
      <c r="J54" s="9">
        <f>(MHG_mm!J54*(Areas!$B$5+Areas!$B$6+Areas!$B$7)*1000) / (86400*Days!J55)</f>
        <v>6827.083333333333</v>
      </c>
      <c r="K54" s="9">
        <f>(MHG_mm!K54*(Areas!$B$5+Areas!$B$6+Areas!$B$7)*1000) / (86400*Days!K55)</f>
        <v>11031.436678614098</v>
      </c>
      <c r="L54" s="9">
        <f>(MHG_mm!L54*(Areas!$B$5+Areas!$B$6+Areas!$B$7)*1000) / (86400*Days!L55)</f>
        <v>4980.7870370370374</v>
      </c>
      <c r="M54" s="9">
        <f>(MHG_mm!M54*(Areas!$B$5+Areas!$B$6+Areas!$B$7)*1000) / (86400*Days!M55)</f>
        <v>6337.8136200716845</v>
      </c>
      <c r="N54" s="9">
        <f>(MHG_mm!N54*(Areas!$B$5+Areas!$B$6+Areas!$B$7)*1000) / (86400*Days!N55)</f>
        <v>6728.6164238008496</v>
      </c>
    </row>
    <row r="55" spans="1:14" x14ac:dyDescent="0.2">
      <c r="A55">
        <f>MHG_mm!A55</f>
        <v>1933</v>
      </c>
      <c r="B55" s="9">
        <f>(MHG_mm!B55*(Areas!$B$5+Areas!$B$6+Areas!$B$7)*1000) / (86400*Days!B56)</f>
        <v>3704.0770609318997</v>
      </c>
      <c r="C55" s="9">
        <f>(MHG_mm!C55*(Areas!$B$5+Areas!$B$6+Areas!$B$7)*1000) / (86400*Days!C56)</f>
        <v>5381.7791005291001</v>
      </c>
      <c r="D55" s="9">
        <f>(MHG_mm!D55*(Areas!$B$5+Areas!$B$6+Areas!$B$7)*1000) / (86400*Days!D56)</f>
        <v>4773.9695340501794</v>
      </c>
      <c r="E55" s="9">
        <f>(MHG_mm!E55*(Areas!$B$5+Areas!$B$6+Areas!$B$7)*1000) / (86400*Days!E56)</f>
        <v>7454.2438271604942</v>
      </c>
      <c r="F55" s="9">
        <f>(MHG_mm!F55*(Areas!$B$5+Areas!$B$6+Areas!$B$7)*1000) / (86400*Days!F56)</f>
        <v>9496.1170848267629</v>
      </c>
      <c r="G55" s="9">
        <f>(MHG_mm!G55*(Areas!$B$5+Areas!$B$6+Areas!$B$7)*1000) / (86400*Days!G56)</f>
        <v>5876.8518518518522</v>
      </c>
      <c r="H55" s="9">
        <f>(MHG_mm!H55*(Areas!$B$5+Areas!$B$6+Areas!$B$7)*1000) / (86400*Days!H56)</f>
        <v>5546.4456391875747</v>
      </c>
      <c r="I55" s="9">
        <f>(MHG_mm!I55*(Areas!$B$5+Areas!$B$6+Areas!$B$7)*1000) / (86400*Days!I56)</f>
        <v>4023.1481481481483</v>
      </c>
      <c r="J55" s="9">
        <f>(MHG_mm!J55*(Areas!$B$5+Areas!$B$6+Areas!$B$7)*1000) / (86400*Days!J56)</f>
        <v>7646.5277777777774</v>
      </c>
      <c r="K55" s="9">
        <f>(MHG_mm!K55*(Areas!$B$5+Areas!$B$6+Areas!$B$7)*1000) / (86400*Days!K56)</f>
        <v>9458.5573476702502</v>
      </c>
      <c r="L55" s="9">
        <f>(MHG_mm!L55*(Areas!$B$5+Areas!$B$6+Areas!$B$7)*1000) / (86400*Days!L56)</f>
        <v>6138.6574074074078</v>
      </c>
      <c r="M55" s="9">
        <f>(MHG_mm!M55*(Areas!$B$5+Areas!$B$6+Areas!$B$7)*1000) / (86400*Days!M56)</f>
        <v>5338.485663082437</v>
      </c>
      <c r="N55" s="9">
        <f>(MHG_mm!N55*(Areas!$B$5+Areas!$B$6+Areas!$B$7)*1000) / (86400*Days!N56)</f>
        <v>6237.6522070015217</v>
      </c>
    </row>
    <row r="56" spans="1:14" x14ac:dyDescent="0.2">
      <c r="A56">
        <f>MHG_mm!A56</f>
        <v>1934</v>
      </c>
      <c r="B56" s="9">
        <f>(MHG_mm!B56*(Areas!$B$5+Areas!$B$6+Areas!$B$7)*1000) / (86400*Days!B57)</f>
        <v>3482.7508960573477</v>
      </c>
      <c r="C56" s="9">
        <f>(MHG_mm!C56*(Areas!$B$5+Areas!$B$6+Areas!$B$7)*1000) / (86400*Days!C57)</f>
        <v>1980.8201058201057</v>
      </c>
      <c r="D56" s="9">
        <f>(MHG_mm!D56*(Areas!$B$5+Areas!$B$6+Areas!$B$7)*1000) / (86400*Days!D57)</f>
        <v>4670.9976105137393</v>
      </c>
      <c r="E56" s="9">
        <f>(MHG_mm!E56*(Areas!$B$5+Areas!$B$6+Areas!$B$7)*1000) / (86400*Days!E57)</f>
        <v>5447.6851851851852</v>
      </c>
      <c r="F56" s="9">
        <f>(MHG_mm!F56*(Areas!$B$5+Areas!$B$6+Areas!$B$7)*1000) / (86400*Days!F57)</f>
        <v>3277.3297491039425</v>
      </c>
      <c r="G56" s="9">
        <f>(MHG_mm!G56*(Areas!$B$5+Areas!$B$6+Areas!$B$7)*1000) / (86400*Days!G57)</f>
        <v>6806.0956790123455</v>
      </c>
      <c r="H56" s="9">
        <f>(MHG_mm!H56*(Areas!$B$5+Areas!$B$6+Areas!$B$7)*1000) / (86400*Days!H57)</f>
        <v>4482.2281959378734</v>
      </c>
      <c r="I56" s="9">
        <f>(MHG_mm!I56*(Areas!$B$5+Areas!$B$6+Areas!$B$7)*1000) / (86400*Days!I57)</f>
        <v>5190.4868578255673</v>
      </c>
      <c r="J56" s="9">
        <f>(MHG_mm!J56*(Areas!$B$5+Areas!$B$6+Areas!$B$7)*1000) / (86400*Days!J57)</f>
        <v>12190.20061728395</v>
      </c>
      <c r="K56" s="9">
        <f>(MHG_mm!K56*(Areas!$B$5+Areas!$B$6+Areas!$B$7)*1000) / (86400*Days!K57)</f>
        <v>4906.8100358422935</v>
      </c>
      <c r="L56" s="9">
        <f>(MHG_mm!L56*(Areas!$B$5+Areas!$B$6+Areas!$B$7)*1000) / (86400*Days!L57)</f>
        <v>10926.08024691358</v>
      </c>
      <c r="M56" s="9">
        <f>(MHG_mm!M56*(Areas!$B$5+Areas!$B$6+Areas!$B$7)*1000) / (86400*Days!M57)</f>
        <v>3852.225209080048</v>
      </c>
      <c r="N56" s="9">
        <f>(MHG_mm!N56*(Areas!$B$5+Areas!$B$6+Areas!$B$7)*1000) / (86400*Days!N57)</f>
        <v>5595.3767123287671</v>
      </c>
    </row>
    <row r="57" spans="1:14" x14ac:dyDescent="0.2">
      <c r="A57">
        <f>MHG_mm!A57</f>
        <v>1935</v>
      </c>
      <c r="B57" s="9">
        <f>(MHG_mm!B57*(Areas!$B$5+Areas!$B$6+Areas!$B$7)*1000) / (86400*Days!B58)</f>
        <v>5387.0967741935483</v>
      </c>
      <c r="C57" s="9">
        <f>(MHG_mm!C57*(Areas!$B$5+Areas!$B$6+Areas!$B$7)*1000) / (86400*Days!C58)</f>
        <v>3479.1666666666665</v>
      </c>
      <c r="D57" s="9">
        <f>(MHG_mm!D57*(Areas!$B$5+Areas!$B$6+Areas!$B$7)*1000) / (86400*Days!D58)</f>
        <v>4459.0053763440865</v>
      </c>
      <c r="E57" s="9">
        <f>(MHG_mm!E57*(Areas!$B$5+Areas!$B$6+Areas!$B$7)*1000) / (86400*Days!E58)</f>
        <v>3575</v>
      </c>
      <c r="F57" s="9">
        <f>(MHG_mm!F57*(Areas!$B$5+Areas!$B$6+Areas!$B$7)*1000) / (86400*Days!F58)</f>
        <v>5097.2222222222226</v>
      </c>
      <c r="G57" s="9">
        <f>(MHG_mm!G57*(Areas!$B$5+Areas!$B$6+Areas!$B$7)*1000) / (86400*Days!G58)</f>
        <v>10484.490740740741</v>
      </c>
      <c r="H57" s="9">
        <f>(MHG_mm!H57*(Areas!$B$5+Areas!$B$6+Areas!$B$7)*1000) / (86400*Days!H58)</f>
        <v>6378.5842293906808</v>
      </c>
      <c r="I57" s="9">
        <f>(MHG_mm!I57*(Areas!$B$5+Areas!$B$6+Areas!$B$7)*1000) / (86400*Days!I58)</f>
        <v>6945.8632019115894</v>
      </c>
      <c r="J57" s="9">
        <f>(MHG_mm!J57*(Areas!$B$5+Areas!$B$6+Areas!$B$7)*1000) / (86400*Days!J58)</f>
        <v>6734.1820987654319</v>
      </c>
      <c r="K57" s="9">
        <f>(MHG_mm!K57*(Areas!$B$5+Areas!$B$6+Areas!$B$7)*1000) / (86400*Days!K58)</f>
        <v>4861.6338112305857</v>
      </c>
      <c r="L57" s="9">
        <f>(MHG_mm!L57*(Areas!$B$5+Areas!$B$6+Areas!$B$7)*1000) / (86400*Days!L58)</f>
        <v>8239.9691358024684</v>
      </c>
      <c r="M57" s="9">
        <f>(MHG_mm!M57*(Areas!$B$5+Areas!$B$6+Areas!$B$7)*1000) / (86400*Days!M58)</f>
        <v>3238.7246117084828</v>
      </c>
      <c r="N57" s="9">
        <f>(MHG_mm!N57*(Areas!$B$5+Areas!$B$6+Areas!$B$7)*1000) / (86400*Days!N58)</f>
        <v>5742.0218163368836</v>
      </c>
    </row>
    <row r="58" spans="1:14" x14ac:dyDescent="0.2">
      <c r="A58">
        <f>MHG_mm!A58</f>
        <v>1936</v>
      </c>
      <c r="B58" s="9">
        <f>(MHG_mm!B58*(Areas!$B$5+Areas!$B$6+Areas!$B$7)*1000) / (86400*Days!B59)</f>
        <v>4722.0728793309436</v>
      </c>
      <c r="C58" s="9">
        <f>(MHG_mm!C58*(Areas!$B$5+Areas!$B$6+Areas!$B$7)*1000) / (86400*Days!C59)</f>
        <v>4875.7982120051083</v>
      </c>
      <c r="D58" s="9">
        <f>(MHG_mm!D58*(Areas!$B$5+Areas!$B$6+Areas!$B$7)*1000) / (86400*Days!D59)</f>
        <v>4235.5884109916369</v>
      </c>
      <c r="E58" s="9">
        <f>(MHG_mm!E58*(Areas!$B$5+Areas!$B$6+Areas!$B$7)*1000) / (86400*Days!E59)</f>
        <v>5005.4783950617284</v>
      </c>
      <c r="F58" s="9">
        <f>(MHG_mm!F58*(Areas!$B$5+Areas!$B$6+Areas!$B$7)*1000) / (86400*Days!F59)</f>
        <v>5735.7377538829151</v>
      </c>
      <c r="G58" s="9">
        <f>(MHG_mm!G58*(Areas!$B$5+Areas!$B$6+Areas!$B$7)*1000) / (86400*Days!G59)</f>
        <v>5352.5462962962965</v>
      </c>
      <c r="H58" s="9">
        <f>(MHG_mm!H58*(Areas!$B$5+Areas!$B$6+Areas!$B$7)*1000) / (86400*Days!H59)</f>
        <v>2978.5692951015531</v>
      </c>
      <c r="I58" s="9">
        <f>(MHG_mm!I58*(Areas!$B$5+Areas!$B$6+Areas!$B$7)*1000) / (86400*Days!I59)</f>
        <v>8727.1505376344085</v>
      </c>
      <c r="J58" s="9">
        <f>(MHG_mm!J58*(Areas!$B$5+Areas!$B$6+Areas!$B$7)*1000) / (86400*Days!J59)</f>
        <v>10812.808641975309</v>
      </c>
      <c r="K58" s="9">
        <f>(MHG_mm!K58*(Areas!$B$5+Areas!$B$6+Areas!$B$7)*1000) / (86400*Days!K59)</f>
        <v>8353.8679808841098</v>
      </c>
      <c r="L58" s="9">
        <f>(MHG_mm!L58*(Areas!$B$5+Areas!$B$6+Areas!$B$7)*1000) / (86400*Days!L59)</f>
        <v>4205.941358024691</v>
      </c>
      <c r="M58" s="9">
        <f>(MHG_mm!M58*(Areas!$B$5+Areas!$B$6+Areas!$B$7)*1000) / (86400*Days!M59)</f>
        <v>6056.9743130226998</v>
      </c>
      <c r="N58" s="9">
        <f>(MHG_mm!N58*(Areas!$B$5+Areas!$B$6+Areas!$B$7)*1000) / (86400*Days!N59)</f>
        <v>5922.9786480469529</v>
      </c>
    </row>
    <row r="59" spans="1:14" x14ac:dyDescent="0.2">
      <c r="A59">
        <f>MHG_mm!A59</f>
        <v>1937</v>
      </c>
      <c r="B59" s="9">
        <f>(MHG_mm!B59*(Areas!$B$5+Areas!$B$6+Areas!$B$7)*1000) / (86400*Days!B60)</f>
        <v>5860.1403823178016</v>
      </c>
      <c r="C59" s="9">
        <f>(MHG_mm!C59*(Areas!$B$5+Areas!$B$6+Areas!$B$7)*1000) / (86400*Days!C60)</f>
        <v>5741.0714285714284</v>
      </c>
      <c r="D59" s="9">
        <f>(MHG_mm!D59*(Areas!$B$5+Areas!$B$6+Areas!$B$7)*1000) / (86400*Days!D60)</f>
        <v>1937.6493428912784</v>
      </c>
      <c r="E59" s="9">
        <f>(MHG_mm!E59*(Areas!$B$5+Areas!$B$6+Areas!$B$7)*1000) / (86400*Days!E60)</f>
        <v>8499.3055555555547</v>
      </c>
      <c r="F59" s="9">
        <f>(MHG_mm!F59*(Areas!$B$5+Areas!$B$6+Areas!$B$7)*1000) / (86400*Days!F60)</f>
        <v>4959.8267622461171</v>
      </c>
      <c r="G59" s="9">
        <f>(MHG_mm!G59*(Areas!$B$5+Areas!$B$6+Areas!$B$7)*1000) / (86400*Days!G60)</f>
        <v>6637.3456790123455</v>
      </c>
      <c r="H59" s="9">
        <f>(MHG_mm!H59*(Areas!$B$5+Areas!$B$6+Areas!$B$7)*1000) / (86400*Days!H60)</f>
        <v>8052.6433691756274</v>
      </c>
      <c r="I59" s="9">
        <f>(MHG_mm!I59*(Areas!$B$5+Areas!$B$6+Areas!$B$7)*1000) / (86400*Days!I60)</f>
        <v>6615.2927120669056</v>
      </c>
      <c r="J59" s="9">
        <f>(MHG_mm!J59*(Areas!$B$5+Areas!$B$6+Areas!$B$7)*1000) / (86400*Days!J60)</f>
        <v>9921.2191358024684</v>
      </c>
      <c r="K59" s="9">
        <f>(MHG_mm!K59*(Areas!$B$5+Areas!$B$6+Areas!$B$7)*1000) / (86400*Days!K60)</f>
        <v>7234.9910394265235</v>
      </c>
      <c r="L59" s="9">
        <f>(MHG_mm!L59*(Areas!$B$5+Areas!$B$6+Areas!$B$7)*1000) / (86400*Days!L60)</f>
        <v>6171.9907407407409</v>
      </c>
      <c r="M59" s="9">
        <f>(MHG_mm!M59*(Areas!$B$5+Areas!$B$6+Areas!$B$7)*1000) / (86400*Days!M60)</f>
        <v>4495.7437275985667</v>
      </c>
      <c r="N59" s="9">
        <f>(MHG_mm!N59*(Areas!$B$5+Areas!$B$6+Areas!$B$7)*1000) / (86400*Days!N60)</f>
        <v>6332.8513444951814</v>
      </c>
    </row>
    <row r="60" spans="1:14" x14ac:dyDescent="0.2">
      <c r="A60">
        <f>MHG_mm!A60</f>
        <v>1938</v>
      </c>
      <c r="B60" s="9">
        <f>(MHG_mm!B60*(Areas!$B$5+Areas!$B$6+Areas!$B$7)*1000) / (86400*Days!B61)</f>
        <v>6438.0227001194744</v>
      </c>
      <c r="C60" s="9">
        <f>(MHG_mm!C60*(Areas!$B$5+Areas!$B$6+Areas!$B$7)*1000) / (86400*Days!C61)</f>
        <v>8276.6203703703704</v>
      </c>
      <c r="D60" s="9">
        <f>(MHG_mm!D60*(Areas!$B$5+Areas!$B$6+Areas!$B$7)*1000) / (86400*Days!D61)</f>
        <v>7405.9139784946237</v>
      </c>
      <c r="E60" s="9">
        <f>(MHG_mm!E60*(Areas!$B$5+Areas!$B$6+Areas!$B$7)*1000) / (86400*Days!E61)</f>
        <v>5186.3425925925922</v>
      </c>
      <c r="F60" s="9">
        <f>(MHG_mm!F60*(Areas!$B$5+Areas!$B$6+Areas!$B$7)*1000) / (86400*Days!F61)</f>
        <v>7836.0215053763441</v>
      </c>
      <c r="G60" s="9">
        <f>(MHG_mm!G60*(Areas!$B$5+Areas!$B$6+Areas!$B$7)*1000) / (86400*Days!G61)</f>
        <v>7987.1141975308637</v>
      </c>
      <c r="H60" s="9">
        <f>(MHG_mm!H60*(Areas!$B$5+Areas!$B$6+Areas!$B$7)*1000) / (86400*Days!H61)</f>
        <v>6651.9563918757467</v>
      </c>
      <c r="I60" s="9">
        <f>(MHG_mm!I60*(Areas!$B$5+Areas!$B$6+Areas!$B$7)*1000) / (86400*Days!I61)</f>
        <v>9803.9874551971334</v>
      </c>
      <c r="J60" s="9">
        <f>(MHG_mm!J60*(Areas!$B$5+Areas!$B$6+Areas!$B$7)*1000) / (86400*Days!J61)</f>
        <v>9359.3364197530864</v>
      </c>
      <c r="K60" s="9">
        <f>(MHG_mm!K60*(Areas!$B$5+Areas!$B$6+Areas!$B$7)*1000) / (86400*Days!K61)</f>
        <v>3000.6720430107525</v>
      </c>
      <c r="L60" s="9">
        <f>(MHG_mm!L60*(Areas!$B$5+Areas!$B$6+Areas!$B$7)*1000) / (86400*Days!L61)</f>
        <v>4780.4012345679012</v>
      </c>
      <c r="M60" s="9">
        <f>(MHG_mm!M60*(Areas!$B$5+Areas!$B$6+Areas!$B$7)*1000) / (86400*Days!M61)</f>
        <v>6058.3930704898439</v>
      </c>
      <c r="N60" s="9">
        <f>(MHG_mm!N60*(Areas!$B$5+Areas!$B$6+Areas!$B$7)*1000) / (86400*Days!N61)</f>
        <v>6888.1785895484518</v>
      </c>
    </row>
    <row r="61" spans="1:14" x14ac:dyDescent="0.2">
      <c r="A61">
        <f>MHG_mm!A61</f>
        <v>1939</v>
      </c>
      <c r="B61" s="9">
        <f>(MHG_mm!B61*(Areas!$B$5+Areas!$B$6+Areas!$B$7)*1000) / (86400*Days!B62)</f>
        <v>5630.3016726403821</v>
      </c>
      <c r="C61" s="9">
        <f>(MHG_mm!C61*(Areas!$B$5+Areas!$B$6+Areas!$B$7)*1000) / (86400*Days!C62)</f>
        <v>7069.7751322751319</v>
      </c>
      <c r="D61" s="9">
        <f>(MHG_mm!D61*(Areas!$B$5+Areas!$B$6+Areas!$B$7)*1000) / (86400*Days!D62)</f>
        <v>4285.8422939068105</v>
      </c>
      <c r="E61" s="9">
        <f>(MHG_mm!E61*(Areas!$B$5+Areas!$B$6+Areas!$B$7)*1000) / (86400*Days!E62)</f>
        <v>6766.1265432098762</v>
      </c>
      <c r="F61" s="9">
        <f>(MHG_mm!F61*(Areas!$B$5+Areas!$B$6+Areas!$B$7)*1000) / (86400*Days!F62)</f>
        <v>6004.7789725209077</v>
      </c>
      <c r="G61" s="9">
        <f>(MHG_mm!G61*(Areas!$B$5+Areas!$B$6+Areas!$B$7)*1000) / (86400*Days!G62)</f>
        <v>11012.114197530864</v>
      </c>
      <c r="H61" s="9">
        <f>(MHG_mm!H61*(Areas!$B$5+Areas!$B$6+Areas!$B$7)*1000) / (86400*Days!H62)</f>
        <v>4152.8524492234174</v>
      </c>
      <c r="I61" s="9">
        <f>(MHG_mm!I61*(Areas!$B$5+Areas!$B$6+Areas!$B$7)*1000) / (86400*Days!I62)</f>
        <v>10093.71266427718</v>
      </c>
      <c r="J61" s="9">
        <f>(MHG_mm!J61*(Areas!$B$5+Areas!$B$6+Areas!$B$7)*1000) / (86400*Days!J62)</f>
        <v>6498.6882716049386</v>
      </c>
      <c r="K61" s="9">
        <f>(MHG_mm!K61*(Areas!$B$5+Areas!$B$6+Areas!$B$7)*1000) / (86400*Days!K62)</f>
        <v>6812.0519713261647</v>
      </c>
      <c r="L61" s="9">
        <f>(MHG_mm!L61*(Areas!$B$5+Areas!$B$6+Areas!$B$7)*1000) / (86400*Days!L62)</f>
        <v>2145.2160493827159</v>
      </c>
      <c r="M61" s="9">
        <f>(MHG_mm!M61*(Areas!$B$5+Areas!$B$6+Areas!$B$7)*1000) / (86400*Days!M62)</f>
        <v>3434.5878136200718</v>
      </c>
      <c r="N61" s="9">
        <f>(MHG_mm!N61*(Areas!$B$5+Areas!$B$6+Areas!$B$7)*1000) / (86400*Days!N62)</f>
        <v>6146.454845256214</v>
      </c>
    </row>
    <row r="62" spans="1:14" x14ac:dyDescent="0.2">
      <c r="A62">
        <f>MHG_mm!A62</f>
        <v>1940</v>
      </c>
      <c r="B62" s="9">
        <f>(MHG_mm!B62*(Areas!$B$5+Areas!$B$6+Areas!$B$7)*1000) / (86400*Days!B63)</f>
        <v>5110.2897252090797</v>
      </c>
      <c r="C62" s="9">
        <f>(MHG_mm!C62*(Areas!$B$5+Areas!$B$6+Areas!$B$7)*1000) / (86400*Days!C63)</f>
        <v>2793.5823754789271</v>
      </c>
      <c r="D62" s="9">
        <f>(MHG_mm!D62*(Areas!$B$5+Areas!$B$6+Areas!$B$7)*1000) / (86400*Days!D63)</f>
        <v>3691.6069295101552</v>
      </c>
      <c r="E62" s="9">
        <f>(MHG_mm!E62*(Areas!$B$5+Areas!$B$6+Areas!$B$7)*1000) / (86400*Days!E63)</f>
        <v>4954.8611111111113</v>
      </c>
      <c r="F62" s="9">
        <f>(MHG_mm!F62*(Areas!$B$5+Areas!$B$6+Areas!$B$7)*1000) / (86400*Days!F63)</f>
        <v>9462.4402628434891</v>
      </c>
      <c r="G62" s="9">
        <f>(MHG_mm!G62*(Areas!$B$5+Areas!$B$6+Areas!$B$7)*1000) / (86400*Days!G63)</f>
        <v>11413.811728395061</v>
      </c>
      <c r="H62" s="9">
        <f>(MHG_mm!H62*(Areas!$B$5+Areas!$B$6+Areas!$B$7)*1000) / (86400*Days!H63)</f>
        <v>5373.5065710872159</v>
      </c>
      <c r="I62" s="9">
        <f>(MHG_mm!I62*(Areas!$B$5+Areas!$B$6+Areas!$B$7)*1000) / (86400*Days!I63)</f>
        <v>12337.813620071684</v>
      </c>
      <c r="J62" s="9">
        <f>(MHG_mm!J62*(Areas!$B$5+Areas!$B$6+Areas!$B$7)*1000) / (86400*Days!J63)</f>
        <v>5873.9197530864194</v>
      </c>
      <c r="K62" s="9">
        <f>(MHG_mm!K62*(Areas!$B$5+Areas!$B$6+Areas!$B$7)*1000) / (86400*Days!K63)</f>
        <v>5790.6212664277182</v>
      </c>
      <c r="L62" s="9">
        <f>(MHG_mm!L62*(Areas!$B$5+Areas!$B$6+Areas!$B$7)*1000) / (86400*Days!L63)</f>
        <v>8424.4598765432092</v>
      </c>
      <c r="M62" s="9">
        <f>(MHG_mm!M62*(Areas!$B$5+Areas!$B$6+Areas!$B$7)*1000) / (86400*Days!M63)</f>
        <v>5139.0382317801668</v>
      </c>
      <c r="N62" s="9">
        <f>(MHG_mm!N62*(Areas!$B$5+Areas!$B$6+Areas!$B$7)*1000) / (86400*Days!N63)</f>
        <v>6707.8969338190636</v>
      </c>
    </row>
    <row r="63" spans="1:14" x14ac:dyDescent="0.2">
      <c r="A63">
        <f>MHG_mm!A63</f>
        <v>1941</v>
      </c>
      <c r="B63" s="9">
        <f>(MHG_mm!B63*(Areas!$B$5+Areas!$B$6+Areas!$B$7)*1000) / (86400*Days!B64)</f>
        <v>4584.2293906810037</v>
      </c>
      <c r="C63" s="9">
        <f>(MHG_mm!C63*(Areas!$B$5+Areas!$B$6+Areas!$B$7)*1000) / (86400*Days!C64)</f>
        <v>3589.2857142857142</v>
      </c>
      <c r="D63" s="9">
        <f>(MHG_mm!D63*(Areas!$B$5+Areas!$B$6+Areas!$B$7)*1000) / (86400*Days!D64)</f>
        <v>2707.5119474313024</v>
      </c>
      <c r="E63" s="9">
        <f>(MHG_mm!E63*(Areas!$B$5+Areas!$B$6+Areas!$B$7)*1000) / (86400*Days!E64)</f>
        <v>5554.3981481481478</v>
      </c>
      <c r="F63" s="9">
        <f>(MHG_mm!F63*(Areas!$B$5+Areas!$B$6+Areas!$B$7)*1000) / (86400*Days!F64)</f>
        <v>6430.7795698924729</v>
      </c>
      <c r="G63" s="9">
        <f>(MHG_mm!G63*(Areas!$B$5+Areas!$B$6+Areas!$B$7)*1000) / (86400*Days!G64)</f>
        <v>5109.5679012345681</v>
      </c>
      <c r="H63" s="9">
        <f>(MHG_mm!H63*(Areas!$B$5+Areas!$B$6+Areas!$B$7)*1000) / (86400*Days!H64)</f>
        <v>7063.4707287933097</v>
      </c>
      <c r="I63" s="9">
        <f>(MHG_mm!I63*(Areas!$B$5+Areas!$B$6+Areas!$B$7)*1000) / (86400*Days!I64)</f>
        <v>7999.3279569892475</v>
      </c>
      <c r="J63" s="9">
        <f>(MHG_mm!J63*(Areas!$B$5+Areas!$B$6+Areas!$B$7)*1000) / (86400*Days!J64)</f>
        <v>11233.719135802468</v>
      </c>
      <c r="K63" s="9">
        <f>(MHG_mm!K63*(Areas!$B$5+Areas!$B$6+Areas!$B$7)*1000) / (86400*Days!K64)</f>
        <v>13375.224014336918</v>
      </c>
      <c r="L63" s="9">
        <f>(MHG_mm!L63*(Areas!$B$5+Areas!$B$6+Areas!$B$7)*1000) / (86400*Days!L64)</f>
        <v>7048.3024691358023</v>
      </c>
      <c r="M63" s="9">
        <f>(MHG_mm!M63*(Areas!$B$5+Areas!$B$6+Areas!$B$7)*1000) / (86400*Days!M64)</f>
        <v>4931.8249701314217</v>
      </c>
      <c r="N63" s="9">
        <f>(MHG_mm!N63*(Areas!$B$5+Areas!$B$6+Areas!$B$7)*1000) / (86400*Days!N64)</f>
        <v>6654.090563165907</v>
      </c>
    </row>
    <row r="64" spans="1:14" x14ac:dyDescent="0.2">
      <c r="A64">
        <f>MHG_mm!A64</f>
        <v>1942</v>
      </c>
      <c r="B64" s="9">
        <f>(MHG_mm!B64*(Areas!$B$5+Areas!$B$6+Areas!$B$7)*1000) / (86400*Days!B65)</f>
        <v>4579.6744324970132</v>
      </c>
      <c r="C64" s="9">
        <f>(MHG_mm!C64*(Areas!$B$5+Areas!$B$6+Areas!$B$7)*1000) / (86400*Days!C65)</f>
        <v>3067.7083333333335</v>
      </c>
      <c r="D64" s="9">
        <f>(MHG_mm!D64*(Areas!$B$5+Areas!$B$6+Areas!$B$7)*1000) / (86400*Days!D65)</f>
        <v>7827.6583034647547</v>
      </c>
      <c r="E64" s="9">
        <f>(MHG_mm!E64*(Areas!$B$5+Areas!$B$6+Areas!$B$7)*1000) / (86400*Days!E65)</f>
        <v>3617.7469135802471</v>
      </c>
      <c r="F64" s="9">
        <f>(MHG_mm!F64*(Areas!$B$5+Areas!$B$6+Areas!$B$7)*1000) / (86400*Days!F65)</f>
        <v>10729.988052568699</v>
      </c>
      <c r="G64" s="9">
        <f>(MHG_mm!G64*(Areas!$B$5+Areas!$B$6+Areas!$B$7)*1000) / (86400*Days!G65)</f>
        <v>7892.6697530864194</v>
      </c>
      <c r="H64" s="9">
        <f>(MHG_mm!H64*(Areas!$B$5+Areas!$B$6+Areas!$B$7)*1000) / (86400*Days!H65)</f>
        <v>7658.2287933094385</v>
      </c>
      <c r="I64" s="9">
        <f>(MHG_mm!I64*(Areas!$B$5+Areas!$B$6+Areas!$B$7)*1000) / (86400*Days!I65)</f>
        <v>5566.0842293906808</v>
      </c>
      <c r="J64" s="9">
        <f>(MHG_mm!J64*(Areas!$B$5+Areas!$B$6+Areas!$B$7)*1000) / (86400*Days!J65)</f>
        <v>12570.524691358025</v>
      </c>
      <c r="K64" s="9">
        <f>(MHG_mm!K64*(Areas!$B$5+Areas!$B$6+Areas!$B$7)*1000) / (86400*Days!K65)</f>
        <v>6303.9127837514934</v>
      </c>
      <c r="L64" s="9">
        <f>(MHG_mm!L64*(Areas!$B$5+Areas!$B$6+Areas!$B$7)*1000) / (86400*Days!L65)</f>
        <v>6763.0401234567898</v>
      </c>
      <c r="M64" s="9">
        <f>(MHG_mm!M64*(Areas!$B$5+Areas!$B$6+Areas!$B$7)*1000) / (86400*Days!M65)</f>
        <v>7366.1140979689371</v>
      </c>
      <c r="N64" s="9">
        <f>(MHG_mm!N64*(Areas!$B$5+Areas!$B$6+Areas!$B$7)*1000) / (86400*Days!N65)</f>
        <v>7019.7171486555035</v>
      </c>
    </row>
    <row r="65" spans="1:14" x14ac:dyDescent="0.2">
      <c r="A65">
        <f>MHG_mm!A65</f>
        <v>1943</v>
      </c>
      <c r="B65" s="9">
        <f>(MHG_mm!B65*(Areas!$B$5+Areas!$B$6+Areas!$B$7)*1000) / (86400*Days!B66)</f>
        <v>4958.0346475507768</v>
      </c>
      <c r="C65" s="9">
        <f>(MHG_mm!C65*(Areas!$B$5+Areas!$B$6+Areas!$B$7)*1000) / (86400*Days!C66)</f>
        <v>4632.688492063492</v>
      </c>
      <c r="D65" s="9">
        <f>(MHG_mm!D65*(Areas!$B$5+Areas!$B$6+Areas!$B$7)*1000) / (86400*Days!D66)</f>
        <v>7155.7646356033456</v>
      </c>
      <c r="E65" s="9">
        <f>(MHG_mm!E65*(Areas!$B$5+Areas!$B$6+Areas!$B$7)*1000) / (86400*Days!E66)</f>
        <v>5355.3240740740739</v>
      </c>
      <c r="F65" s="9">
        <f>(MHG_mm!F65*(Areas!$B$5+Areas!$B$6+Areas!$B$7)*1000) / (86400*Days!F66)</f>
        <v>10300.627240143369</v>
      </c>
      <c r="G65" s="9">
        <f>(MHG_mm!G65*(Areas!$B$5+Areas!$B$6+Areas!$B$7)*1000) / (86400*Days!G66)</f>
        <v>12399.768518518518</v>
      </c>
      <c r="H65" s="9">
        <f>(MHG_mm!H65*(Areas!$B$5+Areas!$B$6+Areas!$B$7)*1000) / (86400*Days!H66)</f>
        <v>6327.5089605734765</v>
      </c>
      <c r="I65" s="9">
        <f>(MHG_mm!I65*(Areas!$B$5+Areas!$B$6+Areas!$B$7)*1000) / (86400*Days!I66)</f>
        <v>8000.2986857825572</v>
      </c>
      <c r="J65" s="9">
        <f>(MHG_mm!J65*(Areas!$B$5+Areas!$B$6+Areas!$B$7)*1000) / (86400*Days!J66)</f>
        <v>6323.2253086419751</v>
      </c>
      <c r="K65" s="9">
        <f>(MHG_mm!K65*(Areas!$B$5+Areas!$B$6+Areas!$B$7)*1000) / (86400*Days!K66)</f>
        <v>4319.2204301075271</v>
      </c>
      <c r="L65" s="9">
        <f>(MHG_mm!L65*(Areas!$B$5+Areas!$B$6+Areas!$B$7)*1000) / (86400*Days!L66)</f>
        <v>7136.1111111111113</v>
      </c>
      <c r="M65" s="9">
        <f>(MHG_mm!M65*(Areas!$B$5+Areas!$B$6+Areas!$B$7)*1000) / (86400*Days!M66)</f>
        <v>2330.794504181601</v>
      </c>
      <c r="N65" s="9">
        <f>(MHG_mm!N65*(Areas!$B$5+Areas!$B$6+Areas!$B$7)*1000) / (86400*Days!N66)</f>
        <v>6606.3229325215616</v>
      </c>
    </row>
    <row r="66" spans="1:14" x14ac:dyDescent="0.2">
      <c r="A66">
        <f>MHG_mm!A66</f>
        <v>1944</v>
      </c>
      <c r="B66" s="9">
        <f>(MHG_mm!B66*(Areas!$B$5+Areas!$B$6+Areas!$B$7)*1000) / (86400*Days!B67)</f>
        <v>2753.6589008363203</v>
      </c>
      <c r="C66" s="9">
        <f>(MHG_mm!C66*(Areas!$B$5+Areas!$B$6+Areas!$B$7)*1000) / (86400*Days!C67)</f>
        <v>3923.2120051085567</v>
      </c>
      <c r="D66" s="9">
        <f>(MHG_mm!D66*(Areas!$B$5+Areas!$B$6+Areas!$B$7)*1000) / (86400*Days!D67)</f>
        <v>6582.5119474313024</v>
      </c>
      <c r="E66" s="9">
        <f>(MHG_mm!E66*(Areas!$B$5+Areas!$B$6+Areas!$B$7)*1000) / (86400*Days!E67)</f>
        <v>4861.0339506172841</v>
      </c>
      <c r="F66" s="9">
        <f>(MHG_mm!F66*(Areas!$B$5+Areas!$B$6+Areas!$B$7)*1000) / (86400*Days!F67)</f>
        <v>6142.3237753882913</v>
      </c>
      <c r="G66" s="9">
        <f>(MHG_mm!G66*(Areas!$B$5+Areas!$B$6+Areas!$B$7)*1000) / (86400*Days!G67)</f>
        <v>9716.2037037037044</v>
      </c>
      <c r="H66" s="9">
        <f>(MHG_mm!H66*(Areas!$B$5+Areas!$B$6+Areas!$B$7)*1000) / (86400*Days!H67)</f>
        <v>6642.5477897252094</v>
      </c>
      <c r="I66" s="9">
        <f>(MHG_mm!I66*(Areas!$B$5+Areas!$B$6+Areas!$B$7)*1000) / (86400*Days!I67)</f>
        <v>5683.9157706093192</v>
      </c>
      <c r="J66" s="9">
        <f>(MHG_mm!J66*(Areas!$B$5+Areas!$B$6+Areas!$B$7)*1000) / (86400*Days!J67)</f>
        <v>9987.3456790123455</v>
      </c>
      <c r="K66" s="9">
        <f>(MHG_mm!K66*(Areas!$B$5+Areas!$B$6+Areas!$B$7)*1000) / (86400*Days!K67)</f>
        <v>2938.6947431302269</v>
      </c>
      <c r="L66" s="9">
        <f>(MHG_mm!L66*(Areas!$B$5+Areas!$B$6+Areas!$B$7)*1000) / (86400*Days!L67)</f>
        <v>6637.5771604938273</v>
      </c>
      <c r="M66" s="9">
        <f>(MHG_mm!M66*(Areas!$B$5+Areas!$B$6+Areas!$B$7)*1000) / (86400*Days!M67)</f>
        <v>4413.6051373954597</v>
      </c>
      <c r="N66" s="9">
        <f>(MHG_mm!N66*(Areas!$B$5+Areas!$B$6+Areas!$B$7)*1000) / (86400*Days!N67)</f>
        <v>5846.2102813195715</v>
      </c>
    </row>
    <row r="67" spans="1:14" x14ac:dyDescent="0.2">
      <c r="A67">
        <f>MHG_mm!A67</f>
        <v>1945</v>
      </c>
      <c r="B67" s="9">
        <f>(MHG_mm!B67*(Areas!$B$5+Areas!$B$6+Areas!$B$7)*1000) / (86400*Days!B68)</f>
        <v>3408.7514934289129</v>
      </c>
      <c r="C67" s="9">
        <f>(MHG_mm!C67*(Areas!$B$5+Areas!$B$6+Areas!$B$7)*1000) / (86400*Days!C68)</f>
        <v>4913.277116402116</v>
      </c>
      <c r="D67" s="9">
        <f>(MHG_mm!D67*(Areas!$B$5+Areas!$B$6+Areas!$B$7)*1000) / (86400*Days!D68)</f>
        <v>4017.6224611708481</v>
      </c>
      <c r="E67" s="9">
        <f>(MHG_mm!E67*(Areas!$B$5+Areas!$B$6+Areas!$B$7)*1000) / (86400*Days!E68)</f>
        <v>8254.0123456790116</v>
      </c>
      <c r="F67" s="9">
        <f>(MHG_mm!F67*(Areas!$B$5+Areas!$B$6+Areas!$B$7)*1000) / (86400*Days!F68)</f>
        <v>11997.685185185184</v>
      </c>
      <c r="G67" s="9">
        <f>(MHG_mm!G67*(Areas!$B$5+Areas!$B$6+Areas!$B$7)*1000) / (86400*Days!G68)</f>
        <v>8532.9475308641977</v>
      </c>
      <c r="H67" s="9">
        <f>(MHG_mm!H67*(Areas!$B$5+Areas!$B$6+Areas!$B$7)*1000) / (86400*Days!H68)</f>
        <v>6618.7275985663082</v>
      </c>
      <c r="I67" s="9">
        <f>(MHG_mm!I67*(Areas!$B$5+Areas!$B$6+Areas!$B$7)*1000) / (86400*Days!I68)</f>
        <v>7138.067502986858</v>
      </c>
      <c r="J67" s="9">
        <f>(MHG_mm!J67*(Areas!$B$5+Areas!$B$6+Areas!$B$7)*1000) / (86400*Days!J68)</f>
        <v>12043.364197530864</v>
      </c>
      <c r="K67" s="9">
        <f>(MHG_mm!K67*(Areas!$B$5+Areas!$B$6+Areas!$B$7)*1000) / (86400*Days!K68)</f>
        <v>7042.2640382317804</v>
      </c>
      <c r="L67" s="9">
        <f>(MHG_mm!L67*(Areas!$B$5+Areas!$B$6+Areas!$B$7)*1000) / (86400*Days!L68)</f>
        <v>7880.7870370370374</v>
      </c>
      <c r="M67" s="9">
        <f>(MHG_mm!M67*(Areas!$B$5+Areas!$B$6+Areas!$B$7)*1000) / (86400*Days!M68)</f>
        <v>4160.6182795698924</v>
      </c>
      <c r="N67" s="9">
        <f>(MHG_mm!N67*(Areas!$B$5+Areas!$B$6+Areas!$B$7)*1000) / (86400*Days!N68)</f>
        <v>7163.8381532217154</v>
      </c>
    </row>
    <row r="68" spans="1:14" x14ac:dyDescent="0.2">
      <c r="A68">
        <f>MHG_mm!A68</f>
        <v>1946</v>
      </c>
      <c r="B68" s="9">
        <f>(MHG_mm!B68*(Areas!$B$5+Areas!$B$6+Areas!$B$7)*1000) / (86400*Days!B69)</f>
        <v>6204.7491039426513</v>
      </c>
      <c r="C68" s="9">
        <f>(MHG_mm!C68*(Areas!$B$5+Areas!$B$6+Areas!$B$7)*1000) / (86400*Days!C69)</f>
        <v>4856.1507936507933</v>
      </c>
      <c r="D68" s="9">
        <f>(MHG_mm!D68*(Areas!$B$5+Areas!$B$6+Areas!$B$7)*1000) / (86400*Days!D69)</f>
        <v>4126.4187574671441</v>
      </c>
      <c r="E68" s="9">
        <f>(MHG_mm!E68*(Areas!$B$5+Areas!$B$6+Areas!$B$7)*1000) / (86400*Days!E69)</f>
        <v>2624.8456790123455</v>
      </c>
      <c r="F68" s="9">
        <f>(MHG_mm!F68*(Areas!$B$5+Areas!$B$6+Areas!$B$7)*1000) / (86400*Days!F69)</f>
        <v>8034.4982078853045</v>
      </c>
      <c r="G68" s="9">
        <f>(MHG_mm!G68*(Areas!$B$5+Areas!$B$6+Areas!$B$7)*1000) / (86400*Days!G69)</f>
        <v>7997.6851851851852</v>
      </c>
      <c r="H68" s="9">
        <f>(MHG_mm!H68*(Areas!$B$5+Areas!$B$6+Areas!$B$7)*1000) / (86400*Days!H69)</f>
        <v>4245.4450418160095</v>
      </c>
      <c r="I68" s="9">
        <f>(MHG_mm!I68*(Areas!$B$5+Areas!$B$6+Areas!$B$7)*1000) / (86400*Days!I69)</f>
        <v>5841.2485065710871</v>
      </c>
      <c r="J68" s="9">
        <f>(MHG_mm!J68*(Areas!$B$5+Areas!$B$6+Areas!$B$7)*1000) / (86400*Days!J69)</f>
        <v>6658.7962962962965</v>
      </c>
      <c r="K68" s="9">
        <f>(MHG_mm!K68*(Areas!$B$5+Areas!$B$6+Areas!$B$7)*1000) / (86400*Days!K69)</f>
        <v>4954.1517323775388</v>
      </c>
      <c r="L68" s="9">
        <f>(MHG_mm!L68*(Areas!$B$5+Areas!$B$6+Areas!$B$7)*1000) / (86400*Days!L69)</f>
        <v>6850.4629629629626</v>
      </c>
      <c r="M68" s="9">
        <f>(MHG_mm!M68*(Areas!$B$5+Areas!$B$6+Areas!$B$7)*1000) / (86400*Days!M69)</f>
        <v>6967.8912783751493</v>
      </c>
      <c r="N68" s="9">
        <f>(MHG_mm!N68*(Areas!$B$5+Areas!$B$6+Areas!$B$7)*1000) / (86400*Days!N69)</f>
        <v>5785.0202942668693</v>
      </c>
    </row>
    <row r="69" spans="1:14" x14ac:dyDescent="0.2">
      <c r="A69">
        <f>MHG_mm!A69</f>
        <v>1947</v>
      </c>
      <c r="B69" s="9">
        <f>(MHG_mm!B69*(Areas!$B$5+Areas!$B$6+Areas!$B$7)*1000) / (86400*Days!B70)</f>
        <v>5407.8554360812423</v>
      </c>
      <c r="C69" s="9">
        <f>(MHG_mm!C69*(Areas!$B$5+Areas!$B$6+Areas!$B$7)*1000) / (86400*Days!C70)</f>
        <v>3380.2910052910051</v>
      </c>
      <c r="D69" s="9">
        <f>(MHG_mm!D69*(Areas!$B$5+Areas!$B$6+Areas!$B$7)*1000) / (86400*Days!D70)</f>
        <v>4794.205495818399</v>
      </c>
      <c r="E69" s="9">
        <f>(MHG_mm!E69*(Areas!$B$5+Areas!$B$6+Areas!$B$7)*1000) / (86400*Days!E70)</f>
        <v>10879.243827160493</v>
      </c>
      <c r="F69" s="9">
        <f>(MHG_mm!F69*(Areas!$B$5+Areas!$B$6+Areas!$B$7)*1000) / (86400*Days!F70)</f>
        <v>10775.985663082438</v>
      </c>
      <c r="G69" s="9">
        <f>(MHG_mm!G69*(Areas!$B$5+Areas!$B$6+Areas!$B$7)*1000) / (86400*Days!G70)</f>
        <v>7890.5092592592591</v>
      </c>
      <c r="H69" s="9">
        <f>(MHG_mm!H69*(Areas!$B$5+Areas!$B$6+Areas!$B$7)*1000) / (86400*Days!H70)</f>
        <v>7672.4910394265235</v>
      </c>
      <c r="I69" s="9">
        <f>(MHG_mm!I69*(Areas!$B$5+Areas!$B$6+Areas!$B$7)*1000) / (86400*Days!I70)</f>
        <v>5433.0943847072876</v>
      </c>
      <c r="J69" s="9">
        <f>(MHG_mm!J69*(Areas!$B$5+Areas!$B$6+Areas!$B$7)*1000) / (86400*Days!J70)</f>
        <v>10676.62037037037</v>
      </c>
      <c r="K69" s="9">
        <f>(MHG_mm!K69*(Areas!$B$5+Areas!$B$6+Areas!$B$7)*1000) / (86400*Days!K70)</f>
        <v>2603.494623655914</v>
      </c>
      <c r="L69" s="9">
        <f>(MHG_mm!L69*(Areas!$B$5+Areas!$B$6+Areas!$B$7)*1000) / (86400*Days!L70)</f>
        <v>6209.2592592592591</v>
      </c>
      <c r="M69" s="9">
        <f>(MHG_mm!M69*(Areas!$B$5+Areas!$B$6+Areas!$B$7)*1000) / (86400*Days!M70)</f>
        <v>4355.7347670250892</v>
      </c>
      <c r="N69" s="9">
        <f>(MHG_mm!N69*(Areas!$B$5+Areas!$B$6+Areas!$B$7)*1000) / (86400*Days!N70)</f>
        <v>6675.7420091324193</v>
      </c>
    </row>
    <row r="70" spans="1:14" x14ac:dyDescent="0.2">
      <c r="A70">
        <f>MHG_mm!A70</f>
        <v>1948</v>
      </c>
      <c r="B70" s="9">
        <f>(MHG_mm!B70*(Areas!$B$5+Areas!$B$6+Areas!$B$7)*1000) / (86400*Days!B71)</f>
        <v>3921.3754480286739</v>
      </c>
      <c r="C70" s="9">
        <f>(MHG_mm!C70*(Areas!$B$5+Areas!$B$6+Areas!$B$7)*1000) / (86400*Days!C71)</f>
        <v>3888.5376756066412</v>
      </c>
      <c r="D70" s="9">
        <f>(MHG_mm!D70*(Areas!$B$5+Areas!$B$6+Areas!$B$7)*1000) / (86400*Days!D71)</f>
        <v>7519.1517323775388</v>
      </c>
      <c r="E70" s="9">
        <f>(MHG_mm!E70*(Areas!$B$5+Areas!$B$6+Areas!$B$7)*1000) / (86400*Days!E71)</f>
        <v>6998.4691358024693</v>
      </c>
      <c r="F70" s="9">
        <f>(MHG_mm!F70*(Areas!$B$5+Areas!$B$6+Areas!$B$7)*1000) / (86400*Days!F71)</f>
        <v>6235.6869772998816</v>
      </c>
      <c r="G70" s="9">
        <f>(MHG_mm!G70*(Areas!$B$5+Areas!$B$6+Areas!$B$7)*1000) / (86400*Days!G71)</f>
        <v>7409.7947530864194</v>
      </c>
      <c r="H70" s="9">
        <f>(MHG_mm!H70*(Areas!$B$5+Areas!$B$6+Areas!$B$7)*1000) / (86400*Days!H71)</f>
        <v>6633.9262246117087</v>
      </c>
      <c r="I70" s="9">
        <f>(MHG_mm!I70*(Areas!$B$5+Areas!$B$6+Areas!$B$7)*1000) / (86400*Days!I71)</f>
        <v>4347.7583632019114</v>
      </c>
      <c r="J70" s="9">
        <f>(MHG_mm!J70*(Areas!$B$5+Areas!$B$6+Areas!$B$7)*1000) / (86400*Days!J71)</f>
        <v>3763.0679012345681</v>
      </c>
      <c r="K70" s="9">
        <f>(MHG_mm!K70*(Areas!$B$5+Areas!$B$6+Areas!$B$7)*1000) / (86400*Days!K71)</f>
        <v>4577.3730585424137</v>
      </c>
      <c r="L70" s="9">
        <f>(MHG_mm!L70*(Areas!$B$5+Areas!$B$6+Areas!$B$7)*1000) / (86400*Days!L71)</f>
        <v>9734.4274691358023</v>
      </c>
      <c r="M70" s="9">
        <f>(MHG_mm!M70*(Areas!$B$5+Areas!$B$6+Areas!$B$7)*1000) / (86400*Days!M71)</f>
        <v>4481.8772401433689</v>
      </c>
      <c r="N70" s="9">
        <f>(MHG_mm!N70*(Areas!$B$5+Areas!$B$6+Areas!$B$7)*1000) / (86400*Days!N71)</f>
        <v>5790.0874063954661</v>
      </c>
    </row>
    <row r="71" spans="1:14" x14ac:dyDescent="0.2">
      <c r="A71">
        <f>MHG_mm!A71</f>
        <v>1949</v>
      </c>
      <c r="B71" s="9">
        <f>(MHG_mm!B71*(Areas!$B$5+Areas!$B$6+Areas!$B$7)*1000) / (86400*Days!B72)</f>
        <v>6759.2622461170849</v>
      </c>
      <c r="C71" s="9">
        <f>(MHG_mm!C71*(Areas!$B$5+Areas!$B$6+Areas!$B$7)*1000) / (86400*Days!C72)</f>
        <v>5300.1736111111113</v>
      </c>
      <c r="D71" s="9">
        <f>(MHG_mm!D71*(Areas!$B$5+Areas!$B$6+Areas!$B$7)*1000) / (86400*Days!D72)</f>
        <v>5457.7867383512548</v>
      </c>
      <c r="E71" s="9">
        <f>(MHG_mm!E71*(Areas!$B$5+Areas!$B$6+Areas!$B$7)*1000) / (86400*Days!E72)</f>
        <v>3820.8533950617284</v>
      </c>
      <c r="F71" s="9">
        <f>(MHG_mm!F71*(Areas!$B$5+Areas!$B$6+Areas!$B$7)*1000) / (86400*Days!F72)</f>
        <v>5605.2180406212665</v>
      </c>
      <c r="G71" s="9">
        <f>(MHG_mm!G71*(Areas!$B$5+Areas!$B$6+Areas!$B$7)*1000) / (86400*Days!G72)</f>
        <v>10299.597222222223</v>
      </c>
      <c r="H71" s="9">
        <f>(MHG_mm!H71*(Areas!$B$5+Areas!$B$6+Areas!$B$7)*1000) / (86400*Days!H72)</f>
        <v>8412.2461170848273</v>
      </c>
      <c r="I71" s="9">
        <f>(MHG_mm!I71*(Areas!$B$5+Areas!$B$6+Areas!$B$7)*1000) / (86400*Days!I72)</f>
        <v>4841.6412783751493</v>
      </c>
      <c r="J71" s="9">
        <f>(MHG_mm!J71*(Areas!$B$5+Areas!$B$6+Areas!$B$7)*1000) / (86400*Days!J72)</f>
        <v>6571.5046296296296</v>
      </c>
      <c r="K71" s="9">
        <f>(MHG_mm!K71*(Areas!$B$5+Areas!$B$6+Areas!$B$7)*1000) / (86400*Days!K72)</f>
        <v>5111.173835125448</v>
      </c>
      <c r="L71" s="9">
        <f>(MHG_mm!L71*(Areas!$B$5+Areas!$B$6+Areas!$B$7)*1000) / (86400*Days!L72)</f>
        <v>5454.2098765432102</v>
      </c>
      <c r="M71" s="9">
        <f>(MHG_mm!M71*(Areas!$B$5+Areas!$B$6+Areas!$B$7)*1000) / (86400*Days!M72)</f>
        <v>6970.60633213859</v>
      </c>
      <c r="N71" s="9">
        <f>(MHG_mm!N71*(Areas!$B$5+Areas!$B$6+Areas!$B$7)*1000) / (86400*Days!N72)</f>
        <v>6221.0569507864029</v>
      </c>
    </row>
    <row r="72" spans="1:14" x14ac:dyDescent="0.2">
      <c r="A72">
        <f>MHG_mm!A72</f>
        <v>1950</v>
      </c>
      <c r="B72" s="9">
        <f>(MHG_mm!B72*(Areas!$B$5+Areas!$B$6+Areas!$B$7)*1000) / (86400*Days!B73)</f>
        <v>8502.1729390681012</v>
      </c>
      <c r="C72" s="9">
        <f>(MHG_mm!C72*(Areas!$B$5+Areas!$B$6+Areas!$B$7)*1000) / (86400*Days!C73)</f>
        <v>5799.222883597884</v>
      </c>
      <c r="D72" s="9">
        <f>(MHG_mm!D72*(Areas!$B$5+Areas!$B$6+Areas!$B$7)*1000) / (86400*Days!D73)</f>
        <v>5821.9683393070491</v>
      </c>
      <c r="E72" s="9">
        <f>(MHG_mm!E72*(Areas!$B$5+Areas!$B$6+Areas!$B$7)*1000) / (86400*Days!E73)</f>
        <v>8085.9444444444443</v>
      </c>
      <c r="F72" s="9">
        <f>(MHG_mm!F72*(Areas!$B$5+Areas!$B$6+Areas!$B$7)*1000) / (86400*Days!F73)</f>
        <v>4223.2706093189963</v>
      </c>
      <c r="G72" s="9">
        <f>(MHG_mm!G72*(Areas!$B$5+Areas!$B$6+Areas!$B$7)*1000) / (86400*Days!G73)</f>
        <v>7821.0879629629626</v>
      </c>
      <c r="H72" s="9">
        <f>(MHG_mm!H72*(Areas!$B$5+Areas!$B$6+Areas!$B$7)*1000) / (86400*Days!H73)</f>
        <v>9188.8948626045403</v>
      </c>
      <c r="I72" s="9">
        <f>(MHG_mm!I72*(Areas!$B$5+Areas!$B$6+Areas!$B$7)*1000) / (86400*Days!I73)</f>
        <v>6745.9991039426523</v>
      </c>
      <c r="J72" s="9">
        <f>(MHG_mm!J72*(Areas!$B$5+Areas!$B$6+Areas!$B$7)*1000) / (86400*Days!J73)</f>
        <v>6037.6882716049386</v>
      </c>
      <c r="K72" s="9">
        <f>(MHG_mm!K72*(Areas!$B$5+Areas!$B$6+Areas!$B$7)*1000) / (86400*Days!K73)</f>
        <v>4042.8464755077657</v>
      </c>
      <c r="L72" s="9">
        <f>(MHG_mm!L72*(Areas!$B$5+Areas!$B$6+Areas!$B$7)*1000) / (86400*Days!L73)</f>
        <v>7831.549382716049</v>
      </c>
      <c r="M72" s="9">
        <f>(MHG_mm!M72*(Areas!$B$5+Areas!$B$6+Areas!$B$7)*1000) / (86400*Days!M73)</f>
        <v>5468.9605734767028</v>
      </c>
      <c r="N72" s="9">
        <f>(MHG_mm!N72*(Areas!$B$5+Areas!$B$6+Areas!$B$7)*1000) / (86400*Days!N73)</f>
        <v>6628.7228564180623</v>
      </c>
    </row>
    <row r="73" spans="1:14" x14ac:dyDescent="0.2">
      <c r="A73">
        <f>MHG_mm!A73</f>
        <v>1951</v>
      </c>
      <c r="B73" s="9">
        <f>(MHG_mm!B73*(Areas!$B$5+Areas!$B$6+Areas!$B$7)*1000) / (86400*Days!B74)</f>
        <v>5026.5128434886501</v>
      </c>
      <c r="C73" s="9">
        <f>(MHG_mm!C73*(Areas!$B$5+Areas!$B$6+Areas!$B$7)*1000) / (86400*Days!C74)</f>
        <v>5644.9107142857147</v>
      </c>
      <c r="D73" s="9">
        <f>(MHG_mm!D73*(Areas!$B$5+Areas!$B$6+Areas!$B$7)*1000) / (86400*Days!D74)</f>
        <v>7157.3715651135008</v>
      </c>
      <c r="E73" s="9">
        <f>(MHG_mm!E73*(Areas!$B$5+Areas!$B$6+Areas!$B$7)*1000) / (86400*Days!E74)</f>
        <v>9155.816358024691</v>
      </c>
      <c r="F73" s="9">
        <f>(MHG_mm!F73*(Areas!$B$5+Areas!$B$6+Areas!$B$7)*1000) / (86400*Days!F74)</f>
        <v>4744.2697132616486</v>
      </c>
      <c r="G73" s="9">
        <f>(MHG_mm!G73*(Areas!$B$5+Areas!$B$6+Areas!$B$7)*1000) / (86400*Days!G74)</f>
        <v>8168.6682098765432</v>
      </c>
      <c r="H73" s="9">
        <f>(MHG_mm!H73*(Areas!$B$5+Areas!$B$6+Areas!$B$7)*1000) / (86400*Days!H74)</f>
        <v>9137.4551971326164</v>
      </c>
      <c r="I73" s="9">
        <f>(MHG_mm!I73*(Areas!$B$5+Areas!$B$6+Areas!$B$7)*1000) / (86400*Days!I74)</f>
        <v>8543.0839307048991</v>
      </c>
      <c r="J73" s="9">
        <f>(MHG_mm!J73*(Areas!$B$5+Areas!$B$6+Areas!$B$7)*1000) / (86400*Days!J74)</f>
        <v>8926.8024691358023</v>
      </c>
      <c r="K73" s="9">
        <f>(MHG_mm!K73*(Areas!$B$5+Areas!$B$6+Areas!$B$7)*1000) / (86400*Days!K74)</f>
        <v>11434.347371565114</v>
      </c>
      <c r="L73" s="9">
        <f>(MHG_mm!L73*(Areas!$B$5+Areas!$B$6+Areas!$B$7)*1000) / (86400*Days!L74)</f>
        <v>6731.7021604938273</v>
      </c>
      <c r="M73" s="9">
        <f>(MHG_mm!M73*(Areas!$B$5+Areas!$B$6+Areas!$B$7)*1000) / (86400*Days!M74)</f>
        <v>6842.2371565113499</v>
      </c>
      <c r="N73" s="9">
        <f>(MHG_mm!N73*(Areas!$B$5+Areas!$B$6+Areas!$B$7)*1000) / (86400*Days!N74)</f>
        <v>7635.5911973617467</v>
      </c>
    </row>
    <row r="74" spans="1:14" x14ac:dyDescent="0.2">
      <c r="A74">
        <f>MHG_mm!A74</f>
        <v>1952</v>
      </c>
      <c r="B74" s="9">
        <f>(MHG_mm!B74*(Areas!$B$5+Areas!$B$6+Areas!$B$7)*1000) / (86400*Days!B75)</f>
        <v>5645.2225209080052</v>
      </c>
      <c r="C74" s="9">
        <f>(MHG_mm!C74*(Areas!$B$5+Areas!$B$6+Areas!$B$7)*1000) / (86400*Days!C75)</f>
        <v>2656.9875478927202</v>
      </c>
      <c r="D74" s="9">
        <f>(MHG_mm!D74*(Areas!$B$5+Areas!$B$6+Areas!$B$7)*1000) / (86400*Days!D75)</f>
        <v>5584.5893070489847</v>
      </c>
      <c r="E74" s="9">
        <f>(MHG_mm!E74*(Areas!$B$5+Areas!$B$6+Areas!$B$7)*1000) / (86400*Days!E75)</f>
        <v>5272.1141975308637</v>
      </c>
      <c r="F74" s="9">
        <f>(MHG_mm!F74*(Areas!$B$5+Areas!$B$6+Areas!$B$7)*1000) / (86400*Days!F75)</f>
        <v>6982.1341099163683</v>
      </c>
      <c r="G74" s="9">
        <f>(MHG_mm!G74*(Areas!$B$5+Areas!$B$6+Areas!$B$7)*1000) / (86400*Days!G75)</f>
        <v>6254.9614197530864</v>
      </c>
      <c r="H74" s="9">
        <f>(MHG_mm!H74*(Areas!$B$5+Areas!$B$6+Areas!$B$7)*1000) / (86400*Days!H75)</f>
        <v>12486.242532855435</v>
      </c>
      <c r="I74" s="9">
        <f>(MHG_mm!I74*(Areas!$B$5+Areas!$B$6+Areas!$B$7)*1000) / (86400*Days!I75)</f>
        <v>8982.6075268817203</v>
      </c>
      <c r="J74" s="9">
        <f>(MHG_mm!J74*(Areas!$B$5+Areas!$B$6+Areas!$B$7)*1000) / (86400*Days!J75)</f>
        <v>5171.075617283951</v>
      </c>
      <c r="K74" s="9">
        <f>(MHG_mm!K74*(Areas!$B$5+Areas!$B$6+Areas!$B$7)*1000) / (86400*Days!K75)</f>
        <v>1631.0767622461171</v>
      </c>
      <c r="L74" s="9">
        <f>(MHG_mm!L74*(Areas!$B$5+Areas!$B$6+Areas!$B$7)*1000) / (86400*Days!L75)</f>
        <v>8356.1064814814818</v>
      </c>
      <c r="M74" s="9">
        <f>(MHG_mm!M74*(Areas!$B$5+Areas!$B$6+Areas!$B$7)*1000) / (86400*Days!M75)</f>
        <v>4644.6804062126639</v>
      </c>
      <c r="N74" s="9">
        <f>(MHG_mm!N74*(Areas!$B$5+Areas!$B$6+Areas!$B$7)*1000) / (86400*Days!N75)</f>
        <v>6156.6489577008697</v>
      </c>
    </row>
    <row r="75" spans="1:14" x14ac:dyDescent="0.2">
      <c r="A75">
        <f>MHG_mm!A75</f>
        <v>1953</v>
      </c>
      <c r="B75" s="9">
        <f>(MHG_mm!B75*(Areas!$B$5+Areas!$B$6+Areas!$B$7)*1000) / (86400*Days!B76)</f>
        <v>5093.2526881720432</v>
      </c>
      <c r="C75" s="9">
        <f>(MHG_mm!C75*(Areas!$B$5+Areas!$B$6+Areas!$B$7)*1000) / (86400*Days!C76)</f>
        <v>6183.5234788359785</v>
      </c>
      <c r="D75" s="9">
        <f>(MHG_mm!D75*(Areas!$B$5+Areas!$B$6+Areas!$B$7)*1000) / (86400*Days!D76)</f>
        <v>6141.6173835125446</v>
      </c>
      <c r="E75" s="9">
        <f>(MHG_mm!E75*(Areas!$B$5+Areas!$B$6+Areas!$B$7)*1000) / (86400*Days!E76)</f>
        <v>7720.2052469135806</v>
      </c>
      <c r="F75" s="9">
        <f>(MHG_mm!F75*(Areas!$B$5+Areas!$B$6+Areas!$B$7)*1000) / (86400*Days!F76)</f>
        <v>6563.7320788530469</v>
      </c>
      <c r="G75" s="9">
        <f>(MHG_mm!G75*(Areas!$B$5+Areas!$B$6+Areas!$B$7)*1000) / (86400*Days!G76)</f>
        <v>8317.3456790123455</v>
      </c>
      <c r="H75" s="9">
        <f>(MHG_mm!H75*(Areas!$B$5+Areas!$B$6+Areas!$B$7)*1000) / (86400*Days!H76)</f>
        <v>8010.7989844683389</v>
      </c>
      <c r="I75" s="9">
        <f>(MHG_mm!I75*(Areas!$B$5+Areas!$B$6+Areas!$B$7)*1000) / (86400*Days!I76)</f>
        <v>6374.0352449223419</v>
      </c>
      <c r="J75" s="9">
        <f>(MHG_mm!J75*(Areas!$B$5+Areas!$B$6+Areas!$B$7)*1000) / (86400*Days!J76)</f>
        <v>7657.049382716049</v>
      </c>
      <c r="K75" s="9">
        <f>(MHG_mm!K75*(Areas!$B$5+Areas!$B$6+Areas!$B$7)*1000) / (86400*Days!K76)</f>
        <v>2853.8754480286739</v>
      </c>
      <c r="L75" s="9">
        <f>(MHG_mm!L75*(Areas!$B$5+Areas!$B$6+Areas!$B$7)*1000) / (86400*Days!L76)</f>
        <v>3967.7608024691358</v>
      </c>
      <c r="M75" s="9">
        <f>(MHG_mm!M75*(Areas!$B$5+Areas!$B$6+Areas!$B$7)*1000) / (86400*Days!M76)</f>
        <v>5626.0379330943852</v>
      </c>
      <c r="N75" s="9">
        <f>(MHG_mm!N75*(Areas!$B$5+Areas!$B$6+Areas!$B$7)*1000) / (86400*Days!N76)</f>
        <v>6201.5707762557058</v>
      </c>
    </row>
    <row r="76" spans="1:14" x14ac:dyDescent="0.2">
      <c r="A76">
        <f>MHG_mm!A76</f>
        <v>1954</v>
      </c>
      <c r="B76" s="9">
        <f>(MHG_mm!B76*(Areas!$B$5+Areas!$B$6+Areas!$B$7)*1000) / (86400*Days!B77)</f>
        <v>4087.850955794504</v>
      </c>
      <c r="C76" s="9">
        <f>(MHG_mm!C76*(Areas!$B$5+Areas!$B$6+Areas!$B$7)*1000) / (86400*Days!C77)</f>
        <v>6187.848875661376</v>
      </c>
      <c r="D76" s="9">
        <f>(MHG_mm!D76*(Areas!$B$5+Areas!$B$6+Areas!$B$7)*1000) / (86400*Days!D77)</f>
        <v>6177.7240143369172</v>
      </c>
      <c r="E76" s="9">
        <f>(MHG_mm!E76*(Areas!$B$5+Areas!$B$6+Areas!$B$7)*1000) / (86400*Days!E77)</f>
        <v>10502.148148148148</v>
      </c>
      <c r="F76" s="9">
        <f>(MHG_mm!F76*(Areas!$B$5+Areas!$B$6+Areas!$B$7)*1000) / (86400*Days!F77)</f>
        <v>5820.9617682198332</v>
      </c>
      <c r="G76" s="9">
        <f>(MHG_mm!G76*(Areas!$B$5+Areas!$B$6+Areas!$B$7)*1000) / (86400*Days!G77)</f>
        <v>12383.42438271605</v>
      </c>
      <c r="H76" s="9">
        <f>(MHG_mm!H76*(Areas!$B$5+Areas!$B$6+Areas!$B$7)*1000) / (86400*Days!H77)</f>
        <v>5816.4187574671441</v>
      </c>
      <c r="I76" s="9">
        <f>(MHG_mm!I76*(Areas!$B$5+Areas!$B$6+Areas!$B$7)*1000) / (86400*Days!I77)</f>
        <v>5745.1821983273594</v>
      </c>
      <c r="J76" s="9">
        <f>(MHG_mm!J76*(Areas!$B$5+Areas!$B$6+Areas!$B$7)*1000) / (86400*Days!J77)</f>
        <v>11934.128086419752</v>
      </c>
      <c r="K76" s="9">
        <f>(MHG_mm!K76*(Areas!$B$5+Areas!$B$6+Areas!$B$7)*1000) / (86400*Days!K77)</f>
        <v>13864.714755077659</v>
      </c>
      <c r="L76" s="9">
        <f>(MHG_mm!L76*(Areas!$B$5+Areas!$B$6+Areas!$B$7)*1000) / (86400*Days!L77)</f>
        <v>4383.4382716049386</v>
      </c>
      <c r="M76" s="9">
        <f>(MHG_mm!M76*(Areas!$B$5+Areas!$B$6+Areas!$B$7)*1000) / (86400*Days!M77)</f>
        <v>4165.8094384707292</v>
      </c>
      <c r="N76" s="9">
        <f>(MHG_mm!N76*(Areas!$B$5+Areas!$B$6+Areas!$B$7)*1000) / (86400*Days!N77)</f>
        <v>7576.4176813800104</v>
      </c>
    </row>
    <row r="77" spans="1:14" x14ac:dyDescent="0.2">
      <c r="A77">
        <f>MHG_mm!A77</f>
        <v>1955</v>
      </c>
      <c r="B77" s="9">
        <f>(MHG_mm!B77*(Areas!$B$5+Areas!$B$6+Areas!$B$7)*1000) / (86400*Days!B78)</f>
        <v>3942.1072281959378</v>
      </c>
      <c r="C77" s="9">
        <f>(MHG_mm!C77*(Areas!$B$5+Areas!$B$6+Areas!$B$7)*1000) / (86400*Days!C78)</f>
        <v>3932.9877645502647</v>
      </c>
      <c r="D77" s="9">
        <f>(MHG_mm!D77*(Areas!$B$5+Areas!$B$6+Areas!$B$7)*1000) / (86400*Days!D78)</f>
        <v>5107.5268817204305</v>
      </c>
      <c r="E77" s="9">
        <f>(MHG_mm!E77*(Areas!$B$5+Areas!$B$6+Areas!$B$7)*1000) / (86400*Days!E78)</f>
        <v>5777.3842592592591</v>
      </c>
      <c r="F77" s="9">
        <f>(MHG_mm!F77*(Areas!$B$5+Areas!$B$6+Areas!$B$7)*1000) / (86400*Days!F78)</f>
        <v>6436.0200119474312</v>
      </c>
      <c r="G77" s="9">
        <f>(MHG_mm!G77*(Areas!$B$5+Areas!$B$6+Areas!$B$7)*1000) / (86400*Days!G78)</f>
        <v>5521.358024691358</v>
      </c>
      <c r="H77" s="9">
        <f>(MHG_mm!H77*(Areas!$B$5+Areas!$B$6+Areas!$B$7)*1000) / (86400*Days!H78)</f>
        <v>6265.6018518518522</v>
      </c>
      <c r="I77" s="9">
        <f>(MHG_mm!I77*(Areas!$B$5+Areas!$B$6+Areas!$B$7)*1000) / (86400*Days!I78)</f>
        <v>8021.7129629629626</v>
      </c>
      <c r="J77" s="9">
        <f>(MHG_mm!J77*(Areas!$B$5+Areas!$B$6+Areas!$B$7)*1000) / (86400*Days!J78)</f>
        <v>3543.2993827160494</v>
      </c>
      <c r="K77" s="9">
        <f>(MHG_mm!K77*(Areas!$B$5+Areas!$B$6+Areas!$B$7)*1000) / (86400*Days!K78)</f>
        <v>10170.819892473119</v>
      </c>
      <c r="L77" s="9">
        <f>(MHG_mm!L77*(Areas!$B$5+Areas!$B$6+Areas!$B$7)*1000) / (86400*Days!L78)</f>
        <v>6423.0771604938282</v>
      </c>
      <c r="M77" s="9">
        <f>(MHG_mm!M77*(Areas!$B$5+Areas!$B$6+Areas!$B$7)*1000) / (86400*Days!M78)</f>
        <v>4234.9641577060929</v>
      </c>
      <c r="N77" s="9">
        <f>(MHG_mm!N77*(Areas!$B$5+Areas!$B$6+Areas!$B$7)*1000) / (86400*Days!N78)</f>
        <v>5801.6946981227802</v>
      </c>
    </row>
    <row r="78" spans="1:14" x14ac:dyDescent="0.2">
      <c r="A78">
        <f>MHG_mm!A78</f>
        <v>1956</v>
      </c>
      <c r="B78" s="9">
        <f>(MHG_mm!B78*(Areas!$B$5+Areas!$B$6+Areas!$B$7)*1000) / (86400*Days!B79)</f>
        <v>1883.0406212664277</v>
      </c>
      <c r="C78" s="9">
        <f>(MHG_mm!C78*(Areas!$B$5+Areas!$B$6+Areas!$B$7)*1000) / (86400*Days!C79)</f>
        <v>3761.5597062579823</v>
      </c>
      <c r="D78" s="9">
        <f>(MHG_mm!D78*(Areas!$B$5+Areas!$B$6+Areas!$B$7)*1000) / (86400*Days!D79)</f>
        <v>4914.0262843488654</v>
      </c>
      <c r="E78" s="9">
        <f>(MHG_mm!E78*(Areas!$B$5+Areas!$B$6+Areas!$B$7)*1000) / (86400*Days!E79)</f>
        <v>6874.7608024691363</v>
      </c>
      <c r="F78" s="9">
        <f>(MHG_mm!F78*(Areas!$B$5+Areas!$B$6+Areas!$B$7)*1000) / (86400*Days!F79)</f>
        <v>9118.7380525686985</v>
      </c>
      <c r="G78" s="9">
        <f>(MHG_mm!G78*(Areas!$B$5+Areas!$B$6+Areas!$B$7)*1000) / (86400*Days!G79)</f>
        <v>7298.6851851851852</v>
      </c>
      <c r="H78" s="9">
        <f>(MHG_mm!H78*(Areas!$B$5+Areas!$B$6+Areas!$B$7)*1000) / (86400*Days!H79)</f>
        <v>10254.698327359618</v>
      </c>
      <c r="I78" s="9">
        <f>(MHG_mm!I78*(Areas!$B$5+Areas!$B$6+Areas!$B$7)*1000) / (86400*Days!I79)</f>
        <v>9394.7864396654713</v>
      </c>
      <c r="J78" s="9">
        <f>(MHG_mm!J78*(Areas!$B$5+Areas!$B$6+Areas!$B$7)*1000) / (86400*Days!J79)</f>
        <v>5884.2114197530864</v>
      </c>
      <c r="K78" s="9">
        <f>(MHG_mm!K78*(Areas!$B$5+Areas!$B$6+Areas!$B$7)*1000) / (86400*Days!K79)</f>
        <v>2014.7132616487456</v>
      </c>
      <c r="L78" s="9">
        <f>(MHG_mm!L78*(Areas!$B$5+Areas!$B$6+Areas!$B$7)*1000) / (86400*Days!L79)</f>
        <v>6619.7206790123455</v>
      </c>
      <c r="M78" s="9">
        <f>(MHG_mm!M78*(Areas!$B$5+Areas!$B$6+Areas!$B$7)*1000) / (86400*Days!M79)</f>
        <v>4148.5722819593784</v>
      </c>
      <c r="N78" s="9">
        <f>(MHG_mm!N78*(Areas!$B$5+Areas!$B$6+Areas!$B$7)*1000) / (86400*Days!N79)</f>
        <v>6019.1049382716046</v>
      </c>
    </row>
    <row r="79" spans="1:14" x14ac:dyDescent="0.2">
      <c r="A79">
        <f>MHG_mm!A79</f>
        <v>1957</v>
      </c>
      <c r="B79" s="9">
        <f>(MHG_mm!B79*(Areas!$B$5+Areas!$B$6+Areas!$B$7)*1000) / (86400*Days!B80)</f>
        <v>3983.4961170848269</v>
      </c>
      <c r="C79" s="9">
        <f>(MHG_mm!C79*(Areas!$B$5+Areas!$B$6+Areas!$B$7)*1000) / (86400*Days!C80)</f>
        <v>3676.8336640211642</v>
      </c>
      <c r="D79" s="9">
        <f>(MHG_mm!D79*(Areas!$B$5+Areas!$B$6+Areas!$B$7)*1000) / (86400*Days!D80)</f>
        <v>2881.1469534050179</v>
      </c>
      <c r="E79" s="9">
        <f>(MHG_mm!E79*(Areas!$B$5+Areas!$B$6+Areas!$B$7)*1000) / (86400*Days!E80)</f>
        <v>7684.4459876543206</v>
      </c>
      <c r="F79" s="9">
        <f>(MHG_mm!F79*(Areas!$B$5+Areas!$B$6+Areas!$B$7)*1000) / (86400*Days!F80)</f>
        <v>8051.4112903225805</v>
      </c>
      <c r="G79" s="9">
        <f>(MHG_mm!G79*(Areas!$B$5+Areas!$B$6+Areas!$B$7)*1000) / (86400*Days!G80)</f>
        <v>11299.217592592593</v>
      </c>
      <c r="H79" s="9">
        <f>(MHG_mm!H79*(Areas!$B$5+Areas!$B$6+Areas!$B$7)*1000) / (86400*Days!H80)</f>
        <v>7287.0863201911588</v>
      </c>
      <c r="I79" s="9">
        <f>(MHG_mm!I79*(Areas!$B$5+Areas!$B$6+Areas!$B$7)*1000) / (86400*Days!I80)</f>
        <v>4923.4931302270015</v>
      </c>
      <c r="J79" s="9">
        <f>(MHG_mm!J79*(Areas!$B$5+Areas!$B$6+Areas!$B$7)*1000) / (86400*Days!J80)</f>
        <v>9378.5092592592591</v>
      </c>
      <c r="K79" s="9">
        <f>(MHG_mm!K79*(Areas!$B$5+Areas!$B$6+Areas!$B$7)*1000) / (86400*Days!K80)</f>
        <v>6679.8163082437277</v>
      </c>
      <c r="L79" s="9">
        <f>(MHG_mm!L79*(Areas!$B$5+Areas!$B$6+Areas!$B$7)*1000) / (86400*Days!L80)</f>
        <v>8957.1404320987658</v>
      </c>
      <c r="M79" s="9">
        <f>(MHG_mm!M79*(Areas!$B$5+Areas!$B$6+Areas!$B$7)*1000) / (86400*Days!M80)</f>
        <v>6166.4247311827958</v>
      </c>
      <c r="N79" s="9">
        <f>(MHG_mm!N79*(Areas!$B$5+Areas!$B$6+Areas!$B$7)*1000) / (86400*Days!N80)</f>
        <v>6744.3557838660572</v>
      </c>
    </row>
    <row r="80" spans="1:14" x14ac:dyDescent="0.2">
      <c r="A80">
        <f>MHG_mm!A80</f>
        <v>1958</v>
      </c>
      <c r="B80" s="9">
        <f>(MHG_mm!B80*(Areas!$B$5+Areas!$B$6+Areas!$B$7)*1000) / (86400*Days!B81)</f>
        <v>3300.7332735961768</v>
      </c>
      <c r="C80" s="9">
        <f>(MHG_mm!C80*(Areas!$B$5+Areas!$B$6+Areas!$B$7)*1000) / (86400*Days!C81)</f>
        <v>2510.8713624338625</v>
      </c>
      <c r="D80" s="9">
        <f>(MHG_mm!D80*(Areas!$B$5+Areas!$B$6+Areas!$B$7)*1000) / (86400*Days!D81)</f>
        <v>1439.1203703703704</v>
      </c>
      <c r="E80" s="9">
        <f>(MHG_mm!E80*(Areas!$B$5+Areas!$B$6+Areas!$B$7)*1000) / (86400*Days!E81)</f>
        <v>4106.4135802469136</v>
      </c>
      <c r="F80" s="9">
        <f>(MHG_mm!F80*(Areas!$B$5+Areas!$B$6+Areas!$B$7)*1000) / (86400*Days!F81)</f>
        <v>3639.0710872162485</v>
      </c>
      <c r="G80" s="9">
        <f>(MHG_mm!G80*(Areas!$B$5+Areas!$B$6+Areas!$B$7)*1000) / (86400*Days!G81)</f>
        <v>7218.9290123456794</v>
      </c>
      <c r="H80" s="9">
        <f>(MHG_mm!H80*(Areas!$B$5+Areas!$B$6+Areas!$B$7)*1000) / (86400*Days!H81)</f>
        <v>7941.0454002389488</v>
      </c>
      <c r="I80" s="9">
        <f>(MHG_mm!I80*(Areas!$B$5+Areas!$B$6+Areas!$B$7)*1000) / (86400*Days!I81)</f>
        <v>7195.9841696535241</v>
      </c>
      <c r="J80" s="9">
        <f>(MHG_mm!J80*(Areas!$B$5+Areas!$B$6+Areas!$B$7)*1000) / (86400*Days!J81)</f>
        <v>8405.1635802469136</v>
      </c>
      <c r="K80" s="9">
        <f>(MHG_mm!K80*(Areas!$B$5+Areas!$B$6+Areas!$B$7)*1000) / (86400*Days!K81)</f>
        <v>5784.4982078853045</v>
      </c>
      <c r="L80" s="9">
        <f>(MHG_mm!L80*(Areas!$B$5+Areas!$B$6+Areas!$B$7)*1000) / (86400*Days!L81)</f>
        <v>7138.7283950617284</v>
      </c>
      <c r="M80" s="9">
        <f>(MHG_mm!M80*(Areas!$B$5+Areas!$B$6+Areas!$B$7)*1000) / (86400*Days!M81)</f>
        <v>4091.5979689366786</v>
      </c>
      <c r="N80" s="9">
        <f>(MHG_mm!N80*(Areas!$B$5+Areas!$B$6+Areas!$B$7)*1000) / (86400*Days!N81)</f>
        <v>5237.0821917808216</v>
      </c>
    </row>
    <row r="81" spans="1:14" x14ac:dyDescent="0.2">
      <c r="A81">
        <f>MHG_mm!A81</f>
        <v>1959</v>
      </c>
      <c r="B81" s="9">
        <f>(MHG_mm!B81*(Areas!$B$5+Areas!$B$6+Areas!$B$7)*1000) / (86400*Days!B82)</f>
        <v>4850.6974313022702</v>
      </c>
      <c r="C81" s="9">
        <f>(MHG_mm!C81*(Areas!$B$5+Areas!$B$6+Areas!$B$7)*1000) / (86400*Days!C82)</f>
        <v>5461.0003306878307</v>
      </c>
      <c r="D81" s="9">
        <f>(MHG_mm!D81*(Areas!$B$5+Areas!$B$6+Areas!$B$7)*1000) / (86400*Days!D82)</f>
        <v>5217.2625448028675</v>
      </c>
      <c r="E81" s="9">
        <f>(MHG_mm!E81*(Areas!$B$5+Areas!$B$6+Areas!$B$7)*1000) / (86400*Days!E82)</f>
        <v>7701.4922839506171</v>
      </c>
      <c r="F81" s="9">
        <f>(MHG_mm!F81*(Areas!$B$5+Areas!$B$6+Areas!$B$7)*1000) / (86400*Days!F82)</f>
        <v>7759.0128434886501</v>
      </c>
      <c r="G81" s="9">
        <f>(MHG_mm!G81*(Areas!$B$5+Areas!$B$6+Areas!$B$7)*1000) / (86400*Days!G82)</f>
        <v>4376.3873456790125</v>
      </c>
      <c r="H81" s="9">
        <f>(MHG_mm!H81*(Areas!$B$5+Areas!$B$6+Areas!$B$7)*1000) / (86400*Days!H82)</f>
        <v>7750.0806451612907</v>
      </c>
      <c r="I81" s="9">
        <f>(MHG_mm!I81*(Areas!$B$5+Areas!$B$6+Areas!$B$7)*1000) / (86400*Days!I82)</f>
        <v>11802.163978494624</v>
      </c>
      <c r="J81" s="9">
        <f>(MHG_mm!J81*(Areas!$B$5+Areas!$B$6+Areas!$B$7)*1000) / (86400*Days!J82)</f>
        <v>10387.418209876543</v>
      </c>
      <c r="K81" s="9">
        <f>(MHG_mm!K81*(Areas!$B$5+Areas!$B$6+Areas!$B$7)*1000) / (86400*Days!K82)</f>
        <v>11202.116188769414</v>
      </c>
      <c r="L81" s="9">
        <f>(MHG_mm!L81*(Areas!$B$5+Areas!$B$6+Areas!$B$7)*1000) / (86400*Days!L82)</f>
        <v>7524.1172839506171</v>
      </c>
      <c r="M81" s="9">
        <f>(MHG_mm!M81*(Areas!$B$5+Areas!$B$6+Areas!$B$7)*1000) / (86400*Days!M82)</f>
        <v>6086.0752688172042</v>
      </c>
      <c r="N81" s="9">
        <f>(MHG_mm!N81*(Areas!$B$5+Areas!$B$6+Areas!$B$7)*1000) / (86400*Days!N82)</f>
        <v>7526.7949010654493</v>
      </c>
    </row>
    <row r="82" spans="1:14" x14ac:dyDescent="0.2">
      <c r="A82">
        <f>MHG_mm!A82</f>
        <v>1960</v>
      </c>
      <c r="B82" s="9">
        <f>(MHG_mm!B82*(Areas!$B$5+Areas!$B$6+Areas!$B$7)*1000) / (86400*Days!B83)</f>
        <v>5856.0439068100359</v>
      </c>
      <c r="C82" s="9">
        <f>(MHG_mm!C82*(Areas!$B$5+Areas!$B$6+Areas!$B$7)*1000) / (86400*Days!C83)</f>
        <v>5313.6606002554281</v>
      </c>
      <c r="D82" s="9">
        <f>(MHG_mm!D82*(Areas!$B$5+Areas!$B$6+Areas!$B$7)*1000) / (86400*Days!D83)</f>
        <v>2938.0943847072881</v>
      </c>
      <c r="E82" s="9">
        <f>(MHG_mm!E82*(Areas!$B$5+Areas!$B$6+Areas!$B$7)*1000) / (86400*Days!E83)</f>
        <v>8486.0740740740748</v>
      </c>
      <c r="F82" s="9">
        <f>(MHG_mm!F82*(Areas!$B$5+Areas!$B$6+Areas!$B$7)*1000) / (86400*Days!F83)</f>
        <v>12016.203703703704</v>
      </c>
      <c r="G82" s="9">
        <f>(MHG_mm!G82*(Areas!$B$5+Areas!$B$6+Areas!$B$7)*1000) / (86400*Days!G83)</f>
        <v>9824.1512345679021</v>
      </c>
      <c r="H82" s="9">
        <f>(MHG_mm!H82*(Areas!$B$5+Areas!$B$6+Areas!$B$7)*1000) / (86400*Days!H83)</f>
        <v>8111.8443847072876</v>
      </c>
      <c r="I82" s="9">
        <f>(MHG_mm!I82*(Areas!$B$5+Areas!$B$6+Areas!$B$7)*1000) / (86400*Days!I83)</f>
        <v>6978.9889486260454</v>
      </c>
      <c r="J82" s="9">
        <f>(MHG_mm!J82*(Areas!$B$5+Areas!$B$6+Areas!$B$7)*1000) / (86400*Days!J83)</f>
        <v>7257.6898148148148</v>
      </c>
      <c r="K82" s="9">
        <f>(MHG_mm!K82*(Areas!$B$5+Areas!$B$6+Areas!$B$7)*1000) / (86400*Days!K83)</f>
        <v>5487.0669056152929</v>
      </c>
      <c r="L82" s="9">
        <f>(MHG_mm!L82*(Areas!$B$5+Areas!$B$6+Areas!$B$7)*1000) / (86400*Days!L83)</f>
        <v>7008.1697530864194</v>
      </c>
      <c r="M82" s="9">
        <f>(MHG_mm!M82*(Areas!$B$5+Areas!$B$6+Areas!$B$7)*1000) / (86400*Days!M83)</f>
        <v>2816.8906810035842</v>
      </c>
      <c r="N82" s="9">
        <f>(MHG_mm!N82*(Areas!$B$5+Areas!$B$6+Areas!$B$7)*1000) / (86400*Days!N83)</f>
        <v>6835.3492461040278</v>
      </c>
    </row>
    <row r="83" spans="1:14" x14ac:dyDescent="0.2">
      <c r="A83">
        <f>MHG_mm!A83</f>
        <v>1961</v>
      </c>
      <c r="B83" s="9">
        <f>(MHG_mm!B83*(Areas!$B$5+Areas!$B$6+Areas!$B$7)*1000) / (86400*Days!B84)</f>
        <v>1779.88201911589</v>
      </c>
      <c r="C83" s="9">
        <f>(MHG_mm!C83*(Areas!$B$5+Areas!$B$6+Areas!$B$7)*1000) / (86400*Days!C84)</f>
        <v>3619.9570105820108</v>
      </c>
      <c r="D83" s="9">
        <f>(MHG_mm!D83*(Areas!$B$5+Areas!$B$6+Areas!$B$7)*1000) / (86400*Days!D84)</f>
        <v>5953.1645758661889</v>
      </c>
      <c r="E83" s="9">
        <f>(MHG_mm!E83*(Areas!$B$5+Areas!$B$6+Areas!$B$7)*1000) / (86400*Days!E84)</f>
        <v>6416.5771604938273</v>
      </c>
      <c r="F83" s="9">
        <f>(MHG_mm!F83*(Areas!$B$5+Areas!$B$6+Areas!$B$7)*1000) / (86400*Days!F84)</f>
        <v>4486.3440860215051</v>
      </c>
      <c r="G83" s="9">
        <f>(MHG_mm!G83*(Areas!$B$5+Areas!$B$6+Areas!$B$7)*1000) / (86400*Days!G84)</f>
        <v>8817.7746913580249</v>
      </c>
      <c r="H83" s="9">
        <f>(MHG_mm!H83*(Areas!$B$5+Areas!$B$6+Areas!$B$7)*1000) / (86400*Days!H84)</f>
        <v>8731.1066308243735</v>
      </c>
      <c r="I83" s="9">
        <f>(MHG_mm!I83*(Areas!$B$5+Areas!$B$6+Areas!$B$7)*1000) / (86400*Days!I84)</f>
        <v>7294.9268219832738</v>
      </c>
      <c r="J83" s="9">
        <f>(MHG_mm!J83*(Areas!$B$5+Areas!$B$6+Areas!$B$7)*1000) / (86400*Days!J84)</f>
        <v>13920.766975308641</v>
      </c>
      <c r="K83" s="9">
        <f>(MHG_mm!K83*(Areas!$B$5+Areas!$B$6+Areas!$B$7)*1000) / (86400*Days!K84)</f>
        <v>5145.6571087216253</v>
      </c>
      <c r="L83" s="9">
        <f>(MHG_mm!L83*(Areas!$B$5+Areas!$B$6+Areas!$B$7)*1000) / (86400*Days!L84)</f>
        <v>6087.9475308641977</v>
      </c>
      <c r="M83" s="9">
        <f>(MHG_mm!M83*(Areas!$B$5+Areas!$B$6+Areas!$B$7)*1000) / (86400*Days!M84)</f>
        <v>5183.9725209080052</v>
      </c>
      <c r="N83" s="9">
        <f>(MHG_mm!N83*(Areas!$B$5+Areas!$B$6+Areas!$B$7)*1000) / (86400*Days!N84)</f>
        <v>6450.6231608320659</v>
      </c>
    </row>
    <row r="84" spans="1:14" x14ac:dyDescent="0.2">
      <c r="A84">
        <f>MHG_mm!A84</f>
        <v>1962</v>
      </c>
      <c r="B84" s="9">
        <f>(MHG_mm!B84*(Areas!$B$5+Areas!$B$6+Areas!$B$7)*1000) / (86400*Days!B85)</f>
        <v>6282.8121266427715</v>
      </c>
      <c r="C84" s="9">
        <f>(MHG_mm!C84*(Areas!$B$5+Areas!$B$6+Areas!$B$7)*1000) / (86400*Days!C85)</f>
        <v>5870.3736772486773</v>
      </c>
      <c r="D84" s="9">
        <f>(MHG_mm!D84*(Areas!$B$5+Areas!$B$6+Areas!$B$7)*1000) / (86400*Days!D85)</f>
        <v>2378.4886499402628</v>
      </c>
      <c r="E84" s="9">
        <f>(MHG_mm!E84*(Areas!$B$5+Areas!$B$6+Areas!$B$7)*1000) / (86400*Days!E85)</f>
        <v>4766.2870370370374</v>
      </c>
      <c r="F84" s="9">
        <f>(MHG_mm!F84*(Areas!$B$5+Areas!$B$6+Areas!$B$7)*1000) / (86400*Days!F85)</f>
        <v>7198.4348864994026</v>
      </c>
      <c r="G84" s="9">
        <f>(MHG_mm!G84*(Areas!$B$5+Areas!$B$6+Areas!$B$7)*1000) / (86400*Days!G85)</f>
        <v>6992.0046296296296</v>
      </c>
      <c r="H84" s="9">
        <f>(MHG_mm!H84*(Areas!$B$5+Areas!$B$6+Areas!$B$7)*1000) / (86400*Days!H85)</f>
        <v>5878.4961170848264</v>
      </c>
      <c r="I84" s="9">
        <f>(MHG_mm!I84*(Areas!$B$5+Areas!$B$6+Areas!$B$7)*1000) / (86400*Days!I85)</f>
        <v>7038.599163679809</v>
      </c>
      <c r="J84" s="9">
        <f>(MHG_mm!J84*(Areas!$B$5+Areas!$B$6+Areas!$B$7)*1000) / (86400*Days!J85)</f>
        <v>7645.9737654320988</v>
      </c>
      <c r="K84" s="9">
        <f>(MHG_mm!K84*(Areas!$B$5+Areas!$B$6+Areas!$B$7)*1000) / (86400*Days!K85)</f>
        <v>6592.0221027479092</v>
      </c>
      <c r="L84" s="9">
        <f>(MHG_mm!L84*(Areas!$B$5+Areas!$B$6+Areas!$B$7)*1000) / (86400*Days!L85)</f>
        <v>2319.8595679012346</v>
      </c>
      <c r="M84" s="9">
        <f>(MHG_mm!M84*(Areas!$B$5+Areas!$B$6+Areas!$B$7)*1000) / (86400*Days!M85)</f>
        <v>5207.1057347670248</v>
      </c>
      <c r="N84" s="9">
        <f>(MHG_mm!N84*(Areas!$B$5+Areas!$B$6+Areas!$B$7)*1000) / (86400*Days!N85)</f>
        <v>5682.0518772196856</v>
      </c>
    </row>
    <row r="85" spans="1:14" x14ac:dyDescent="0.2">
      <c r="A85">
        <f>MHG_mm!A85</f>
        <v>1963</v>
      </c>
      <c r="B85" s="9">
        <f>(MHG_mm!B85*(Areas!$B$5+Areas!$B$6+Areas!$B$7)*1000) / (86400*Days!B86)</f>
        <v>3356.6114097968939</v>
      </c>
      <c r="C85" s="9">
        <f>(MHG_mm!C85*(Areas!$B$5+Areas!$B$6+Areas!$B$7)*1000) / (86400*Days!C86)</f>
        <v>2714.9090608465608</v>
      </c>
      <c r="D85" s="9">
        <f>(MHG_mm!D85*(Areas!$B$5+Areas!$B$6+Areas!$B$7)*1000) / (86400*Days!D86)</f>
        <v>5940.5256869773002</v>
      </c>
      <c r="E85" s="9">
        <f>(MHG_mm!E85*(Areas!$B$5+Areas!$B$6+Areas!$B$7)*1000) / (86400*Days!E86)</f>
        <v>5171.4043209876545</v>
      </c>
      <c r="F85" s="9">
        <f>(MHG_mm!F85*(Areas!$B$5+Areas!$B$6+Areas!$B$7)*1000) / (86400*Days!F86)</f>
        <v>7289.0203106332137</v>
      </c>
      <c r="G85" s="9">
        <f>(MHG_mm!G85*(Areas!$B$5+Areas!$B$6+Areas!$B$7)*1000) / (86400*Days!G86)</f>
        <v>5712.049382716049</v>
      </c>
      <c r="H85" s="9">
        <f>(MHG_mm!H85*(Areas!$B$5+Areas!$B$6+Areas!$B$7)*1000) / (86400*Days!H86)</f>
        <v>6865.8632019115894</v>
      </c>
      <c r="I85" s="9">
        <f>(MHG_mm!I85*(Areas!$B$5+Areas!$B$6+Areas!$B$7)*1000) / (86400*Days!I86)</f>
        <v>7665.076164874552</v>
      </c>
      <c r="J85" s="9">
        <f>(MHG_mm!J85*(Areas!$B$5+Areas!$B$6+Areas!$B$7)*1000) / (86400*Days!J86)</f>
        <v>6463.9891975308647</v>
      </c>
      <c r="K85" s="9">
        <f>(MHG_mm!K85*(Areas!$B$5+Areas!$B$6+Areas!$B$7)*1000) / (86400*Days!K86)</f>
        <v>2245.7915173237752</v>
      </c>
      <c r="L85" s="9">
        <f>(MHG_mm!L85*(Areas!$B$5+Areas!$B$6+Areas!$B$7)*1000) / (86400*Days!L86)</f>
        <v>6563.8009259259261</v>
      </c>
      <c r="M85" s="9">
        <f>(MHG_mm!M85*(Areas!$B$5+Areas!$B$6+Areas!$B$7)*1000) / (86400*Days!M86)</f>
        <v>4440.6302270011947</v>
      </c>
      <c r="N85" s="9">
        <f>(MHG_mm!N85*(Areas!$B$5+Areas!$B$6+Areas!$B$7)*1000) / (86400*Days!N86)</f>
        <v>5384.2845002536787</v>
      </c>
    </row>
    <row r="86" spans="1:14" x14ac:dyDescent="0.2">
      <c r="A86">
        <f>MHG_mm!A86</f>
        <v>1964</v>
      </c>
      <c r="B86" s="9">
        <f>(MHG_mm!B86*(Areas!$B$5+Areas!$B$6+Areas!$B$7)*1000) / (86400*Days!B87)</f>
        <v>4567.2207287933097</v>
      </c>
      <c r="C86" s="9">
        <f>(MHG_mm!C86*(Areas!$B$5+Areas!$B$6+Areas!$B$7)*1000) / (86400*Days!C87)</f>
        <v>2089.8914431673052</v>
      </c>
      <c r="D86" s="9">
        <f>(MHG_mm!D86*(Areas!$B$5+Areas!$B$6+Areas!$B$7)*1000) / (86400*Days!D87)</f>
        <v>5038.2377538829151</v>
      </c>
      <c r="E86" s="9">
        <f>(MHG_mm!E86*(Areas!$B$5+Areas!$B$6+Areas!$B$7)*1000) / (86400*Days!E87)</f>
        <v>7456.0570987654319</v>
      </c>
      <c r="F86" s="9">
        <f>(MHG_mm!F86*(Areas!$B$5+Areas!$B$6+Areas!$B$7)*1000) / (86400*Days!F87)</f>
        <v>7268.4378733572285</v>
      </c>
      <c r="G86" s="9">
        <f>(MHG_mm!G86*(Areas!$B$5+Areas!$B$6+Areas!$B$7)*1000) / (86400*Days!G87)</f>
        <v>4862.266975308642</v>
      </c>
      <c r="H86" s="9">
        <f>(MHG_mm!H86*(Areas!$B$5+Areas!$B$6+Areas!$B$7)*1000) / (86400*Days!H87)</f>
        <v>7990.9543010752686</v>
      </c>
      <c r="I86" s="9">
        <f>(MHG_mm!I86*(Areas!$B$5+Areas!$B$6+Areas!$B$7)*1000) / (86400*Days!I87)</f>
        <v>9418.0197132616486</v>
      </c>
      <c r="J86" s="9">
        <f>(MHG_mm!J86*(Areas!$B$5+Areas!$B$6+Areas!$B$7)*1000) / (86400*Days!J87)</f>
        <v>9834.7638888888887</v>
      </c>
      <c r="K86" s="9">
        <f>(MHG_mm!K86*(Areas!$B$5+Areas!$B$6+Areas!$B$7)*1000) / (86400*Days!K87)</f>
        <v>3157.850955794504</v>
      </c>
      <c r="L86" s="9">
        <f>(MHG_mm!L86*(Areas!$B$5+Areas!$B$6+Areas!$B$7)*1000) / (86400*Days!L87)</f>
        <v>6537.5632716049386</v>
      </c>
      <c r="M86" s="9">
        <f>(MHG_mm!M86*(Areas!$B$5+Areas!$B$6+Areas!$B$7)*1000) / (86400*Days!M87)</f>
        <v>5466.6173835125446</v>
      </c>
      <c r="N86" s="9">
        <f>(MHG_mm!N86*(Areas!$B$5+Areas!$B$6+Areas!$B$7)*1000) / (86400*Days!N87)</f>
        <v>6151.5133576199169</v>
      </c>
    </row>
    <row r="87" spans="1:14" x14ac:dyDescent="0.2">
      <c r="A87">
        <f>MHG_mm!A87</f>
        <v>1965</v>
      </c>
      <c r="B87" s="9">
        <f>(MHG_mm!B87*(Areas!$B$5+Areas!$B$6+Areas!$B$7)*1000) / (86400*Days!B88)</f>
        <v>6392.8091397849466</v>
      </c>
      <c r="C87" s="9">
        <f>(MHG_mm!C87*(Areas!$B$5+Areas!$B$6+Areas!$B$7)*1000) / (86400*Days!C88)</f>
        <v>6343.2919973544977</v>
      </c>
      <c r="D87" s="9">
        <f>(MHG_mm!D87*(Areas!$B$5+Areas!$B$6+Areas!$B$7)*1000) / (86400*Days!D88)</f>
        <v>4409.5191158900834</v>
      </c>
      <c r="E87" s="9">
        <f>(MHG_mm!E87*(Areas!$B$5+Areas!$B$6+Areas!$B$7)*1000) / (86400*Days!E88)</f>
        <v>6433.2083333333339</v>
      </c>
      <c r="F87" s="9">
        <f>(MHG_mm!F87*(Areas!$B$5+Areas!$B$6+Areas!$B$7)*1000) / (86400*Days!F88)</f>
        <v>6349.2697132616486</v>
      </c>
      <c r="G87" s="9">
        <f>(MHG_mm!G87*(Areas!$B$5+Areas!$B$6+Areas!$B$7)*1000) / (86400*Days!G88)</f>
        <v>5295.4768518518522</v>
      </c>
      <c r="H87" s="9">
        <f>(MHG_mm!H87*(Areas!$B$5+Areas!$B$6+Areas!$B$7)*1000) / (86400*Days!H88)</f>
        <v>5791.9011350059736</v>
      </c>
      <c r="I87" s="9">
        <f>(MHG_mm!I87*(Areas!$B$5+Areas!$B$6+Areas!$B$7)*1000) / (86400*Days!I88)</f>
        <v>10933.747013142174</v>
      </c>
      <c r="J87" s="9">
        <f>(MHG_mm!J87*(Areas!$B$5+Areas!$B$6+Areas!$B$7)*1000) / (86400*Days!J88)</f>
        <v>15162.32561728395</v>
      </c>
      <c r="K87" s="9">
        <f>(MHG_mm!K87*(Areas!$B$5+Areas!$B$6+Areas!$B$7)*1000) / (86400*Days!K88)</f>
        <v>6061.2275985663082</v>
      </c>
      <c r="L87" s="9">
        <f>(MHG_mm!L87*(Areas!$B$5+Areas!$B$6+Areas!$B$7)*1000) / (86400*Days!L88)</f>
        <v>8046.299382716049</v>
      </c>
      <c r="M87" s="9">
        <f>(MHG_mm!M87*(Areas!$B$5+Areas!$B$6+Areas!$B$7)*1000) / (86400*Days!M88)</f>
        <v>7226.0155316606933</v>
      </c>
      <c r="N87" s="9">
        <f>(MHG_mm!N87*(Areas!$B$5+Areas!$B$6+Areas!$B$7)*1000) / (86400*Days!N88)</f>
        <v>7363.9195839675303</v>
      </c>
    </row>
    <row r="88" spans="1:14" x14ac:dyDescent="0.2">
      <c r="A88">
        <f>MHG_mm!A88</f>
        <v>1966</v>
      </c>
      <c r="B88" s="9">
        <f>(MHG_mm!B88*(Areas!$B$5+Areas!$B$6+Areas!$B$7)*1000) / (86400*Days!B89)</f>
        <v>3795.464456391876</v>
      </c>
      <c r="C88" s="9">
        <f>(MHG_mm!C88*(Areas!$B$5+Areas!$B$6+Areas!$B$7)*1000) / (86400*Days!C89)</f>
        <v>3951.2913359788358</v>
      </c>
      <c r="D88" s="9">
        <f>(MHG_mm!D88*(Areas!$B$5+Areas!$B$6+Areas!$B$7)*1000) / (86400*Days!D89)</f>
        <v>6597.9838709677415</v>
      </c>
      <c r="E88" s="9">
        <f>(MHG_mm!E88*(Areas!$B$5+Areas!$B$6+Areas!$B$7)*1000) / (86400*Days!E89)</f>
        <v>5629.1512345679012</v>
      </c>
      <c r="F88" s="9">
        <f>(MHG_mm!F88*(Areas!$B$5+Areas!$B$6+Areas!$B$7)*1000) / (86400*Days!F89)</f>
        <v>4320.0851254480285</v>
      </c>
      <c r="G88" s="9">
        <f>(MHG_mm!G88*(Areas!$B$5+Areas!$B$6+Areas!$B$7)*1000) / (86400*Days!G89)</f>
        <v>5895.5370370370374</v>
      </c>
      <c r="H88" s="9">
        <f>(MHG_mm!H88*(Areas!$B$5+Areas!$B$6+Areas!$B$7)*1000) / (86400*Days!H89)</f>
        <v>4718.5020908004781</v>
      </c>
      <c r="I88" s="9">
        <f>(MHG_mm!I88*(Areas!$B$5+Areas!$B$6+Areas!$B$7)*1000) / (86400*Days!I89)</f>
        <v>8894.5026881720423</v>
      </c>
      <c r="J88" s="9">
        <f>(MHG_mm!J88*(Areas!$B$5+Areas!$B$6+Areas!$B$7)*1000) / (86400*Days!J89)</f>
        <v>5816.4645061728397</v>
      </c>
      <c r="K88" s="9">
        <f>(MHG_mm!K88*(Areas!$B$5+Areas!$B$6+Areas!$B$7)*1000) / (86400*Days!K89)</f>
        <v>6133.655913978494</v>
      </c>
      <c r="L88" s="9">
        <f>(MHG_mm!L88*(Areas!$B$5+Areas!$B$6+Areas!$B$7)*1000) / (86400*Days!L89)</f>
        <v>11508.927469135802</v>
      </c>
      <c r="M88" s="9">
        <f>(MHG_mm!M88*(Areas!$B$5+Areas!$B$6+Areas!$B$7)*1000) / (86400*Days!M89)</f>
        <v>6955.9498207885308</v>
      </c>
      <c r="N88" s="9">
        <f>(MHG_mm!N88*(Areas!$B$5+Areas!$B$6+Areas!$B$7)*1000) / (86400*Days!N89)</f>
        <v>6191.8877473363782</v>
      </c>
    </row>
    <row r="89" spans="1:14" x14ac:dyDescent="0.2">
      <c r="A89">
        <f>MHG_mm!A89</f>
        <v>1967</v>
      </c>
      <c r="B89" s="9">
        <f>(MHG_mm!B89*(Areas!$B$5+Areas!$B$6+Areas!$B$7)*1000) / (86400*Days!B90)</f>
        <v>7049.9955197132613</v>
      </c>
      <c r="C89" s="9">
        <f>(MHG_mm!C89*(Areas!$B$5+Areas!$B$6+Areas!$B$7)*1000) / (86400*Days!C90)</f>
        <v>4885.2166005291001</v>
      </c>
      <c r="D89" s="9">
        <f>(MHG_mm!D89*(Areas!$B$5+Areas!$B$6+Areas!$B$7)*1000) / (86400*Days!D90)</f>
        <v>2995.7750896057346</v>
      </c>
      <c r="E89" s="9">
        <f>(MHG_mm!E89*(Areas!$B$5+Areas!$B$6+Areas!$B$7)*1000) / (86400*Days!E90)</f>
        <v>9737.7978395061727</v>
      </c>
      <c r="F89" s="9">
        <f>(MHG_mm!F89*(Areas!$B$5+Areas!$B$6+Areas!$B$7)*1000) / (86400*Days!F90)</f>
        <v>4847.3984468339304</v>
      </c>
      <c r="G89" s="9">
        <f>(MHG_mm!G89*(Areas!$B$5+Areas!$B$6+Areas!$B$7)*1000) / (86400*Days!G90)</f>
        <v>13284.802469135802</v>
      </c>
      <c r="H89" s="9">
        <f>(MHG_mm!H89*(Areas!$B$5+Areas!$B$6+Areas!$B$7)*1000) / (86400*Days!H90)</f>
        <v>5072.0773596176823</v>
      </c>
      <c r="I89" s="9">
        <f>(MHG_mm!I89*(Areas!$B$5+Areas!$B$6+Areas!$B$7)*1000) / (86400*Days!I90)</f>
        <v>8221.7308841099166</v>
      </c>
      <c r="J89" s="9">
        <f>(MHG_mm!J89*(Areas!$B$5+Areas!$B$6+Areas!$B$7)*1000) / (86400*Days!J90)</f>
        <v>5882.4012345679012</v>
      </c>
      <c r="K89" s="9">
        <f>(MHG_mm!K89*(Areas!$B$5+Areas!$B$6+Areas!$B$7)*1000) / (86400*Days!K90)</f>
        <v>9685.5510752688169</v>
      </c>
      <c r="L89" s="9">
        <f>(MHG_mm!L89*(Areas!$B$5+Areas!$B$6+Areas!$B$7)*1000) / (86400*Days!L90)</f>
        <v>7724.416666666667</v>
      </c>
      <c r="M89" s="9">
        <f>(MHG_mm!M89*(Areas!$B$5+Areas!$B$6+Areas!$B$7)*1000) / (86400*Days!M90)</f>
        <v>6509.2353643966544</v>
      </c>
      <c r="N89" s="9">
        <f>(MHG_mm!N89*(Areas!$B$5+Areas!$B$6+Areas!$B$7)*1000) / (86400*Days!N90)</f>
        <v>7154.8035261288687</v>
      </c>
    </row>
    <row r="90" spans="1:14" x14ac:dyDescent="0.2">
      <c r="A90">
        <f>MHG_mm!A90</f>
        <v>1968</v>
      </c>
      <c r="B90" s="9">
        <f>(MHG_mm!B90*(Areas!$B$5+Areas!$B$6+Areas!$B$7)*1000) / (86400*Days!B91)</f>
        <v>3676.1618876941457</v>
      </c>
      <c r="C90" s="9">
        <f>(MHG_mm!C90*(Areas!$B$5+Areas!$B$6+Areas!$B$7)*1000) / (86400*Days!C91)</f>
        <v>5038.9144316730526</v>
      </c>
      <c r="D90" s="9">
        <f>(MHG_mm!D90*(Areas!$B$5+Areas!$B$6+Areas!$B$7)*1000) / (86400*Days!D91)</f>
        <v>2855.8542413381124</v>
      </c>
      <c r="E90" s="9">
        <f>(MHG_mm!E90*(Areas!$B$5+Areas!$B$6+Areas!$B$7)*1000) / (86400*Days!E91)</f>
        <v>6947.2422839506171</v>
      </c>
      <c r="F90" s="9">
        <f>(MHG_mm!F90*(Areas!$B$5+Areas!$B$6+Areas!$B$7)*1000) / (86400*Days!F91)</f>
        <v>7444.7819593787335</v>
      </c>
      <c r="G90" s="9">
        <f>(MHG_mm!G90*(Areas!$B$5+Areas!$B$6+Areas!$B$7)*1000) / (86400*Days!G91)</f>
        <v>12199.87037037037</v>
      </c>
      <c r="H90" s="9">
        <f>(MHG_mm!H90*(Areas!$B$5+Areas!$B$6+Areas!$B$7)*1000) / (86400*Days!H91)</f>
        <v>6853.2735961768221</v>
      </c>
      <c r="I90" s="9">
        <f>(MHG_mm!I90*(Areas!$B$5+Areas!$B$6+Areas!$B$7)*1000) / (86400*Days!I91)</f>
        <v>7277.5343488649942</v>
      </c>
      <c r="J90" s="9">
        <f>(MHG_mm!J90*(Areas!$B$5+Areas!$B$6+Areas!$B$7)*1000) / (86400*Days!J91)</f>
        <v>10875.589506172839</v>
      </c>
      <c r="K90" s="9">
        <f>(MHG_mm!K90*(Areas!$B$5+Areas!$B$6+Areas!$B$7)*1000) / (86400*Days!K91)</f>
        <v>6009.7043010752686</v>
      </c>
      <c r="L90" s="9">
        <f>(MHG_mm!L90*(Areas!$B$5+Areas!$B$6+Areas!$B$7)*1000) / (86400*Days!L91)</f>
        <v>6185.9151234567898</v>
      </c>
      <c r="M90" s="9">
        <f>(MHG_mm!M90*(Areas!$B$5+Areas!$B$6+Areas!$B$7)*1000) / (86400*Days!M91)</f>
        <v>8278.0510752688169</v>
      </c>
      <c r="N90" s="9">
        <f>(MHG_mm!N90*(Areas!$B$5+Areas!$B$6+Areas!$B$7)*1000) / (86400*Days!N91)</f>
        <v>6958.0416413681451</v>
      </c>
    </row>
    <row r="91" spans="1:14" x14ac:dyDescent="0.2">
      <c r="A91">
        <f>MHG_mm!A91</f>
        <v>1969</v>
      </c>
      <c r="B91" s="9">
        <f>(MHG_mm!B91*(Areas!$B$5+Areas!$B$6+Areas!$B$7)*1000) / (86400*Days!B92)</f>
        <v>6913.6559139784949</v>
      </c>
      <c r="C91" s="9">
        <f>(MHG_mm!C91*(Areas!$B$5+Areas!$B$6+Areas!$B$7)*1000) / (86400*Days!C92)</f>
        <v>1458.5548941798943</v>
      </c>
      <c r="D91" s="9">
        <f>(MHG_mm!D91*(Areas!$B$5+Areas!$B$6+Areas!$B$7)*1000) / (86400*Days!D92)</f>
        <v>3135.3091397849462</v>
      </c>
      <c r="E91" s="9">
        <f>(MHG_mm!E91*(Areas!$B$5+Areas!$B$6+Areas!$B$7)*1000) / (86400*Days!E92)</f>
        <v>7879.6558641975307</v>
      </c>
      <c r="F91" s="9">
        <f>(MHG_mm!F91*(Areas!$B$5+Areas!$B$6+Areas!$B$7)*1000) / (86400*Days!F92)</f>
        <v>7431.3231780167262</v>
      </c>
      <c r="G91" s="9">
        <f>(MHG_mm!G91*(Areas!$B$5+Areas!$B$6+Areas!$B$7)*1000) / (86400*Days!G92)</f>
        <v>13527.020061728395</v>
      </c>
      <c r="H91" s="9">
        <f>(MHG_mm!H91*(Areas!$B$5+Areas!$B$6+Areas!$B$7)*1000) / (86400*Days!H92)</f>
        <v>8110.2016129032254</v>
      </c>
      <c r="I91" s="9">
        <f>(MHG_mm!I91*(Areas!$B$5+Areas!$B$6+Areas!$B$7)*1000) / (86400*Days!I92)</f>
        <v>2953.0689964157705</v>
      </c>
      <c r="J91" s="9">
        <f>(MHG_mm!J91*(Areas!$B$5+Areas!$B$6+Areas!$B$7)*1000) / (86400*Days!J92)</f>
        <v>5208.3348765432102</v>
      </c>
      <c r="K91" s="9">
        <f>(MHG_mm!K91*(Areas!$B$5+Areas!$B$6+Areas!$B$7)*1000) / (86400*Days!K92)</f>
        <v>11421.191756272401</v>
      </c>
      <c r="L91" s="9">
        <f>(MHG_mm!L91*(Areas!$B$5+Areas!$B$6+Areas!$B$7)*1000) / (86400*Days!L92)</f>
        <v>6987.8379629629626</v>
      </c>
      <c r="M91" s="9">
        <f>(MHG_mm!M91*(Areas!$B$5+Areas!$B$6+Areas!$B$7)*1000) / (86400*Days!M92)</f>
        <v>3758.8918757467145</v>
      </c>
      <c r="N91" s="9">
        <f>(MHG_mm!N91*(Areas!$B$5+Areas!$B$6+Areas!$B$7)*1000) / (86400*Days!N92)</f>
        <v>6587.2819634703201</v>
      </c>
    </row>
    <row r="92" spans="1:14" x14ac:dyDescent="0.2">
      <c r="A92">
        <f>MHG_mm!A92</f>
        <v>1970</v>
      </c>
      <c r="B92" s="9">
        <f>(MHG_mm!B92*(Areas!$B$5+Areas!$B$6+Areas!$B$7)*1000) / (86400*Days!B93)</f>
        <v>4032.2431302270011</v>
      </c>
      <c r="C92" s="9">
        <f>(MHG_mm!C92*(Areas!$B$5+Areas!$B$6+Areas!$B$7)*1000) / (86400*Days!C93)</f>
        <v>2407.0585317460318</v>
      </c>
      <c r="D92" s="9">
        <f>(MHG_mm!D92*(Areas!$B$5+Areas!$B$6+Areas!$B$7)*1000) / (86400*Days!D93)</f>
        <v>4503.9277180406216</v>
      </c>
      <c r="E92" s="9">
        <f>(MHG_mm!E92*(Areas!$B$5+Areas!$B$6+Areas!$B$7)*1000) / (86400*Days!E93)</f>
        <v>5767.2283950617284</v>
      </c>
      <c r="F92" s="9">
        <f>(MHG_mm!F92*(Areas!$B$5+Areas!$B$6+Areas!$B$7)*1000) / (86400*Days!F93)</f>
        <v>10102.146057347671</v>
      </c>
      <c r="G92" s="9">
        <f>(MHG_mm!G92*(Areas!$B$5+Areas!$B$6+Areas!$B$7)*1000) / (86400*Days!G93)</f>
        <v>6346.0632716049386</v>
      </c>
      <c r="H92" s="9">
        <f>(MHG_mm!H92*(Areas!$B$5+Areas!$B$6+Areas!$B$7)*1000) / (86400*Days!H93)</f>
        <v>11904.584826762246</v>
      </c>
      <c r="I92" s="9">
        <f>(MHG_mm!I92*(Areas!$B$5+Areas!$B$6+Areas!$B$7)*1000) / (86400*Days!I93)</f>
        <v>3969.8282556750301</v>
      </c>
      <c r="J92" s="9">
        <f>(MHG_mm!J92*(Areas!$B$5+Areas!$B$6+Areas!$B$7)*1000) / (86400*Days!J93)</f>
        <v>14179.416666666666</v>
      </c>
      <c r="K92" s="9">
        <f>(MHG_mm!K92*(Areas!$B$5+Areas!$B$6+Areas!$B$7)*1000) / (86400*Days!K93)</f>
        <v>7789.3876941457584</v>
      </c>
      <c r="L92" s="9">
        <f>(MHG_mm!L92*(Areas!$B$5+Areas!$B$6+Areas!$B$7)*1000) / (86400*Days!L93)</f>
        <v>6676.7561728395058</v>
      </c>
      <c r="M92" s="9">
        <f>(MHG_mm!M92*(Areas!$B$5+Areas!$B$6+Areas!$B$7)*1000) / (86400*Days!M93)</f>
        <v>5704.8312425328559</v>
      </c>
      <c r="N92" s="9">
        <f>(MHG_mm!N92*(Areas!$B$5+Areas!$B$6+Areas!$B$7)*1000) / (86400*Days!N93)</f>
        <v>6971.7725773718912</v>
      </c>
    </row>
    <row r="93" spans="1:14" x14ac:dyDescent="0.2">
      <c r="A93">
        <f>MHG_mm!A93</f>
        <v>1971</v>
      </c>
      <c r="B93" s="9">
        <f>(MHG_mm!B93*(Areas!$B$5+Areas!$B$6+Areas!$B$7)*1000) / (86400*Days!B94)</f>
        <v>6047.6120071684591</v>
      </c>
      <c r="C93" s="9">
        <f>(MHG_mm!C93*(Areas!$B$5+Areas!$B$6+Areas!$B$7)*1000) / (86400*Days!C94)</f>
        <v>7800.8796296296296</v>
      </c>
      <c r="D93" s="9">
        <f>(MHG_mm!D93*(Areas!$B$5+Areas!$B$6+Areas!$B$7)*1000) / (86400*Days!D94)</f>
        <v>5150.7870370370374</v>
      </c>
      <c r="E93" s="9">
        <f>(MHG_mm!E93*(Areas!$B$5+Areas!$B$6+Areas!$B$7)*1000) / (86400*Days!E94)</f>
        <v>3309.4320987654319</v>
      </c>
      <c r="F93" s="9">
        <f>(MHG_mm!F93*(Areas!$B$5+Areas!$B$6+Areas!$B$7)*1000) / (86400*Days!F94)</f>
        <v>5654.9507168458786</v>
      </c>
      <c r="G93" s="9">
        <f>(MHG_mm!G93*(Areas!$B$5+Areas!$B$6+Areas!$B$7)*1000) / (86400*Days!G94)</f>
        <v>6073.2577160493829</v>
      </c>
      <c r="H93" s="9">
        <f>(MHG_mm!H93*(Areas!$B$5+Areas!$B$6+Areas!$B$7)*1000) / (86400*Days!H94)</f>
        <v>7756.2425328554364</v>
      </c>
      <c r="I93" s="9">
        <f>(MHG_mm!I93*(Areas!$B$5+Areas!$B$6+Areas!$B$7)*1000) / (86400*Days!I94)</f>
        <v>6496.3873954599758</v>
      </c>
      <c r="J93" s="9">
        <f>(MHG_mm!J93*(Areas!$B$5+Areas!$B$6+Areas!$B$7)*1000) / (86400*Days!J94)</f>
        <v>7041.391975308642</v>
      </c>
      <c r="K93" s="9">
        <f>(MHG_mm!K93*(Areas!$B$5+Areas!$B$6+Areas!$B$7)*1000) / (86400*Days!K94)</f>
        <v>4934.8237753882913</v>
      </c>
      <c r="L93" s="9">
        <f>(MHG_mm!L93*(Areas!$B$5+Areas!$B$6+Areas!$B$7)*1000) / (86400*Days!L94)</f>
        <v>6123.6296296296296</v>
      </c>
      <c r="M93" s="9">
        <f>(MHG_mm!M93*(Areas!$B$5+Areas!$B$6+Areas!$B$7)*1000) / (86400*Days!M94)</f>
        <v>9478.9979091995228</v>
      </c>
      <c r="N93" s="9">
        <f>(MHG_mm!N93*(Areas!$B$5+Areas!$B$6+Areas!$B$7)*1000) / (86400*Days!N94)</f>
        <v>6317.7255200405889</v>
      </c>
    </row>
    <row r="94" spans="1:14" x14ac:dyDescent="0.2">
      <c r="A94">
        <f>MHG_mm!A94</f>
        <v>1972</v>
      </c>
      <c r="B94" s="9">
        <f>(MHG_mm!B94*(Areas!$B$5+Areas!$B$6+Areas!$B$7)*1000) / (86400*Days!B95)</f>
        <v>4692.7927120669056</v>
      </c>
      <c r="C94" s="9">
        <f>(MHG_mm!C94*(Areas!$B$5+Areas!$B$6+Areas!$B$7)*1000) / (86400*Days!C95)</f>
        <v>4647.7091315453381</v>
      </c>
      <c r="D94" s="9">
        <f>(MHG_mm!D94*(Areas!$B$5+Areas!$B$6+Areas!$B$7)*1000) / (86400*Days!D95)</f>
        <v>6285.0791517323778</v>
      </c>
      <c r="E94" s="9">
        <f>(MHG_mm!E94*(Areas!$B$5+Areas!$B$6+Areas!$B$7)*1000) / (86400*Days!E95)</f>
        <v>5662.7299382716046</v>
      </c>
      <c r="F94" s="9">
        <f>(MHG_mm!F94*(Areas!$B$5+Areas!$B$6+Areas!$B$7)*1000) / (86400*Days!F95)</f>
        <v>5665.1971326164876</v>
      </c>
      <c r="G94" s="9">
        <f>(MHG_mm!G94*(Areas!$B$5+Areas!$B$6+Areas!$B$7)*1000) / (86400*Days!G95)</f>
        <v>6719.9799382716046</v>
      </c>
      <c r="H94" s="9">
        <f>(MHG_mm!H94*(Areas!$B$5+Areas!$B$6+Areas!$B$7)*1000) / (86400*Days!H95)</f>
        <v>8299.9342891278375</v>
      </c>
      <c r="I94" s="9">
        <f>(MHG_mm!I94*(Areas!$B$5+Areas!$B$6+Areas!$B$7)*1000) / (86400*Days!I95)</f>
        <v>12981.385902031063</v>
      </c>
      <c r="J94" s="9">
        <f>(MHG_mm!J94*(Areas!$B$5+Areas!$B$6+Areas!$B$7)*1000) / (86400*Days!J95)</f>
        <v>9653.5632716049386</v>
      </c>
      <c r="K94" s="9">
        <f>(MHG_mm!K94*(Areas!$B$5+Areas!$B$6+Areas!$B$7)*1000) / (86400*Days!K95)</f>
        <v>6343.6484468339304</v>
      </c>
      <c r="L94" s="9">
        <f>(MHG_mm!L94*(Areas!$B$5+Areas!$B$6+Areas!$B$7)*1000) / (86400*Days!L95)</f>
        <v>4857.0679012345681</v>
      </c>
      <c r="M94" s="9">
        <f>(MHG_mm!M94*(Areas!$B$5+Areas!$B$6+Areas!$B$7)*1000) / (86400*Days!M95)</f>
        <v>9184.9955197132622</v>
      </c>
      <c r="N94" s="9">
        <f>(MHG_mm!N94*(Areas!$B$5+Areas!$B$6+Areas!$B$7)*1000) / (86400*Days!N95)</f>
        <v>7100.0760220603133</v>
      </c>
    </row>
    <row r="95" spans="1:14" x14ac:dyDescent="0.2">
      <c r="A95">
        <f>MHG_mm!A95</f>
        <v>1973</v>
      </c>
      <c r="B95" s="9">
        <f>(MHG_mm!B95*(Areas!$B$5+Areas!$B$6+Areas!$B$7)*1000) / (86400*Days!B96)</f>
        <v>4157.1027479091999</v>
      </c>
      <c r="C95" s="9">
        <f>(MHG_mm!C95*(Areas!$B$5+Areas!$B$6+Areas!$B$7)*1000) / (86400*Days!C96)</f>
        <v>3493.313492063492</v>
      </c>
      <c r="D95" s="9">
        <f>(MHG_mm!D95*(Areas!$B$5+Areas!$B$6+Areas!$B$7)*1000) / (86400*Days!D96)</f>
        <v>6810.8408004778976</v>
      </c>
      <c r="E95" s="9">
        <f>(MHG_mm!E95*(Areas!$B$5+Areas!$B$6+Areas!$B$7)*1000) / (86400*Days!E96)</f>
        <v>6724.7592592592591</v>
      </c>
      <c r="F95" s="9">
        <f>(MHG_mm!F95*(Areas!$B$5+Areas!$B$6+Areas!$B$7)*1000) / (86400*Days!F96)</f>
        <v>11755.224014336918</v>
      </c>
      <c r="G95" s="9">
        <f>(MHG_mm!G95*(Areas!$B$5+Areas!$B$6+Areas!$B$7)*1000) / (86400*Days!G96)</f>
        <v>8832.4645061728388</v>
      </c>
      <c r="H95" s="9">
        <f>(MHG_mm!H95*(Areas!$B$5+Areas!$B$6+Areas!$B$7)*1000) / (86400*Days!H96)</f>
        <v>7418.5289725209077</v>
      </c>
      <c r="I95" s="9">
        <f>(MHG_mm!I95*(Areas!$B$5+Areas!$B$6+Areas!$B$7)*1000) / (86400*Days!I96)</f>
        <v>7148.370669056153</v>
      </c>
      <c r="J95" s="9">
        <f>(MHG_mm!J95*(Areas!$B$5+Areas!$B$6+Areas!$B$7)*1000) / (86400*Days!J96)</f>
        <v>5909.7222222222226</v>
      </c>
      <c r="K95" s="9">
        <f>(MHG_mm!K95*(Areas!$B$5+Areas!$B$6+Areas!$B$7)*1000) / (86400*Days!K96)</f>
        <v>7333.9112903225805</v>
      </c>
      <c r="L95" s="9">
        <f>(MHG_mm!L95*(Areas!$B$5+Areas!$B$6+Areas!$B$7)*1000) / (86400*Days!L96)</f>
        <v>6418.4459876543215</v>
      </c>
      <c r="M95" s="9">
        <f>(MHG_mm!M95*(Areas!$B$5+Areas!$B$6+Areas!$B$7)*1000) / (86400*Days!M96)</f>
        <v>6416.2604540023895</v>
      </c>
      <c r="N95" s="9">
        <f>(MHG_mm!N95*(Areas!$B$5+Areas!$B$6+Areas!$B$7)*1000) / (86400*Days!N96)</f>
        <v>6894.8546423135476</v>
      </c>
    </row>
    <row r="96" spans="1:14" x14ac:dyDescent="0.2">
      <c r="A96">
        <f>MHG_mm!A96</f>
        <v>1974</v>
      </c>
      <c r="B96" s="9">
        <f>(MHG_mm!B96*(Areas!$B$5+Areas!$B$6+Areas!$B$7)*1000) / (86400*Days!B97)</f>
        <v>6792.5746714456391</v>
      </c>
      <c r="C96" s="9">
        <f>(MHG_mm!C96*(Areas!$B$5+Areas!$B$6+Areas!$B$7)*1000) / (86400*Days!C97)</f>
        <v>4925.3918650793648</v>
      </c>
      <c r="D96" s="9">
        <f>(MHG_mm!D96*(Areas!$B$5+Areas!$B$6+Areas!$B$7)*1000) / (86400*Days!D97)</f>
        <v>5036.8384109916369</v>
      </c>
      <c r="E96" s="9">
        <f>(MHG_mm!E96*(Areas!$B$5+Areas!$B$6+Areas!$B$7)*1000) / (86400*Days!E97)</f>
        <v>7843.333333333333</v>
      </c>
      <c r="F96" s="9">
        <f>(MHG_mm!F96*(Areas!$B$5+Areas!$B$6+Areas!$B$7)*1000) / (86400*Days!F97)</f>
        <v>8699.4892473118271</v>
      </c>
      <c r="G96" s="9">
        <f>(MHG_mm!G96*(Areas!$B$5+Areas!$B$6+Areas!$B$7)*1000) / (86400*Days!G97)</f>
        <v>8971.9027777777774</v>
      </c>
      <c r="H96" s="9">
        <f>(MHG_mm!H96*(Areas!$B$5+Areas!$B$6+Areas!$B$7)*1000) / (86400*Days!H97)</f>
        <v>6488.294504181601</v>
      </c>
      <c r="I96" s="9">
        <f>(MHG_mm!I96*(Areas!$B$5+Areas!$B$6+Areas!$B$7)*1000) / (86400*Days!I97)</f>
        <v>8181.8697729988053</v>
      </c>
      <c r="J96" s="9">
        <f>(MHG_mm!J96*(Areas!$B$5+Areas!$B$6+Areas!$B$7)*1000) / (86400*Days!J97)</f>
        <v>7888.8858024691363</v>
      </c>
      <c r="K96" s="9">
        <f>(MHG_mm!K96*(Areas!$B$5+Areas!$B$6+Areas!$B$7)*1000) / (86400*Days!K97)</f>
        <v>6128.9560931899641</v>
      </c>
      <c r="L96" s="9">
        <f>(MHG_mm!L96*(Areas!$B$5+Areas!$B$6+Areas!$B$7)*1000) / (86400*Days!L97)</f>
        <v>6291.0864197530864</v>
      </c>
      <c r="M96" s="9">
        <f>(MHG_mm!M96*(Areas!$B$5+Areas!$B$6+Areas!$B$7)*1000) / (86400*Days!M97)</f>
        <v>4243.3945639187577</v>
      </c>
      <c r="N96" s="9">
        <f>(MHG_mm!N96*(Areas!$B$5+Areas!$B$6+Areas!$B$7)*1000) / (86400*Days!N97)</f>
        <v>6795.8387874175542</v>
      </c>
    </row>
    <row r="97" spans="1:14" x14ac:dyDescent="0.2">
      <c r="A97">
        <f>MHG_mm!A97</f>
        <v>1975</v>
      </c>
      <c r="B97" s="9">
        <f>(MHG_mm!B97*(Areas!$B$5+Areas!$B$6+Areas!$B$7)*1000) / (86400*Days!B98)</f>
        <v>7664.7759856630828</v>
      </c>
      <c r="C97" s="9">
        <f>(MHG_mm!C97*(Areas!$B$5+Areas!$B$6+Areas!$B$7)*1000) / (86400*Days!C98)</f>
        <v>5736.2235449735454</v>
      </c>
      <c r="D97" s="9">
        <f>(MHG_mm!D97*(Areas!$B$5+Areas!$B$6+Areas!$B$7)*1000) / (86400*Days!D98)</f>
        <v>5518.5498805256866</v>
      </c>
      <c r="E97" s="9">
        <f>(MHG_mm!E97*(Areas!$B$5+Areas!$B$6+Areas!$B$7)*1000) / (86400*Days!E98)</f>
        <v>7019.0787037037035</v>
      </c>
      <c r="F97" s="9">
        <f>(MHG_mm!F97*(Areas!$B$5+Areas!$B$6+Areas!$B$7)*1000) / (86400*Days!F98)</f>
        <v>7031.6636798088412</v>
      </c>
      <c r="G97" s="9">
        <f>(MHG_mm!G97*(Areas!$B$5+Areas!$B$6+Areas!$B$7)*1000) / (86400*Days!G98)</f>
        <v>9329.5231481481478</v>
      </c>
      <c r="H97" s="9">
        <f>(MHG_mm!H97*(Areas!$B$5+Areas!$B$6+Areas!$B$7)*1000) / (86400*Days!H98)</f>
        <v>6580.0597371565118</v>
      </c>
      <c r="I97" s="9">
        <f>(MHG_mm!I97*(Areas!$B$5+Areas!$B$6+Areas!$B$7)*1000) / (86400*Days!I98)</f>
        <v>12671.969832735962</v>
      </c>
      <c r="J97" s="9">
        <f>(MHG_mm!J97*(Areas!$B$5+Areas!$B$6+Areas!$B$7)*1000) / (86400*Days!J98)</f>
        <v>8267.5509259259252</v>
      </c>
      <c r="K97" s="9">
        <f>(MHG_mm!K97*(Areas!$B$5+Areas!$B$6+Areas!$B$7)*1000) / (86400*Days!K98)</f>
        <v>3362.4970131421746</v>
      </c>
      <c r="L97" s="9">
        <f>(MHG_mm!L97*(Areas!$B$5+Areas!$B$6+Areas!$B$7)*1000) / (86400*Days!L98)</f>
        <v>8485.3719135802476</v>
      </c>
      <c r="M97" s="9">
        <f>(MHG_mm!M97*(Areas!$B$5+Areas!$B$6+Areas!$B$7)*1000) / (86400*Days!M98)</f>
        <v>5646.9952210274787</v>
      </c>
      <c r="N97" s="9">
        <f>(MHG_mm!N97*(Areas!$B$5+Areas!$B$6+Areas!$B$7)*1000) / (86400*Days!N98)</f>
        <v>7277.8954845256203</v>
      </c>
    </row>
    <row r="98" spans="1:14" x14ac:dyDescent="0.2">
      <c r="A98">
        <f>MHG_mm!A98</f>
        <v>1976</v>
      </c>
      <c r="B98" s="9">
        <f>(MHG_mm!B98*(Areas!$B$5+Areas!$B$6+Areas!$B$7)*1000) / (86400*Days!B99)</f>
        <v>5902.6881720430101</v>
      </c>
      <c r="C98" s="9">
        <f>(MHG_mm!C98*(Areas!$B$5+Areas!$B$6+Areas!$B$7)*1000) / (86400*Days!C99)</f>
        <v>6270.1835887611751</v>
      </c>
      <c r="D98" s="9">
        <f>(MHG_mm!D98*(Areas!$B$5+Areas!$B$6+Areas!$B$7)*1000) / (86400*Days!D99)</f>
        <v>10753.785842293906</v>
      </c>
      <c r="E98" s="9">
        <f>(MHG_mm!E98*(Areas!$B$5+Areas!$B$6+Areas!$B$7)*1000) / (86400*Days!E99)</f>
        <v>5855.0956790123455</v>
      </c>
      <c r="F98" s="9">
        <f>(MHG_mm!F98*(Areas!$B$5+Areas!$B$6+Areas!$B$7)*1000) / (86400*Days!F99)</f>
        <v>8469.1203703703704</v>
      </c>
      <c r="G98" s="9">
        <f>(MHG_mm!G98*(Areas!$B$5+Areas!$B$6+Areas!$B$7)*1000) / (86400*Days!G99)</f>
        <v>6539.5339506172841</v>
      </c>
      <c r="H98" s="9">
        <f>(MHG_mm!H98*(Areas!$B$5+Areas!$B$6+Areas!$B$7)*1000) / (86400*Days!H99)</f>
        <v>6274.5683990442058</v>
      </c>
      <c r="I98" s="9">
        <f>(MHG_mm!I98*(Areas!$B$5+Areas!$B$6+Areas!$B$7)*1000) / (86400*Days!I99)</f>
        <v>4332.045997610514</v>
      </c>
      <c r="J98" s="9">
        <f>(MHG_mm!J98*(Areas!$B$5+Areas!$B$6+Areas!$B$7)*1000) / (86400*Days!J99)</f>
        <v>6262.2283950617284</v>
      </c>
      <c r="K98" s="9">
        <f>(MHG_mm!K98*(Areas!$B$5+Areas!$B$6+Areas!$B$7)*1000) / (86400*Days!K99)</f>
        <v>4728.8545400238945</v>
      </c>
      <c r="L98" s="9">
        <f>(MHG_mm!L98*(Areas!$B$5+Areas!$B$6+Areas!$B$7)*1000) / (86400*Days!L99)</f>
        <v>4095.5308641975307</v>
      </c>
      <c r="M98" s="9">
        <f>(MHG_mm!M98*(Areas!$B$5+Areas!$B$6+Areas!$B$7)*1000) / (86400*Days!M99)</f>
        <v>3984.668458781362</v>
      </c>
      <c r="N98" s="9">
        <f>(MHG_mm!N98*(Areas!$B$5+Areas!$B$6+Areas!$B$7)*1000) / (86400*Days!N99)</f>
        <v>6126.2969287593596</v>
      </c>
    </row>
    <row r="99" spans="1:14" x14ac:dyDescent="0.2">
      <c r="A99">
        <f>MHG_mm!A99</f>
        <v>1977</v>
      </c>
      <c r="B99" s="9">
        <f>(MHG_mm!B99*(Areas!$B$5+Areas!$B$6+Areas!$B$7)*1000) / (86400*Days!B100)</f>
        <v>4288.78733572282</v>
      </c>
      <c r="C99" s="9">
        <f>(MHG_mm!C99*(Areas!$B$5+Areas!$B$6+Areas!$B$7)*1000) / (86400*Days!C100)</f>
        <v>5917.1445105820103</v>
      </c>
      <c r="D99" s="9">
        <f>(MHG_mm!D99*(Areas!$B$5+Areas!$B$6+Areas!$B$7)*1000) / (86400*Days!D100)</f>
        <v>8489.3339307048991</v>
      </c>
      <c r="E99" s="9">
        <f>(MHG_mm!E99*(Areas!$B$5+Areas!$B$6+Areas!$B$7)*1000) / (86400*Days!E100)</f>
        <v>6233.1265432098762</v>
      </c>
      <c r="F99" s="9">
        <f>(MHG_mm!F99*(Areas!$B$5+Areas!$B$6+Areas!$B$7)*1000) / (86400*Days!F100)</f>
        <v>3164.9193548387098</v>
      </c>
      <c r="G99" s="9">
        <f>(MHG_mm!G99*(Areas!$B$5+Areas!$B$6+Areas!$B$7)*1000) / (86400*Days!G100)</f>
        <v>6962.7654320987658</v>
      </c>
      <c r="H99" s="9">
        <f>(MHG_mm!H99*(Areas!$B$5+Areas!$B$6+Areas!$B$7)*1000) / (86400*Days!H100)</f>
        <v>8445.9513142174437</v>
      </c>
      <c r="I99" s="9">
        <f>(MHG_mm!I99*(Areas!$B$5+Areas!$B$6+Areas!$B$7)*1000) / (86400*Days!I100)</f>
        <v>11203.428912783751</v>
      </c>
      <c r="J99" s="9">
        <f>(MHG_mm!J99*(Areas!$B$5+Areas!$B$6+Areas!$B$7)*1000) / (86400*Days!J100)</f>
        <v>11857.469135802468</v>
      </c>
      <c r="K99" s="9">
        <f>(MHG_mm!K99*(Areas!$B$5+Areas!$B$6+Areas!$B$7)*1000) / (86400*Days!K100)</f>
        <v>6007.0609318996412</v>
      </c>
      <c r="L99" s="9">
        <f>(MHG_mm!L99*(Areas!$B$5+Areas!$B$6+Areas!$B$7)*1000) / (86400*Days!L100)</f>
        <v>8995.4722222222226</v>
      </c>
      <c r="M99" s="9">
        <f>(MHG_mm!M99*(Areas!$B$5+Areas!$B$6+Areas!$B$7)*1000) / (86400*Days!M100)</f>
        <v>7289.3040621266427</v>
      </c>
      <c r="N99" s="9">
        <f>(MHG_mm!N99*(Areas!$B$5+Areas!$B$6+Areas!$B$7)*1000) / (86400*Days!N100)</f>
        <v>7404.6504312531715</v>
      </c>
    </row>
    <row r="100" spans="1:14" x14ac:dyDescent="0.2">
      <c r="A100">
        <f>MHG_mm!A100</f>
        <v>1978</v>
      </c>
      <c r="B100" s="9">
        <f>(MHG_mm!B100*(Areas!$B$5+Areas!$B$6+Areas!$B$7)*1000) / (86400*Days!B101)</f>
        <v>6106.6935483870966</v>
      </c>
      <c r="C100" s="9">
        <f>(MHG_mm!C100*(Areas!$B$5+Areas!$B$6+Areas!$B$7)*1000) / (86400*Days!C101)</f>
        <v>1747.8488756613756</v>
      </c>
      <c r="D100" s="9">
        <f>(MHG_mm!D100*(Areas!$B$5+Areas!$B$6+Areas!$B$7)*1000) / (86400*Days!D101)</f>
        <v>2926.4620669056153</v>
      </c>
      <c r="E100" s="9">
        <f>(MHG_mm!E100*(Areas!$B$5+Areas!$B$6+Areas!$B$7)*1000) / (86400*Days!E101)</f>
        <v>5414.0324074074078</v>
      </c>
      <c r="F100" s="9">
        <f>(MHG_mm!F100*(Areas!$B$5+Areas!$B$6+Areas!$B$7)*1000) / (86400*Days!F101)</f>
        <v>7601.3097371565118</v>
      </c>
      <c r="G100" s="9">
        <f>(MHG_mm!G100*(Areas!$B$5+Areas!$B$6+Areas!$B$7)*1000) / (86400*Days!G101)</f>
        <v>7626.9382716049386</v>
      </c>
      <c r="H100" s="9">
        <f>(MHG_mm!H100*(Areas!$B$5+Areas!$B$6+Areas!$B$7)*1000) / (86400*Days!H101)</f>
        <v>7870.9841696535241</v>
      </c>
      <c r="I100" s="9">
        <f>(MHG_mm!I100*(Areas!$B$5+Areas!$B$6+Areas!$B$7)*1000) / (86400*Days!I101)</f>
        <v>9876.8070489844686</v>
      </c>
      <c r="J100" s="9">
        <f>(MHG_mm!J100*(Areas!$B$5+Areas!$B$6+Areas!$B$7)*1000) / (86400*Days!J101)</f>
        <v>13475.192901234568</v>
      </c>
      <c r="K100" s="9">
        <f>(MHG_mm!K100*(Areas!$B$5+Areas!$B$6+Areas!$B$7)*1000) / (86400*Days!K101)</f>
        <v>5983.6379928315409</v>
      </c>
      <c r="L100" s="9">
        <f>(MHG_mm!L100*(Areas!$B$5+Areas!$B$6+Areas!$B$7)*1000) / (86400*Days!L101)</f>
        <v>5751.0077160493829</v>
      </c>
      <c r="M100" s="9">
        <f>(MHG_mm!M100*(Areas!$B$5+Areas!$B$6+Areas!$B$7)*1000) / (86400*Days!M101)</f>
        <v>6595.9737156511346</v>
      </c>
      <c r="N100" s="9">
        <f>(MHG_mm!N100*(Areas!$B$5+Areas!$B$6+Areas!$B$7)*1000) / (86400*Days!N101)</f>
        <v>6774.7200659563678</v>
      </c>
    </row>
    <row r="101" spans="1:14" x14ac:dyDescent="0.2">
      <c r="A101">
        <f>MHG_mm!A101</f>
        <v>1979</v>
      </c>
      <c r="B101" s="9">
        <f>(MHG_mm!B101*(Areas!$B$5+Areas!$B$6+Areas!$B$7)*1000) / (86400*Days!B102)</f>
        <v>6812.6851851851852</v>
      </c>
      <c r="C101" s="9">
        <f>(MHG_mm!C101*(Areas!$B$5+Areas!$B$6+Areas!$B$7)*1000) / (86400*Days!C102)</f>
        <v>3430.3422619047619</v>
      </c>
      <c r="D101" s="9">
        <f>(MHG_mm!D101*(Areas!$B$5+Areas!$B$6+Areas!$B$7)*1000) / (86400*Days!D102)</f>
        <v>7765.0298685782554</v>
      </c>
      <c r="E101" s="9">
        <f>(MHG_mm!E101*(Areas!$B$5+Areas!$B$6+Areas!$B$7)*1000) / (86400*Days!E102)</f>
        <v>8160.1450617283954</v>
      </c>
      <c r="F101" s="9">
        <f>(MHG_mm!F101*(Areas!$B$5+Areas!$B$6+Areas!$B$7)*1000) / (86400*Days!F102)</f>
        <v>6108.201911589008</v>
      </c>
      <c r="G101" s="9">
        <f>(MHG_mm!G101*(Areas!$B$5+Areas!$B$6+Areas!$B$7)*1000) / (86400*Days!G102)</f>
        <v>8953.9645061728388</v>
      </c>
      <c r="H101" s="9">
        <f>(MHG_mm!H101*(Areas!$B$5+Areas!$B$6+Areas!$B$7)*1000) / (86400*Days!H102)</f>
        <v>6304.9387694145762</v>
      </c>
      <c r="I101" s="9">
        <f>(MHG_mm!I101*(Areas!$B$5+Areas!$B$6+Areas!$B$7)*1000) / (86400*Days!I102)</f>
        <v>9459.9970131421742</v>
      </c>
      <c r="J101" s="9">
        <f>(MHG_mm!J101*(Areas!$B$5+Areas!$B$6+Areas!$B$7)*1000) / (86400*Days!J102)</f>
        <v>3001.2175925925926</v>
      </c>
      <c r="K101" s="9">
        <f>(MHG_mm!K101*(Areas!$B$5+Areas!$B$6+Areas!$B$7)*1000) / (86400*Days!K102)</f>
        <v>9189.6281362007176</v>
      </c>
      <c r="L101" s="9">
        <f>(MHG_mm!L101*(Areas!$B$5+Areas!$B$6+Areas!$B$7)*1000) / (86400*Days!L102)</f>
        <v>7982.3040123456794</v>
      </c>
      <c r="M101" s="9">
        <f>(MHG_mm!M101*(Areas!$B$5+Areas!$B$6+Areas!$B$7)*1000) / (86400*Days!M102)</f>
        <v>4924.3951612903229</v>
      </c>
      <c r="N101" s="9">
        <f>(MHG_mm!N101*(Areas!$B$5+Areas!$B$6+Areas!$B$7)*1000) / (86400*Days!N102)</f>
        <v>6867.0950025367838</v>
      </c>
    </row>
    <row r="102" spans="1:14" x14ac:dyDescent="0.2">
      <c r="A102">
        <f>MHG_mm!A102</f>
        <v>1980</v>
      </c>
      <c r="B102" s="9">
        <f>(MHG_mm!B102*(Areas!$B$5+Areas!$B$6+Areas!$B$7)*1000) / (86400*Days!B103)</f>
        <v>5044.5848267622459</v>
      </c>
      <c r="C102" s="9">
        <f>(MHG_mm!C102*(Areas!$B$5+Areas!$B$6+Areas!$B$7)*1000) / (86400*Days!C103)</f>
        <v>2576.0536398467434</v>
      </c>
      <c r="D102" s="9">
        <f>(MHG_mm!D102*(Areas!$B$5+Areas!$B$6+Areas!$B$7)*1000) / (86400*Days!D103)</f>
        <v>4106.8070489844686</v>
      </c>
      <c r="E102" s="9">
        <f>(MHG_mm!E102*(Areas!$B$5+Areas!$B$6+Areas!$B$7)*1000) / (86400*Days!E103)</f>
        <v>8032.4814814814818</v>
      </c>
      <c r="F102" s="9">
        <f>(MHG_mm!F102*(Areas!$B$5+Areas!$B$6+Areas!$B$7)*1000) / (86400*Days!F103)</f>
        <v>4874.6804062126639</v>
      </c>
      <c r="G102" s="9">
        <f>(MHG_mm!G102*(Areas!$B$5+Areas!$B$6+Areas!$B$7)*1000) / (86400*Days!G103)</f>
        <v>9571.0524691358023</v>
      </c>
      <c r="H102" s="9">
        <f>(MHG_mm!H102*(Areas!$B$5+Areas!$B$6+Areas!$B$7)*1000) / (86400*Days!H103)</f>
        <v>8064.5355436081245</v>
      </c>
      <c r="I102" s="9">
        <f>(MHG_mm!I102*(Areas!$B$5+Areas!$B$6+Areas!$B$7)*1000) / (86400*Days!I103)</f>
        <v>9336.3918757467145</v>
      </c>
      <c r="J102" s="9">
        <f>(MHG_mm!J102*(Areas!$B$5+Areas!$B$6+Areas!$B$7)*1000) / (86400*Days!J103)</f>
        <v>10938.925925925925</v>
      </c>
      <c r="K102" s="9">
        <f>(MHG_mm!K102*(Areas!$B$5+Areas!$B$6+Areas!$B$7)*1000) / (86400*Days!K103)</f>
        <v>5845.359916367981</v>
      </c>
      <c r="L102" s="9">
        <f>(MHG_mm!L102*(Areas!$B$5+Areas!$B$6+Areas!$B$7)*1000) / (86400*Days!L103)</f>
        <v>3825.2160493827159</v>
      </c>
      <c r="M102" s="9">
        <f>(MHG_mm!M102*(Areas!$B$5+Areas!$B$6+Areas!$B$7)*1000) / (86400*Days!M103)</f>
        <v>6133.5722819593784</v>
      </c>
      <c r="N102" s="9">
        <f>(MHG_mm!N102*(Areas!$B$5+Areas!$B$6+Areas!$B$7)*1000) / (86400*Days!N103)</f>
        <v>6533.6604432301165</v>
      </c>
    </row>
    <row r="103" spans="1:14" x14ac:dyDescent="0.2">
      <c r="A103">
        <f>MHG_mm!A103</f>
        <v>1981</v>
      </c>
      <c r="B103" s="9">
        <f>(MHG_mm!B103*(Areas!$B$5+Areas!$B$6+Areas!$B$7)*1000) / (86400*Days!B104)</f>
        <v>2120.1866786140981</v>
      </c>
      <c r="C103" s="9">
        <f>(MHG_mm!C103*(Areas!$B$5+Areas!$B$6+Areas!$B$7)*1000) / (86400*Days!C104)</f>
        <v>6576.5310846560842</v>
      </c>
      <c r="D103" s="9">
        <f>(MHG_mm!D103*(Areas!$B$5+Areas!$B$6+Areas!$B$7)*1000) / (86400*Days!D104)</f>
        <v>2480.227001194743</v>
      </c>
      <c r="E103" s="9">
        <f>(MHG_mm!E103*(Areas!$B$5+Areas!$B$6+Areas!$B$7)*1000) / (86400*Days!E104)</f>
        <v>9672.1450617283954</v>
      </c>
      <c r="F103" s="9">
        <f>(MHG_mm!F103*(Areas!$B$5+Areas!$B$6+Areas!$B$7)*1000) / (86400*Days!F104)</f>
        <v>5786.1902628434882</v>
      </c>
      <c r="G103" s="9">
        <f>(MHG_mm!G103*(Areas!$B$5+Areas!$B$6+Areas!$B$7)*1000) / (86400*Days!G104)</f>
        <v>10018.214506172839</v>
      </c>
      <c r="H103" s="9">
        <f>(MHG_mm!H103*(Areas!$B$5+Areas!$B$6+Areas!$B$7)*1000) / (86400*Days!H104)</f>
        <v>4732.2685185185182</v>
      </c>
      <c r="I103" s="9">
        <f>(MHG_mm!I103*(Areas!$B$5+Areas!$B$6+Areas!$B$7)*1000) / (86400*Days!I104)</f>
        <v>8847.1550179211463</v>
      </c>
      <c r="J103" s="9">
        <f>(MHG_mm!J103*(Areas!$B$5+Areas!$B$6+Areas!$B$7)*1000) / (86400*Days!J104)</f>
        <v>9547.5941358024684</v>
      </c>
      <c r="K103" s="9">
        <f>(MHG_mm!K103*(Areas!$B$5+Areas!$B$6+Areas!$B$7)*1000) / (86400*Days!K104)</f>
        <v>8798.6783154121858</v>
      </c>
      <c r="L103" s="9">
        <f>(MHG_mm!L103*(Areas!$B$5+Areas!$B$6+Areas!$B$7)*1000) / (86400*Days!L104)</f>
        <v>3900.6003086419755</v>
      </c>
      <c r="M103" s="9">
        <f>(MHG_mm!M103*(Areas!$B$5+Areas!$B$6+Areas!$B$7)*1000) / (86400*Days!M104)</f>
        <v>4040.9438470728792</v>
      </c>
      <c r="N103" s="9">
        <f>(MHG_mm!N103*(Areas!$B$5+Areas!$B$6+Areas!$B$7)*1000) / (86400*Days!N104)</f>
        <v>6354.1770674784375</v>
      </c>
    </row>
    <row r="104" spans="1:14" x14ac:dyDescent="0.2">
      <c r="A104">
        <f>MHG_mm!A104</f>
        <v>1982</v>
      </c>
      <c r="B104" s="9">
        <f>(MHG_mm!B104*(Areas!$B$5+Areas!$B$6+Areas!$B$7)*1000) / (86400*Days!B105)</f>
        <v>6880.1060334528074</v>
      </c>
      <c r="C104" s="9">
        <f>(MHG_mm!C104*(Areas!$B$5+Areas!$B$6+Areas!$B$7)*1000) / (86400*Days!C105)</f>
        <v>2536.9957010582011</v>
      </c>
      <c r="D104" s="9">
        <f>(MHG_mm!D104*(Areas!$B$5+Areas!$B$6+Areas!$B$7)*1000) / (86400*Days!D105)</f>
        <v>5856.8832138590205</v>
      </c>
      <c r="E104" s="9">
        <f>(MHG_mm!E104*(Areas!$B$5+Areas!$B$6+Areas!$B$7)*1000) / (86400*Days!E105)</f>
        <v>5574.9537037037035</v>
      </c>
      <c r="F104" s="9">
        <f>(MHG_mm!F104*(Areas!$B$5+Areas!$B$6+Areas!$B$7)*1000) / (86400*Days!F105)</f>
        <v>5725.0731780167262</v>
      </c>
      <c r="G104" s="9">
        <f>(MHG_mm!G104*(Areas!$B$5+Areas!$B$6+Areas!$B$7)*1000) / (86400*Days!G105)</f>
        <v>7485.6527777777774</v>
      </c>
      <c r="H104" s="9">
        <f>(MHG_mm!H104*(Areas!$B$5+Areas!$B$6+Areas!$B$7)*1000) / (86400*Days!H105)</f>
        <v>8541.1648745519706</v>
      </c>
      <c r="I104" s="9">
        <f>(MHG_mm!I104*(Areas!$B$5+Areas!$B$6+Areas!$B$7)*1000) / (86400*Days!I105)</f>
        <v>6912.2416367980886</v>
      </c>
      <c r="J104" s="9">
        <f>(MHG_mm!J104*(Areas!$B$5+Areas!$B$6+Areas!$B$7)*1000) / (86400*Days!J105)</f>
        <v>8983.2283950617275</v>
      </c>
      <c r="K104" s="9">
        <f>(MHG_mm!K104*(Areas!$B$5+Areas!$B$6+Areas!$B$7)*1000) / (86400*Days!K105)</f>
        <v>5923.14366786141</v>
      </c>
      <c r="L104" s="9">
        <f>(MHG_mm!L104*(Areas!$B$5+Areas!$B$6+Areas!$B$7)*1000) / (86400*Days!L105)</f>
        <v>9630.2453703703704</v>
      </c>
      <c r="M104" s="9">
        <f>(MHG_mm!M104*(Areas!$B$5+Areas!$B$6+Areas!$B$7)*1000) / (86400*Days!M105)</f>
        <v>8956.9175627240147</v>
      </c>
      <c r="N104" s="9">
        <f>(MHG_mm!N104*(Areas!$B$5+Areas!$B$6+Areas!$B$7)*1000) / (86400*Days!N105)</f>
        <v>6942.2458143074591</v>
      </c>
    </row>
    <row r="105" spans="1:14" x14ac:dyDescent="0.2">
      <c r="A105">
        <f>MHG_mm!A105</f>
        <v>1983</v>
      </c>
      <c r="B105" s="9">
        <f>(MHG_mm!B105*(Areas!$B$5+Areas!$B$6+Areas!$B$7)*1000) / (86400*Days!B106)</f>
        <v>3657.0265830346475</v>
      </c>
      <c r="C105" s="9">
        <f>(MHG_mm!C105*(Areas!$B$5+Areas!$B$6+Areas!$B$7)*1000) / (86400*Days!C106)</f>
        <v>3078.2506613756614</v>
      </c>
      <c r="D105" s="9">
        <f>(MHG_mm!D105*(Areas!$B$5+Areas!$B$6+Areas!$B$7)*1000) / (86400*Days!D106)</f>
        <v>5906.8608124253287</v>
      </c>
      <c r="E105" s="9">
        <f>(MHG_mm!E105*(Areas!$B$5+Areas!$B$6+Areas!$B$7)*1000) / (86400*Days!E106)</f>
        <v>7044.0246913580249</v>
      </c>
      <c r="F105" s="9">
        <f>(MHG_mm!F105*(Areas!$B$5+Areas!$B$6+Areas!$B$7)*1000) / (86400*Days!F106)</f>
        <v>12878.137694145758</v>
      </c>
      <c r="G105" s="9">
        <f>(MHG_mm!G105*(Areas!$B$5+Areas!$B$6+Areas!$B$7)*1000) / (86400*Days!G106)</f>
        <v>4574.799382716049</v>
      </c>
      <c r="H105" s="9">
        <f>(MHG_mm!H105*(Areas!$B$5+Areas!$B$6+Areas!$B$7)*1000) / (86400*Days!H106)</f>
        <v>5339.1845878136201</v>
      </c>
      <c r="I105" s="9">
        <f>(MHG_mm!I105*(Areas!$B$5+Areas!$B$6+Areas!$B$7)*1000) / (86400*Days!I106)</f>
        <v>7885.7870370370374</v>
      </c>
      <c r="J105" s="9">
        <f>(MHG_mm!J105*(Areas!$B$5+Areas!$B$6+Areas!$B$7)*1000) / (86400*Days!J106)</f>
        <v>10116.354938271605</v>
      </c>
      <c r="K105" s="9">
        <f>(MHG_mm!K105*(Areas!$B$5+Areas!$B$6+Areas!$B$7)*1000) / (86400*Days!K106)</f>
        <v>8256.7861409796897</v>
      </c>
      <c r="L105" s="9">
        <f>(MHG_mm!L105*(Areas!$B$5+Areas!$B$6+Areas!$B$7)*1000) / (86400*Days!L106)</f>
        <v>7171.6527777777774</v>
      </c>
      <c r="M105" s="9">
        <f>(MHG_mm!M105*(Areas!$B$5+Areas!$B$6+Areas!$B$7)*1000) / (86400*Days!M106)</f>
        <v>7121.2619474313024</v>
      </c>
      <c r="N105" s="9">
        <f>(MHG_mm!N105*(Areas!$B$5+Areas!$B$6+Areas!$B$7)*1000) / (86400*Days!N106)</f>
        <v>6947.3763318112642</v>
      </c>
    </row>
    <row r="106" spans="1:14" x14ac:dyDescent="0.2">
      <c r="A106">
        <f>MHG_mm!A106</f>
        <v>1984</v>
      </c>
      <c r="B106" s="9">
        <f>(MHG_mm!B106*(Areas!$B$5+Areas!$B$6+Areas!$B$7)*1000) / (86400*Days!B107)</f>
        <v>3180.2001194743129</v>
      </c>
      <c r="C106" s="9">
        <f>(MHG_mm!C106*(Areas!$B$5+Areas!$B$6+Areas!$B$7)*1000) / (86400*Days!C107)</f>
        <v>3862.2222222222222</v>
      </c>
      <c r="D106" s="9">
        <f>(MHG_mm!D106*(Areas!$B$5+Areas!$B$6+Areas!$B$7)*1000) / (86400*Days!D107)</f>
        <v>4770.9961170848264</v>
      </c>
      <c r="E106" s="9">
        <f>(MHG_mm!E106*(Areas!$B$5+Areas!$B$6+Areas!$B$7)*1000) / (86400*Days!E107)</f>
        <v>6178.2793209876545</v>
      </c>
      <c r="F106" s="9">
        <f>(MHG_mm!F106*(Areas!$B$5+Areas!$B$6+Areas!$B$7)*1000) / (86400*Days!F107)</f>
        <v>7665.9602747909203</v>
      </c>
      <c r="G106" s="9">
        <f>(MHG_mm!G106*(Areas!$B$5+Areas!$B$6+Areas!$B$7)*1000) / (86400*Days!G107)</f>
        <v>8948.8410493827159</v>
      </c>
      <c r="H106" s="9">
        <f>(MHG_mm!H106*(Areas!$B$5+Areas!$B$6+Areas!$B$7)*1000) / (86400*Days!H107)</f>
        <v>6173.4393667861386</v>
      </c>
      <c r="I106" s="9">
        <f>(MHG_mm!I106*(Areas!$B$5+Areas!$B$6+Areas!$B$7)*1000) / (86400*Days!I107)</f>
        <v>8074.3503584229393</v>
      </c>
      <c r="J106" s="9">
        <f>(MHG_mm!J106*(Areas!$B$5+Areas!$B$6+Areas!$B$7)*1000) / (86400*Days!J107)</f>
        <v>10557.422839506173</v>
      </c>
      <c r="K106" s="9">
        <f>(MHG_mm!K106*(Areas!$B$5+Areas!$B$6+Areas!$B$7)*1000) / (86400*Days!K107)</f>
        <v>8106.5606332138586</v>
      </c>
      <c r="L106" s="9">
        <f>(MHG_mm!L106*(Areas!$B$5+Areas!$B$6+Areas!$B$7)*1000) / (86400*Days!L107)</f>
        <v>7146.0354938271603</v>
      </c>
      <c r="M106" s="9">
        <f>(MHG_mm!M106*(Areas!$B$5+Areas!$B$6+Areas!$B$7)*1000) / (86400*Days!M107)</f>
        <v>7698.7768817204305</v>
      </c>
      <c r="N106" s="9">
        <f>(MHG_mm!N106*(Areas!$B$5+Areas!$B$6+Areas!$B$7)*1000) / (86400*Days!N107)</f>
        <v>6865.3021908520532</v>
      </c>
    </row>
    <row r="107" spans="1:14" x14ac:dyDescent="0.2">
      <c r="A107">
        <f>MHG_mm!A107</f>
        <v>1985</v>
      </c>
      <c r="B107" s="9">
        <f>(MHG_mm!B107*(Areas!$B$5+Areas!$B$6+Areas!$B$7)*1000) / (86400*Days!B108)</f>
        <v>5623.6887694145753</v>
      </c>
      <c r="C107" s="9">
        <f>(MHG_mm!C107*(Areas!$B$5+Areas!$B$6+Areas!$B$7)*1000) / (86400*Days!C108)</f>
        <v>7713.0142195767194</v>
      </c>
      <c r="D107" s="9">
        <f>(MHG_mm!D107*(Areas!$B$5+Areas!$B$6+Areas!$B$7)*1000) / (86400*Days!D108)</f>
        <v>7432.6687574671441</v>
      </c>
      <c r="E107" s="9">
        <f>(MHG_mm!E107*(Areas!$B$5+Areas!$B$6+Areas!$B$7)*1000) / (86400*Days!E108)</f>
        <v>6982.416666666667</v>
      </c>
      <c r="F107" s="9">
        <f>(MHG_mm!F107*(Areas!$B$5+Areas!$B$6+Areas!$B$7)*1000) / (86400*Days!F108)</f>
        <v>6700.9050179211472</v>
      </c>
      <c r="G107" s="9">
        <f>(MHG_mm!G107*(Areas!$B$5+Areas!$B$6+Areas!$B$7)*1000) / (86400*Days!G108)</f>
        <v>4962.3441358024693</v>
      </c>
      <c r="H107" s="9">
        <f>(MHG_mm!H107*(Areas!$B$5+Areas!$B$6+Areas!$B$7)*1000) / (86400*Days!H108)</f>
        <v>8050.8169056152929</v>
      </c>
      <c r="I107" s="9">
        <f>(MHG_mm!I107*(Areas!$B$5+Areas!$B$6+Areas!$B$7)*1000) / (86400*Days!I108)</f>
        <v>10494.354838709678</v>
      </c>
      <c r="J107" s="9">
        <f>(MHG_mm!J107*(Areas!$B$5+Areas!$B$6+Areas!$B$7)*1000) / (86400*Days!J108)</f>
        <v>9982.1296296296296</v>
      </c>
      <c r="K107" s="9">
        <f>(MHG_mm!K107*(Areas!$B$5+Areas!$B$6+Areas!$B$7)*1000) / (86400*Days!K108)</f>
        <v>7844.2353643966544</v>
      </c>
      <c r="L107" s="9">
        <f>(MHG_mm!L107*(Areas!$B$5+Areas!$B$6+Areas!$B$7)*1000) / (86400*Days!L108)</f>
        <v>11304.490740740741</v>
      </c>
      <c r="M107" s="9">
        <f>(MHG_mm!M107*(Areas!$B$5+Areas!$B$6+Areas!$B$7)*1000) / (86400*Days!M108)</f>
        <v>6914.1502389486259</v>
      </c>
      <c r="N107" s="9">
        <f>(MHG_mm!N107*(Areas!$B$5+Areas!$B$6+Areas!$B$7)*1000) / (86400*Days!N108)</f>
        <v>7829.5650684931506</v>
      </c>
    </row>
    <row r="108" spans="1:14" x14ac:dyDescent="0.2">
      <c r="A108">
        <f>MHG_mm!A108</f>
        <v>1986</v>
      </c>
      <c r="B108" s="9">
        <f>(MHG_mm!B108*(Areas!$B$5+Areas!$B$6+Areas!$B$7)*1000) / (86400*Days!B109)</f>
        <v>3265.6869772998807</v>
      </c>
      <c r="C108" s="9">
        <f>(MHG_mm!C108*(Areas!$B$5+Areas!$B$6+Areas!$B$7)*1000) / (86400*Days!C109)</f>
        <v>4067.243716931217</v>
      </c>
      <c r="D108" s="9">
        <f>(MHG_mm!D108*(Areas!$B$5+Areas!$B$6+Areas!$B$7)*1000) / (86400*Days!D109)</f>
        <v>5655.870669056153</v>
      </c>
      <c r="E108" s="9">
        <f>(MHG_mm!E108*(Areas!$B$5+Areas!$B$6+Areas!$B$7)*1000) / (86400*Days!E109)</f>
        <v>4941.8719135802467</v>
      </c>
      <c r="F108" s="9">
        <f>(MHG_mm!F108*(Areas!$B$5+Areas!$B$6+Areas!$B$7)*1000) / (86400*Days!F109)</f>
        <v>6284.0427120669056</v>
      </c>
      <c r="G108" s="9">
        <f>(MHG_mm!G108*(Areas!$B$5+Areas!$B$6+Areas!$B$7)*1000) / (86400*Days!G109)</f>
        <v>9410.8533950617275</v>
      </c>
      <c r="H108" s="9">
        <f>(MHG_mm!H108*(Areas!$B$5+Areas!$B$6+Areas!$B$7)*1000) / (86400*Days!H109)</f>
        <v>9490.0328554360804</v>
      </c>
      <c r="I108" s="9">
        <f>(MHG_mm!I108*(Areas!$B$5+Areas!$B$6+Areas!$B$7)*1000) / (86400*Days!I109)</f>
        <v>6819.1920549581837</v>
      </c>
      <c r="J108" s="9">
        <f>(MHG_mm!J108*(Areas!$B$5+Areas!$B$6+Areas!$B$7)*1000) / (86400*Days!J109)</f>
        <v>19470.128086419754</v>
      </c>
      <c r="K108" s="9">
        <f>(MHG_mm!K108*(Areas!$B$5+Areas!$B$6+Areas!$B$7)*1000) / (86400*Days!K109)</f>
        <v>6959.9850657108718</v>
      </c>
      <c r="L108" s="9">
        <f>(MHG_mm!L108*(Areas!$B$5+Areas!$B$6+Areas!$B$7)*1000) / (86400*Days!L109)</f>
        <v>3249.0987654320988</v>
      </c>
      <c r="M108" s="9">
        <f>(MHG_mm!M108*(Areas!$B$5+Areas!$B$6+Areas!$B$7)*1000) / (86400*Days!M109)</f>
        <v>3684.2383512544802</v>
      </c>
      <c r="N108" s="9">
        <f>(MHG_mm!N108*(Areas!$B$5+Areas!$B$6+Areas!$B$7)*1000) / (86400*Days!N109)</f>
        <v>6939.6490360223243</v>
      </c>
    </row>
    <row r="109" spans="1:14" x14ac:dyDescent="0.2">
      <c r="A109">
        <f>MHG_mm!A109</f>
        <v>1987</v>
      </c>
      <c r="B109" s="9">
        <f>(MHG_mm!B109*(Areas!$B$5+Areas!$B$6+Areas!$B$7)*1000) / (86400*Days!B110)</f>
        <v>3430.8736559139784</v>
      </c>
      <c r="C109" s="9">
        <f>(MHG_mm!C109*(Areas!$B$5+Areas!$B$6+Areas!$B$7)*1000) / (86400*Days!C110)</f>
        <v>1796.92791005291</v>
      </c>
      <c r="D109" s="9">
        <f>(MHG_mm!D109*(Areas!$B$5+Areas!$B$6+Areas!$B$7)*1000) / (86400*Days!D110)</f>
        <v>3685.3733572281958</v>
      </c>
      <c r="E109" s="9">
        <f>(MHG_mm!E109*(Areas!$B$5+Areas!$B$6+Areas!$B$7)*1000) / (86400*Days!E110)</f>
        <v>4544.416666666667</v>
      </c>
      <c r="F109" s="9">
        <f>(MHG_mm!F109*(Areas!$B$5+Areas!$B$6+Areas!$B$7)*1000) / (86400*Days!F110)</f>
        <v>5390.2255077658301</v>
      </c>
      <c r="G109" s="9">
        <f>(MHG_mm!G109*(Areas!$B$5+Areas!$B$6+Areas!$B$7)*1000) / (86400*Days!G110)</f>
        <v>6241.0524691358023</v>
      </c>
      <c r="H109" s="9">
        <f>(MHG_mm!H109*(Areas!$B$5+Areas!$B$6+Areas!$B$7)*1000) / (86400*Days!H110)</f>
        <v>6286.7473118279568</v>
      </c>
      <c r="I109" s="9">
        <f>(MHG_mm!I109*(Areas!$B$5+Areas!$B$6+Areas!$B$7)*1000) / (86400*Days!I110)</f>
        <v>10876.910095579451</v>
      </c>
      <c r="J109" s="9">
        <f>(MHG_mm!J109*(Areas!$B$5+Areas!$B$6+Areas!$B$7)*1000) / (86400*Days!J110)</f>
        <v>7754.2021604938273</v>
      </c>
      <c r="K109" s="9">
        <f>(MHG_mm!K109*(Areas!$B$5+Areas!$B$6+Areas!$B$7)*1000) / (86400*Days!K110)</f>
        <v>6810.0686977299883</v>
      </c>
      <c r="L109" s="9">
        <f>(MHG_mm!L109*(Areas!$B$5+Areas!$B$6+Areas!$B$7)*1000) / (86400*Days!L110)</f>
        <v>6712.3765432098762</v>
      </c>
      <c r="M109" s="9">
        <f>(MHG_mm!M109*(Areas!$B$5+Areas!$B$6+Areas!$B$7)*1000) / (86400*Days!M110)</f>
        <v>6823.769414575866</v>
      </c>
      <c r="N109" s="9">
        <f>(MHG_mm!N109*(Areas!$B$5+Areas!$B$6+Areas!$B$7)*1000) / (86400*Days!N110)</f>
        <v>5891.2285641806193</v>
      </c>
    </row>
    <row r="110" spans="1:14" x14ac:dyDescent="0.2">
      <c r="A110">
        <f>MHG_mm!A110</f>
        <v>1988</v>
      </c>
      <c r="B110" s="9">
        <f>(MHG_mm!B110*(Areas!$B$5+Areas!$B$6+Areas!$B$7)*1000) / (86400*Days!B111)</f>
        <v>5151.1693548387093</v>
      </c>
      <c r="C110" s="9">
        <f>(MHG_mm!C110*(Areas!$B$5+Areas!$B$6+Areas!$B$7)*1000) / (86400*Days!C111)</f>
        <v>4553.2790549169858</v>
      </c>
      <c r="D110" s="9">
        <f>(MHG_mm!D110*(Areas!$B$5+Areas!$B$6+Areas!$B$7)*1000) / (86400*Days!D111)</f>
        <v>5085.6795101553162</v>
      </c>
      <c r="E110" s="9">
        <f>(MHG_mm!E110*(Areas!$B$5+Areas!$B$6+Areas!$B$7)*1000) / (86400*Days!E111)</f>
        <v>6560.3487654320988</v>
      </c>
      <c r="F110" s="9">
        <f>(MHG_mm!F110*(Areas!$B$5+Areas!$B$6+Areas!$B$7)*1000) / (86400*Days!F111)</f>
        <v>3519.9342891278375</v>
      </c>
      <c r="G110" s="9">
        <f>(MHG_mm!G110*(Areas!$B$5+Areas!$B$6+Areas!$B$7)*1000) / (86400*Days!G111)</f>
        <v>2678.1728395061727</v>
      </c>
      <c r="H110" s="9">
        <f>(MHG_mm!H110*(Areas!$B$5+Areas!$B$6+Areas!$B$7)*1000) / (86400*Days!H111)</f>
        <v>6303.1272401433689</v>
      </c>
      <c r="I110" s="9">
        <f>(MHG_mm!I110*(Areas!$B$5+Areas!$B$6+Areas!$B$7)*1000) / (86400*Days!I111)</f>
        <v>10355.034348864994</v>
      </c>
      <c r="J110" s="9">
        <f>(MHG_mm!J110*(Areas!$B$5+Areas!$B$6+Areas!$B$7)*1000) / (86400*Days!J111)</f>
        <v>8955.0030864197524</v>
      </c>
      <c r="K110" s="9">
        <f>(MHG_mm!K110*(Areas!$B$5+Areas!$B$6+Areas!$B$7)*1000) / (86400*Days!K111)</f>
        <v>10935.425627240144</v>
      </c>
      <c r="L110" s="9">
        <f>(MHG_mm!L110*(Areas!$B$5+Areas!$B$6+Areas!$B$7)*1000) / (86400*Days!L111)</f>
        <v>11466.407407407407</v>
      </c>
      <c r="M110" s="9">
        <f>(MHG_mm!M110*(Areas!$B$5+Areas!$B$6+Areas!$B$7)*1000) / (86400*Days!M111)</f>
        <v>5113.3542413381119</v>
      </c>
      <c r="N110" s="9">
        <f>(MHG_mm!N110*(Areas!$B$5+Areas!$B$6+Areas!$B$7)*1000) / (86400*Days!N111)</f>
        <v>6727.3730014167177</v>
      </c>
    </row>
    <row r="111" spans="1:14" x14ac:dyDescent="0.2">
      <c r="A111">
        <f>MHG_mm!A111</f>
        <v>1989</v>
      </c>
      <c r="B111" s="9">
        <f>(MHG_mm!B111*(Areas!$B$5+Areas!$B$6+Areas!$B$7)*1000) / (86400*Days!B112)</f>
        <v>4236.0513739545995</v>
      </c>
      <c r="C111" s="9">
        <f>(MHG_mm!C111*(Areas!$B$5+Areas!$B$6+Areas!$B$7)*1000) / (86400*Days!C112)</f>
        <v>3167.5710978835978</v>
      </c>
      <c r="D111" s="9">
        <f>(MHG_mm!D111*(Areas!$B$5+Areas!$B$6+Areas!$B$7)*1000) / (86400*Days!D112)</f>
        <v>5797.3013739545995</v>
      </c>
      <c r="E111" s="9">
        <f>(MHG_mm!E111*(Areas!$B$5+Areas!$B$6+Areas!$B$7)*1000) / (86400*Days!E112)</f>
        <v>3635.9058641975307</v>
      </c>
      <c r="F111" s="9">
        <f>(MHG_mm!F111*(Areas!$B$5+Areas!$B$6+Areas!$B$7)*1000) / (86400*Days!F112)</f>
        <v>8576.1036439665477</v>
      </c>
      <c r="G111" s="9">
        <f>(MHG_mm!G111*(Areas!$B$5+Areas!$B$6+Areas!$B$7)*1000) / (86400*Days!G112)</f>
        <v>8382.7515432098771</v>
      </c>
      <c r="H111" s="9">
        <f>(MHG_mm!H111*(Areas!$B$5+Areas!$B$6+Areas!$B$7)*1000) / (86400*Days!H112)</f>
        <v>3698.900836320191</v>
      </c>
      <c r="I111" s="9">
        <f>(MHG_mm!I111*(Areas!$B$5+Areas!$B$6+Areas!$B$7)*1000) / (86400*Days!I112)</f>
        <v>7544.374253285544</v>
      </c>
      <c r="J111" s="9">
        <f>(MHG_mm!J111*(Areas!$B$5+Areas!$B$6+Areas!$B$7)*1000) / (86400*Days!J112)</f>
        <v>4804.0648148148148</v>
      </c>
      <c r="K111" s="9">
        <f>(MHG_mm!K111*(Areas!$B$5+Areas!$B$6+Areas!$B$7)*1000) / (86400*Days!K112)</f>
        <v>5949.2906212664275</v>
      </c>
      <c r="L111" s="9">
        <f>(MHG_mm!L111*(Areas!$B$5+Areas!$B$6+Areas!$B$7)*1000) / (86400*Days!L112)</f>
        <v>8583.6419753086411</v>
      </c>
      <c r="M111" s="9">
        <f>(MHG_mm!M111*(Areas!$B$5+Areas!$B$6+Areas!$B$7)*1000) / (86400*Days!M112)</f>
        <v>4215.379330943847</v>
      </c>
      <c r="N111" s="9">
        <f>(MHG_mm!N111*(Areas!$B$5+Areas!$B$6+Areas!$B$7)*1000) / (86400*Days!N112)</f>
        <v>5729.924277016743</v>
      </c>
    </row>
    <row r="112" spans="1:14" x14ac:dyDescent="0.2">
      <c r="A112">
        <f>MHG_mm!A112</f>
        <v>1990</v>
      </c>
      <c r="B112" s="9">
        <f>(MHG_mm!B112*(Areas!$B$5+Areas!$B$6+Areas!$B$7)*1000) / (86400*Days!B113)</f>
        <v>5630.2045997610512</v>
      </c>
      <c r="C112" s="9">
        <f>(MHG_mm!C112*(Areas!$B$5+Areas!$B$6+Areas!$B$7)*1000) / (86400*Days!C113)</f>
        <v>4789.2394179894181</v>
      </c>
      <c r="D112" s="9">
        <f>(MHG_mm!D112*(Areas!$B$5+Areas!$B$6+Areas!$B$7)*1000) / (86400*Days!D113)</f>
        <v>4934.4414575866185</v>
      </c>
      <c r="E112" s="9">
        <f>(MHG_mm!E112*(Areas!$B$5+Areas!$B$6+Areas!$B$7)*1000) / (86400*Days!E113)</f>
        <v>5032.9552469135806</v>
      </c>
      <c r="F112" s="9">
        <f>(MHG_mm!F112*(Areas!$B$5+Areas!$B$6+Areas!$B$7)*1000) / (86400*Days!F113)</f>
        <v>10309.920848267622</v>
      </c>
      <c r="G112" s="9">
        <f>(MHG_mm!G112*(Areas!$B$5+Areas!$B$6+Areas!$B$7)*1000) / (86400*Days!G113)</f>
        <v>11781.32561728395</v>
      </c>
      <c r="H112" s="9">
        <f>(MHG_mm!H112*(Areas!$B$5+Areas!$B$6+Areas!$B$7)*1000) / (86400*Days!H113)</f>
        <v>6942.2595579450417</v>
      </c>
      <c r="I112" s="9">
        <f>(MHG_mm!I112*(Areas!$B$5+Areas!$B$6+Areas!$B$7)*1000) / (86400*Days!I113)</f>
        <v>7350.7228195937878</v>
      </c>
      <c r="J112" s="9">
        <f>(MHG_mm!J112*(Areas!$B$5+Areas!$B$6+Areas!$B$7)*1000) / (86400*Days!J113)</f>
        <v>9610.7021604938273</v>
      </c>
      <c r="K112" s="9">
        <f>(MHG_mm!K112*(Areas!$B$5+Areas!$B$6+Areas!$B$7)*1000) / (86400*Days!K113)</f>
        <v>10660.406212664277</v>
      </c>
      <c r="L112" s="9">
        <f>(MHG_mm!L112*(Areas!$B$5+Areas!$B$6+Areas!$B$7)*1000) / (86400*Days!L113)</f>
        <v>9210.3425925925931</v>
      </c>
      <c r="M112" s="9">
        <f>(MHG_mm!M112*(Areas!$B$5+Areas!$B$6+Areas!$B$7)*1000) / (86400*Days!M113)</f>
        <v>6295.77807646356</v>
      </c>
      <c r="N112" s="9">
        <f>(MHG_mm!N112*(Areas!$B$5+Areas!$B$6+Areas!$B$7)*1000) / (86400*Days!N113)</f>
        <v>7723.2718163368836</v>
      </c>
    </row>
    <row r="113" spans="1:14" x14ac:dyDescent="0.2">
      <c r="A113">
        <f>MHG_mm!A113</f>
        <v>1991</v>
      </c>
      <c r="B113" s="9">
        <f>(MHG_mm!B113*(Areas!$B$5+Areas!$B$6+Areas!$B$7)*1000) / (86400*Days!B114)</f>
        <v>4104.6878733572285</v>
      </c>
      <c r="C113" s="9">
        <f>(MHG_mm!C113*(Areas!$B$5+Areas!$B$6+Areas!$B$7)*1000) / (86400*Days!C114)</f>
        <v>2872.4222883597886</v>
      </c>
      <c r="D113" s="9">
        <f>(MHG_mm!D113*(Areas!$B$5+Areas!$B$6+Areas!$B$7)*1000) / (86400*Days!D114)</f>
        <v>8247.3954599761055</v>
      </c>
      <c r="E113" s="9">
        <f>(MHG_mm!E113*(Areas!$B$5+Areas!$B$6+Areas!$B$7)*1000) / (86400*Days!E114)</f>
        <v>9582.3379629629635</v>
      </c>
      <c r="F113" s="9">
        <f>(MHG_mm!F113*(Areas!$B$5+Areas!$B$6+Areas!$B$7)*1000) / (86400*Days!F114)</f>
        <v>8651.0155316606924</v>
      </c>
      <c r="G113" s="9">
        <f>(MHG_mm!G113*(Areas!$B$5+Areas!$B$6+Areas!$B$7)*1000) / (86400*Days!G114)</f>
        <v>4505.4722222222226</v>
      </c>
      <c r="H113" s="9">
        <f>(MHG_mm!H113*(Areas!$B$5+Areas!$B$6+Areas!$B$7)*1000) / (86400*Days!H114)</f>
        <v>10241.188769414575</v>
      </c>
      <c r="I113" s="9">
        <f>(MHG_mm!I113*(Areas!$B$5+Areas!$B$6+Areas!$B$7)*1000) / (86400*Days!I114)</f>
        <v>5392.746415770609</v>
      </c>
      <c r="J113" s="9">
        <f>(MHG_mm!J113*(Areas!$B$5+Areas!$B$6+Areas!$B$7)*1000) / (86400*Days!J114)</f>
        <v>8552.4320987654319</v>
      </c>
      <c r="K113" s="9">
        <f>(MHG_mm!K113*(Areas!$B$5+Areas!$B$6+Areas!$B$7)*1000) / (86400*Days!K114)</f>
        <v>13170.561529271206</v>
      </c>
      <c r="L113" s="9">
        <f>(MHG_mm!L113*(Areas!$B$5+Areas!$B$6+Areas!$B$7)*1000) / (86400*Days!L114)</f>
        <v>8034.9120370370374</v>
      </c>
      <c r="M113" s="9">
        <f>(MHG_mm!M113*(Areas!$B$5+Areas!$B$6+Areas!$B$7)*1000) / (86400*Days!M114)</f>
        <v>5644.6639784946237</v>
      </c>
      <c r="N113" s="9">
        <f>(MHG_mm!N113*(Areas!$B$5+Areas!$B$6+Areas!$B$7)*1000) / (86400*Days!N114)</f>
        <v>7451.2397260273965</v>
      </c>
    </row>
    <row r="114" spans="1:14" x14ac:dyDescent="0.2">
      <c r="A114">
        <f>MHG_mm!A114</f>
        <v>1992</v>
      </c>
      <c r="B114" s="9">
        <f>(MHG_mm!B114*(Areas!$B$5+Areas!$B$6+Areas!$B$7)*1000) / (86400*Days!B115)</f>
        <v>4670.1941457586618</v>
      </c>
      <c r="C114" s="9">
        <f>(MHG_mm!C114*(Areas!$B$5+Areas!$B$6+Areas!$B$7)*1000) / (86400*Days!C115)</f>
        <v>4366.757662835249</v>
      </c>
      <c r="D114" s="9">
        <f>(MHG_mm!D114*(Areas!$B$5+Areas!$B$6+Areas!$B$7)*1000) / (86400*Days!D115)</f>
        <v>5201.0140382317804</v>
      </c>
      <c r="E114" s="9">
        <f>(MHG_mm!E114*(Areas!$B$5+Areas!$B$6+Areas!$B$7)*1000) / (86400*Days!E115)</f>
        <v>6975.5185185185182</v>
      </c>
      <c r="F114" s="9">
        <f>(MHG_mm!F114*(Areas!$B$5+Areas!$B$6+Areas!$B$7)*1000) / (86400*Days!F115)</f>
        <v>3778.5110513739546</v>
      </c>
      <c r="G114" s="9">
        <f>(MHG_mm!G114*(Areas!$B$5+Areas!$B$6+Areas!$B$7)*1000) / (86400*Days!G115)</f>
        <v>5151.2052469135806</v>
      </c>
      <c r="H114" s="9">
        <f>(MHG_mm!H114*(Areas!$B$5+Areas!$B$6+Areas!$B$7)*1000) / (86400*Days!H115)</f>
        <v>9947.0504778972518</v>
      </c>
      <c r="I114" s="9">
        <f>(MHG_mm!I114*(Areas!$B$5+Areas!$B$6+Areas!$B$7)*1000) / (86400*Days!I115)</f>
        <v>7938.730585424134</v>
      </c>
      <c r="J114" s="9">
        <f>(MHG_mm!J114*(Areas!$B$5+Areas!$B$6+Areas!$B$7)*1000) / (86400*Days!J115)</f>
        <v>12344.640432098766</v>
      </c>
      <c r="K114" s="9">
        <f>(MHG_mm!K114*(Areas!$B$5+Areas!$B$6+Areas!$B$7)*1000) / (86400*Days!K115)</f>
        <v>5513.0615292712064</v>
      </c>
      <c r="L114" s="9">
        <f>(MHG_mm!L114*(Areas!$B$5+Areas!$B$6+Areas!$B$7)*1000) / (86400*Days!L115)</f>
        <v>11359.32561728395</v>
      </c>
      <c r="M114" s="9">
        <f>(MHG_mm!M114*(Areas!$B$5+Areas!$B$6+Areas!$B$7)*1000) / (86400*Days!M115)</f>
        <v>6173.27807646356</v>
      </c>
      <c r="N114" s="9">
        <f>(MHG_mm!N114*(Areas!$B$5+Areas!$B$6+Areas!$B$7)*1000) / (86400*Days!N115)</f>
        <v>6943.8079336166766</v>
      </c>
    </row>
    <row r="115" spans="1:14" x14ac:dyDescent="0.2">
      <c r="A115">
        <f>MHG_mm!A115</f>
        <v>1993</v>
      </c>
      <c r="B115" s="9">
        <f>(MHG_mm!B115*(Areas!$B$5+Areas!$B$6+Areas!$B$7)*1000) / (86400*Days!B116)</f>
        <v>6373.7201314217446</v>
      </c>
      <c r="C115" s="9">
        <f>(MHG_mm!C115*(Areas!$B$5+Areas!$B$6+Areas!$B$7)*1000) / (86400*Days!C116)</f>
        <v>2233.6689814814813</v>
      </c>
      <c r="D115" s="9">
        <f>(MHG_mm!D115*(Areas!$B$5+Areas!$B$6+Areas!$B$7)*1000) / (86400*Days!D116)</f>
        <v>2338.6872759856633</v>
      </c>
      <c r="E115" s="9">
        <f>(MHG_mm!E115*(Areas!$B$5+Areas!$B$6+Areas!$B$7)*1000) / (86400*Days!E116)</f>
        <v>9392.2160493827159</v>
      </c>
      <c r="F115" s="9">
        <f>(MHG_mm!F115*(Areas!$B$5+Areas!$B$6+Areas!$B$7)*1000) / (86400*Days!F116)</f>
        <v>8175.7721027479092</v>
      </c>
      <c r="G115" s="9">
        <f>(MHG_mm!G115*(Areas!$B$5+Areas!$B$6+Areas!$B$7)*1000) / (86400*Days!G116)</f>
        <v>11444.012345679012</v>
      </c>
      <c r="H115" s="9">
        <f>(MHG_mm!H115*(Areas!$B$5+Areas!$B$6+Areas!$B$7)*1000) / (86400*Days!H116)</f>
        <v>7290.9587813620074</v>
      </c>
      <c r="I115" s="9">
        <f>(MHG_mm!I115*(Areas!$B$5+Areas!$B$6+Areas!$B$7)*1000) / (86400*Days!I116)</f>
        <v>8571.4799880525679</v>
      </c>
      <c r="J115" s="9">
        <f>(MHG_mm!J115*(Areas!$B$5+Areas!$B$6+Areas!$B$7)*1000) / (86400*Days!J116)</f>
        <v>10447.92438271605</v>
      </c>
      <c r="K115" s="9">
        <f>(MHG_mm!K115*(Areas!$B$5+Areas!$B$6+Areas!$B$7)*1000) / (86400*Days!K116)</f>
        <v>7625.9557945041815</v>
      </c>
      <c r="L115" s="9">
        <f>(MHG_mm!L115*(Areas!$B$5+Areas!$B$6+Areas!$B$7)*1000) / (86400*Days!L116)</f>
        <v>5673.5385802469136</v>
      </c>
      <c r="M115" s="9">
        <f>(MHG_mm!M115*(Areas!$B$5+Areas!$B$6+Areas!$B$7)*1000) / (86400*Days!M116)</f>
        <v>3497.6135005973715</v>
      </c>
      <c r="N115" s="9">
        <f>(MHG_mm!N115*(Areas!$B$5+Areas!$B$6+Areas!$B$7)*1000) / (86400*Days!N116)</f>
        <v>6935.2692795535249</v>
      </c>
    </row>
    <row r="116" spans="1:14" x14ac:dyDescent="0.2">
      <c r="A116">
        <f>MHG_mm!A116</f>
        <v>1994</v>
      </c>
      <c r="B116" s="9">
        <f>(MHG_mm!B116*(Areas!$B$5+Areas!$B$6+Areas!$B$7)*1000) / (86400*Days!B117)</f>
        <v>5354.1547192353646</v>
      </c>
      <c r="C116" s="9">
        <f>(MHG_mm!C116*(Areas!$B$5+Areas!$B$6+Areas!$B$7)*1000) / (86400*Days!C117)</f>
        <v>4034.4675925925926</v>
      </c>
      <c r="D116" s="9">
        <f>(MHG_mm!D116*(Areas!$B$5+Areas!$B$6+Areas!$B$7)*1000) / (86400*Days!D117)</f>
        <v>3233.1003584229393</v>
      </c>
      <c r="E116" s="9">
        <f>(MHG_mm!E116*(Areas!$B$5+Areas!$B$6+Areas!$B$7)*1000) / (86400*Days!E117)</f>
        <v>6836.5771604938273</v>
      </c>
      <c r="F116" s="9">
        <f>(MHG_mm!F116*(Areas!$B$5+Areas!$B$6+Areas!$B$7)*1000) / (86400*Days!F117)</f>
        <v>5952.0908004778976</v>
      </c>
      <c r="G116" s="9">
        <f>(MHG_mm!G116*(Areas!$B$5+Areas!$B$6+Areas!$B$7)*1000) / (86400*Days!G117)</f>
        <v>9346.2253086419751</v>
      </c>
      <c r="H116" s="9">
        <f>(MHG_mm!H116*(Areas!$B$5+Areas!$B$6+Areas!$B$7)*1000) / (86400*Days!H117)</f>
        <v>11283.352747909199</v>
      </c>
      <c r="I116" s="9">
        <f>(MHG_mm!I116*(Areas!$B$5+Areas!$B$6+Areas!$B$7)*1000) / (86400*Days!I117)</f>
        <v>10799.723715651135</v>
      </c>
      <c r="J116" s="9">
        <f>(MHG_mm!J116*(Areas!$B$5+Areas!$B$6+Areas!$B$7)*1000) / (86400*Days!J117)</f>
        <v>6900.5293209876545</v>
      </c>
      <c r="K116" s="9">
        <f>(MHG_mm!K116*(Areas!$B$5+Areas!$B$6+Areas!$B$7)*1000) / (86400*Days!K117)</f>
        <v>5380.1672640382321</v>
      </c>
      <c r="L116" s="9">
        <f>(MHG_mm!L116*(Areas!$B$5+Areas!$B$6+Areas!$B$7)*1000) / (86400*Days!L117)</f>
        <v>8412.2145061728388</v>
      </c>
      <c r="M116" s="9">
        <f>(MHG_mm!M116*(Areas!$B$5+Areas!$B$6+Areas!$B$7)*1000) / (86400*Days!M117)</f>
        <v>2457.547789725209</v>
      </c>
      <c r="N116" s="9">
        <f>(MHG_mm!N116*(Areas!$B$5+Areas!$B$6+Areas!$B$7)*1000) / (86400*Days!N117)</f>
        <v>6674.2349061390159</v>
      </c>
    </row>
    <row r="117" spans="1:14" x14ac:dyDescent="0.2">
      <c r="A117">
        <f>MHG_mm!A117</f>
        <v>1995</v>
      </c>
      <c r="B117" s="9">
        <f>(MHG_mm!B117*(Areas!$B$5+Areas!$B$6+Areas!$B$7)*1000) / (86400*Days!B118)</f>
        <v>5465.4853643966544</v>
      </c>
      <c r="C117" s="9">
        <f>(MHG_mm!C117*(Areas!$B$5+Areas!$B$6+Areas!$B$7)*1000) / (86400*Days!C118)</f>
        <v>2954.6130952380954</v>
      </c>
      <c r="D117" s="9">
        <f>(MHG_mm!D117*(Areas!$B$5+Areas!$B$6+Areas!$B$7)*1000) / (86400*Days!D118)</f>
        <v>3780.0164277180406</v>
      </c>
      <c r="E117" s="9">
        <f>(MHG_mm!E117*(Areas!$B$5+Areas!$B$6+Areas!$B$7)*1000) / (86400*Days!E118)</f>
        <v>7874.583333333333</v>
      </c>
      <c r="F117" s="9">
        <f>(MHG_mm!F117*(Areas!$B$5+Areas!$B$6+Areas!$B$7)*1000) / (86400*Days!F118)</f>
        <v>7280.6212664277182</v>
      </c>
      <c r="G117" s="9">
        <f>(MHG_mm!G117*(Areas!$B$5+Areas!$B$6+Areas!$B$7)*1000) / (86400*Days!G118)</f>
        <v>5175.8240740740739</v>
      </c>
      <c r="H117" s="9">
        <f>(MHG_mm!H117*(Areas!$B$5+Areas!$B$6+Areas!$B$7)*1000) / (86400*Days!H118)</f>
        <v>8365.3091397849457</v>
      </c>
      <c r="I117" s="9">
        <f>(MHG_mm!I117*(Areas!$B$5+Areas!$B$6+Areas!$B$7)*1000) / (86400*Days!I118)</f>
        <v>10157.927120669056</v>
      </c>
      <c r="J117" s="9">
        <f>(MHG_mm!J117*(Areas!$B$5+Areas!$B$6+Areas!$B$7)*1000) / (86400*Days!J118)</f>
        <v>5925.3796296296296</v>
      </c>
      <c r="K117" s="9">
        <f>(MHG_mm!K117*(Areas!$B$5+Areas!$B$6+Areas!$B$7)*1000) / (86400*Days!K118)</f>
        <v>9577.897252090801</v>
      </c>
      <c r="L117" s="9">
        <f>(MHG_mm!L117*(Areas!$B$5+Areas!$B$6+Areas!$B$7)*1000) / (86400*Days!L118)</f>
        <v>9613.8271604938273</v>
      </c>
      <c r="M117" s="9">
        <f>(MHG_mm!M117*(Areas!$B$5+Areas!$B$6+Areas!$B$7)*1000) / (86400*Days!M118)</f>
        <v>5091.3963560334532</v>
      </c>
      <c r="N117" s="9">
        <f>(MHG_mm!N117*(Areas!$B$5+Areas!$B$6+Areas!$B$7)*1000) / (86400*Days!N118)</f>
        <v>6799.166666666667</v>
      </c>
    </row>
    <row r="118" spans="1:14" x14ac:dyDescent="0.2">
      <c r="A118">
        <f>MHG_mm!A118</f>
        <v>1996</v>
      </c>
      <c r="B118" s="9">
        <f>(MHG_mm!B118*(Areas!$B$5+Areas!$B$6+Areas!$B$7)*1000) / (86400*Days!B119)</f>
        <v>6187.3611111111113</v>
      </c>
      <c r="C118" s="9">
        <f>(MHG_mm!C118*(Areas!$B$5+Areas!$B$6+Areas!$B$7)*1000) / (86400*Days!C119)</f>
        <v>4188.9607279693482</v>
      </c>
      <c r="D118" s="9">
        <f>(MHG_mm!D118*(Areas!$B$5+Areas!$B$6+Areas!$B$7)*1000) / (86400*Days!D119)</f>
        <v>3188.7156511350058</v>
      </c>
      <c r="E118" s="9">
        <f>(MHG_mm!E118*(Areas!$B$5+Areas!$B$6+Areas!$B$7)*1000) / (86400*Days!E119)</f>
        <v>8727.8441358024684</v>
      </c>
      <c r="F118" s="9">
        <f>(MHG_mm!F118*(Areas!$B$5+Areas!$B$6+Areas!$B$7)*1000) / (86400*Days!F119)</f>
        <v>5671.4142771804054</v>
      </c>
      <c r="G118" s="9">
        <f>(MHG_mm!G118*(Areas!$B$5+Areas!$B$6+Areas!$B$7)*1000) / (86400*Days!G119)</f>
        <v>11235.890432098766</v>
      </c>
      <c r="H118" s="9">
        <f>(MHG_mm!H118*(Areas!$B$5+Areas!$B$6+Areas!$B$7)*1000) / (86400*Days!H119)</f>
        <v>9684.3219832735958</v>
      </c>
      <c r="I118" s="9">
        <f>(MHG_mm!I118*(Areas!$B$5+Areas!$B$6+Areas!$B$7)*1000) / (86400*Days!I119)</f>
        <v>5737.2610513739546</v>
      </c>
      <c r="J118" s="9">
        <f>(MHG_mm!J118*(Areas!$B$5+Areas!$B$6+Areas!$B$7)*1000) / (86400*Days!J119)</f>
        <v>10456.077160493827</v>
      </c>
      <c r="K118" s="9">
        <f>(MHG_mm!K118*(Areas!$B$5+Areas!$B$6+Areas!$B$7)*1000) / (86400*Days!K119)</f>
        <v>7998.3930704898448</v>
      </c>
      <c r="L118" s="9">
        <f>(MHG_mm!L118*(Areas!$B$5+Areas!$B$6+Areas!$B$7)*1000) / (86400*Days!L119)</f>
        <v>5403.3040123456794</v>
      </c>
      <c r="M118" s="9">
        <f>(MHG_mm!M118*(Areas!$B$5+Areas!$B$6+Areas!$B$7)*1000) / (86400*Days!M119)</f>
        <v>7932.9002389486259</v>
      </c>
      <c r="N118" s="9">
        <f>(MHG_mm!N118*(Areas!$B$5+Areas!$B$6+Areas!$B$7)*1000) / (86400*Days!N119)</f>
        <v>7198.3189131754707</v>
      </c>
    </row>
    <row r="119" spans="1:14" x14ac:dyDescent="0.2">
      <c r="A119">
        <f>MHG_mm!A119</f>
        <v>1997</v>
      </c>
      <c r="B119" s="9">
        <f>(MHG_mm!B119*(Areas!$B$5+Areas!$B$6+Areas!$B$7)*1000) / (86400*Days!B120)</f>
        <v>8720.9961170848273</v>
      </c>
      <c r="C119" s="9">
        <f>(MHG_mm!C119*(Areas!$B$5+Areas!$B$6+Areas!$B$7)*1000) / (86400*Days!C120)</f>
        <v>6849.9503968253966</v>
      </c>
      <c r="D119" s="9">
        <f>(MHG_mm!D119*(Areas!$B$5+Areas!$B$6+Areas!$B$7)*1000) / (86400*Days!D120)</f>
        <v>5069.5564516129034</v>
      </c>
      <c r="E119" s="9">
        <f>(MHG_mm!E119*(Areas!$B$5+Areas!$B$6+Areas!$B$7)*1000) / (86400*Days!E120)</f>
        <v>3551.7592592592591</v>
      </c>
      <c r="F119" s="9">
        <f>(MHG_mm!F119*(Areas!$B$5+Areas!$B$6+Areas!$B$7)*1000) / (86400*Days!F120)</f>
        <v>8031.7816606929509</v>
      </c>
      <c r="G119" s="9">
        <f>(MHG_mm!G119*(Areas!$B$5+Areas!$B$6+Areas!$B$7)*1000) / (86400*Days!G120)</f>
        <v>6253.9058641975298</v>
      </c>
      <c r="H119" s="9">
        <f>(MHG_mm!H119*(Areas!$B$5+Areas!$B$6+Areas!$B$7)*1000) / (86400*Days!H120)</f>
        <v>6565.0134408602153</v>
      </c>
      <c r="I119" s="9">
        <f>(MHG_mm!I119*(Areas!$B$5+Areas!$B$6+Areas!$B$7)*1000) / (86400*Days!I120)</f>
        <v>9263.7992831541214</v>
      </c>
      <c r="J119" s="9">
        <f>(MHG_mm!J119*(Areas!$B$5+Areas!$B$6+Areas!$B$7)*1000) / (86400*Days!J120)</f>
        <v>7270.0509259259261</v>
      </c>
      <c r="K119" s="9">
        <f>(MHG_mm!K119*(Areas!$B$5+Areas!$B$6+Areas!$B$7)*1000) / (86400*Days!K120)</f>
        <v>5004.2323775388295</v>
      </c>
      <c r="L119" s="9">
        <f>(MHG_mm!L119*(Areas!$B$5+Areas!$B$6+Areas!$B$7)*1000) / (86400*Days!L120)</f>
        <v>4195.233024691358</v>
      </c>
      <c r="M119" s="9">
        <f>(MHG_mm!M119*(Areas!$B$5+Areas!$B$6+Areas!$B$7)*1000) / (86400*Days!M120)</f>
        <v>2538.4796893667863</v>
      </c>
      <c r="N119" s="9">
        <f>(MHG_mm!N119*(Areas!$B$5+Areas!$B$6+Areas!$B$7)*1000) / (86400*Days!N120)</f>
        <v>6112.1553779807191</v>
      </c>
    </row>
    <row r="120" spans="1:14" x14ac:dyDescent="0.2">
      <c r="A120">
        <f>MHG_mm!A120</f>
        <v>1998</v>
      </c>
      <c r="B120" s="9">
        <f>(MHG_mm!B120*(Areas!$B$5+Areas!$B$6+Areas!$B$7)*1000) / (86400*Days!B121)</f>
        <v>6944.7028076463557</v>
      </c>
      <c r="C120" s="9">
        <f>(MHG_mm!C120*(Areas!$B$5+Areas!$B$6+Areas!$B$7)*1000) / (86400*Days!C121)</f>
        <v>2875.8912037037039</v>
      </c>
      <c r="D120" s="9">
        <f>(MHG_mm!D120*(Areas!$B$5+Areas!$B$6+Areas!$B$7)*1000) / (86400*Days!D121)</f>
        <v>9657.4596774193542</v>
      </c>
      <c r="E120" s="9">
        <f>(MHG_mm!E120*(Areas!$B$5+Areas!$B$6+Areas!$B$7)*1000) / (86400*Days!E121)</f>
        <v>4848.5972222222226</v>
      </c>
      <c r="F120" s="9">
        <f>(MHG_mm!F120*(Areas!$B$5+Areas!$B$6+Areas!$B$7)*1000) / (86400*Days!F121)</f>
        <v>4922.7508960573477</v>
      </c>
      <c r="G120" s="9">
        <f>(MHG_mm!G120*(Areas!$B$5+Areas!$B$6+Areas!$B$7)*1000) / (86400*Days!G121)</f>
        <v>8277.3626543209884</v>
      </c>
      <c r="H120" s="9">
        <f>(MHG_mm!H120*(Areas!$B$5+Areas!$B$6+Areas!$B$7)*1000) / (86400*Days!H121)</f>
        <v>4026.8548387096776</v>
      </c>
      <c r="I120" s="9">
        <f>(MHG_mm!I120*(Areas!$B$5+Areas!$B$6+Areas!$B$7)*1000) / (86400*Days!I121)</f>
        <v>7059.1965352449224</v>
      </c>
      <c r="J120" s="9">
        <f>(MHG_mm!J120*(Areas!$B$5+Areas!$B$6+Areas!$B$7)*1000) / (86400*Days!J121)</f>
        <v>6400.5308641975298</v>
      </c>
      <c r="K120" s="9">
        <f>(MHG_mm!K120*(Areas!$B$5+Areas!$B$6+Areas!$B$7)*1000) / (86400*Days!K121)</f>
        <v>5993.9725209080052</v>
      </c>
      <c r="L120" s="9">
        <f>(MHG_mm!L120*(Areas!$B$5+Areas!$B$6+Areas!$B$7)*1000) / (86400*Days!L121)</f>
        <v>6047.1203703703704</v>
      </c>
      <c r="M120" s="9">
        <f>(MHG_mm!M120*(Areas!$B$5+Areas!$B$6+Areas!$B$7)*1000) / (86400*Days!M121)</f>
        <v>4504.8775388291515</v>
      </c>
      <c r="N120" s="9">
        <f>(MHG_mm!N120*(Areas!$B$5+Areas!$B$6+Areas!$B$7)*1000) / (86400*Days!N121)</f>
        <v>5983.9384830035515</v>
      </c>
    </row>
    <row r="121" spans="1:14" x14ac:dyDescent="0.2">
      <c r="A121">
        <f>MHG_mm!A121</f>
        <v>1999</v>
      </c>
      <c r="B121" s="9">
        <f>(MHG_mm!B121*(Areas!$B$5+Areas!$B$6+Areas!$B$7)*1000) / (86400*Days!B122)</f>
        <v>8532.9151732377541</v>
      </c>
      <c r="C121" s="9">
        <f>(MHG_mm!C121*(Areas!$B$5+Areas!$B$6+Areas!$B$7)*1000) / (86400*Days!C122)</f>
        <v>4239.4262566137568</v>
      </c>
      <c r="D121" s="9">
        <f>(MHG_mm!D121*(Areas!$B$5+Areas!$B$6+Areas!$B$7)*1000) / (86400*Days!D122)</f>
        <v>1904.4115890083633</v>
      </c>
      <c r="E121" s="9">
        <f>(MHG_mm!E121*(Areas!$B$5+Areas!$B$6+Areas!$B$7)*1000) / (86400*Days!E122)</f>
        <v>6406.4429012345672</v>
      </c>
      <c r="F121" s="9">
        <f>(MHG_mm!F121*(Areas!$B$5+Areas!$B$6+Areas!$B$7)*1000) / (86400*Days!F122)</f>
        <v>7746.1947431302269</v>
      </c>
      <c r="G121" s="9">
        <f>(MHG_mm!G121*(Areas!$B$5+Areas!$B$6+Areas!$B$7)*1000) / (86400*Days!G122)</f>
        <v>9598.2685185185182</v>
      </c>
      <c r="H121" s="9">
        <f>(MHG_mm!H121*(Areas!$B$5+Areas!$B$6+Areas!$B$7)*1000) / (86400*Days!H122)</f>
        <v>11703.97550776583</v>
      </c>
      <c r="I121" s="9">
        <f>(MHG_mm!I121*(Areas!$B$5+Areas!$B$6+Areas!$B$7)*1000) / (86400*Days!I122)</f>
        <v>6454.7983870967746</v>
      </c>
      <c r="J121" s="9">
        <f>(MHG_mm!J121*(Areas!$B$5+Areas!$B$6+Areas!$B$7)*1000) / (86400*Days!J122)</f>
        <v>7803.049382716049</v>
      </c>
      <c r="K121" s="9">
        <f>(MHG_mm!K121*(Areas!$B$5+Areas!$B$6+Areas!$B$7)*1000) / (86400*Days!K122)</f>
        <v>5616.1842891278375</v>
      </c>
      <c r="L121" s="9">
        <f>(MHG_mm!L121*(Areas!$B$5+Areas!$B$6+Areas!$B$7)*1000) / (86400*Days!L122)</f>
        <v>4222.1327160493829</v>
      </c>
      <c r="M121" s="9">
        <f>(MHG_mm!M121*(Areas!$B$5+Areas!$B$6+Areas!$B$7)*1000) / (86400*Days!M122)</f>
        <v>6407.3894862604539</v>
      </c>
      <c r="N121" s="9">
        <f>(MHG_mm!N121*(Areas!$B$5+Areas!$B$6+Areas!$B$7)*1000) / (86400*Days!N122)</f>
        <v>6736.8292744799592</v>
      </c>
    </row>
    <row r="122" spans="1:14" x14ac:dyDescent="0.2">
      <c r="A122">
        <f>MHG_mm!A122</f>
        <v>2000</v>
      </c>
      <c r="B122" s="9">
        <f>(MHG_mm!B122*(Areas!$B$5+Areas!$B$6+Areas!$B$7)*1000) / (86400*Days!B123)</f>
        <v>4642.2565710872159</v>
      </c>
      <c r="C122" s="9">
        <f>(MHG_mm!C122*(Areas!$B$5+Areas!$B$6+Areas!$B$7)*1000) / (86400*Days!C123)</f>
        <v>4272.5718390804595</v>
      </c>
      <c r="D122" s="9">
        <f>(MHG_mm!D122*(Areas!$B$5+Areas!$B$6+Areas!$B$7)*1000) / (86400*Days!D123)</f>
        <v>3832.4477299880527</v>
      </c>
      <c r="E122" s="9">
        <f>(MHG_mm!E122*(Areas!$B$5+Areas!$B$6+Areas!$B$7)*1000) / (86400*Days!E123)</f>
        <v>5387.691358024691</v>
      </c>
      <c r="F122" s="9">
        <f>(MHG_mm!F122*(Areas!$B$5+Areas!$B$6+Areas!$B$7)*1000) / (86400*Days!F123)</f>
        <v>10373.844086021505</v>
      </c>
      <c r="G122" s="9">
        <f>(MHG_mm!G122*(Areas!$B$5+Areas!$B$6+Areas!$B$7)*1000) / (86400*Days!G123)</f>
        <v>10814.913580246914</v>
      </c>
      <c r="H122" s="9">
        <f>(MHG_mm!H122*(Areas!$B$5+Areas!$B$6+Areas!$B$7)*1000) / (86400*Days!H123)</f>
        <v>8246.5053763440865</v>
      </c>
      <c r="I122" s="9">
        <f>(MHG_mm!I122*(Areas!$B$5+Areas!$B$6+Areas!$B$7)*1000) / (86400*Days!I123)</f>
        <v>7377.2222222222226</v>
      </c>
      <c r="J122" s="9">
        <f>(MHG_mm!J122*(Areas!$B$5+Areas!$B$6+Areas!$B$7)*1000) / (86400*Days!J123)</f>
        <v>9620.632716049382</v>
      </c>
      <c r="K122" s="9">
        <f>(MHG_mm!K122*(Areas!$B$5+Areas!$B$6+Areas!$B$7)*1000) / (86400*Days!K123)</f>
        <v>3607.1176821983272</v>
      </c>
      <c r="L122" s="9">
        <f>(MHG_mm!L122*(Areas!$B$5+Areas!$B$6+Areas!$B$7)*1000) / (86400*Days!L123)</f>
        <v>8012.549382716049</v>
      </c>
      <c r="M122" s="9">
        <f>(MHG_mm!M122*(Areas!$B$5+Areas!$B$6+Areas!$B$7)*1000) / (86400*Days!M123)</f>
        <v>7111.4217443249699</v>
      </c>
      <c r="N122" s="9">
        <f>(MHG_mm!N122*(Areas!$B$5+Areas!$B$6+Areas!$B$7)*1000) / (86400*Days!N123)</f>
        <v>6939.5996508803892</v>
      </c>
    </row>
    <row r="123" spans="1:14" x14ac:dyDescent="0.2">
      <c r="A123">
        <f>MHG_mm!A123</f>
        <v>2001</v>
      </c>
      <c r="B123" s="9">
        <f>(MHG_mm!B123*(Areas!$B$5+Areas!$B$6+Areas!$B$7)*1000) / (86400*Days!B124)</f>
        <v>3815.3733572281958</v>
      </c>
      <c r="C123" s="9">
        <f>(MHG_mm!C123*(Areas!$B$5+Areas!$B$6+Areas!$B$7)*1000) / (86400*Days!C124)</f>
        <v>7383.3498677248681</v>
      </c>
      <c r="D123" s="9">
        <f>(MHG_mm!D123*(Areas!$B$5+Areas!$B$6+Areas!$B$7)*1000) / (86400*Days!D124)</f>
        <v>2463.6200716845879</v>
      </c>
      <c r="E123" s="9">
        <f>(MHG_mm!E123*(Areas!$B$5+Areas!$B$6+Areas!$B$7)*1000) / (86400*Days!E124)</f>
        <v>7222.5231481481478</v>
      </c>
      <c r="F123" s="9">
        <f>(MHG_mm!F123*(Areas!$B$5+Areas!$B$6+Areas!$B$7)*1000) / (86400*Days!F124)</f>
        <v>11130.376344086022</v>
      </c>
      <c r="G123" s="9">
        <f>(MHG_mm!G123*(Areas!$B$5+Areas!$B$6+Areas!$B$7)*1000) / (86400*Days!G124)</f>
        <v>7753.0972222222226</v>
      </c>
      <c r="H123" s="9">
        <f>(MHG_mm!H123*(Areas!$B$5+Areas!$B$6+Areas!$B$7)*1000) / (86400*Days!H124)</f>
        <v>4038.8709677419356</v>
      </c>
      <c r="I123" s="9">
        <f>(MHG_mm!I123*(Areas!$B$5+Areas!$B$6+Areas!$B$7)*1000) / (86400*Days!I124)</f>
        <v>9290.4525089605741</v>
      </c>
      <c r="J123" s="9">
        <f>(MHG_mm!J123*(Areas!$B$5+Areas!$B$6+Areas!$B$7)*1000) / (86400*Days!J124)</f>
        <v>12046.376543209877</v>
      </c>
      <c r="K123" s="9">
        <f>(MHG_mm!K123*(Areas!$B$5+Areas!$B$6+Areas!$B$7)*1000) / (86400*Days!K124)</f>
        <v>12855.462962962964</v>
      </c>
      <c r="L123" s="9">
        <f>(MHG_mm!L123*(Areas!$B$5+Areas!$B$6+Areas!$B$7)*1000) / (86400*Days!L124)</f>
        <v>6784.833333333333</v>
      </c>
      <c r="M123" s="9">
        <f>(MHG_mm!M123*(Areas!$B$5+Areas!$B$6+Areas!$B$7)*1000) / (86400*Days!M124)</f>
        <v>5733.5603345280761</v>
      </c>
      <c r="N123" s="9">
        <f>(MHG_mm!N123*(Areas!$B$5+Areas!$B$6+Areas!$B$7)*1000) / (86400*Days!N124)</f>
        <v>7534.5148401826482</v>
      </c>
    </row>
    <row r="124" spans="1:14" x14ac:dyDescent="0.2">
      <c r="A124">
        <f>MHG_mm!A124</f>
        <v>2002</v>
      </c>
      <c r="B124" s="9">
        <f>(MHG_mm!B124*(Areas!$B$5+Areas!$B$6+Areas!$B$7)*1000) / (86400*Days!B125)</f>
        <v>3130.0268817204301</v>
      </c>
      <c r="C124" s="9">
        <f>(MHG_mm!C124*(Areas!$B$5+Areas!$B$6+Areas!$B$7)*1000) / (86400*Days!C125)</f>
        <v>7012.1808862433863</v>
      </c>
      <c r="D124" s="9">
        <f>(MHG_mm!D124*(Areas!$B$5+Areas!$B$6+Areas!$B$7)*1000) / (86400*Days!D125)</f>
        <v>7419.4683393070491</v>
      </c>
      <c r="E124" s="9">
        <f>(MHG_mm!E124*(Areas!$B$5+Areas!$B$6+Areas!$B$7)*1000) / (86400*Days!E125)</f>
        <v>8670.8132716049386</v>
      </c>
      <c r="F124" s="9">
        <f>(MHG_mm!F124*(Areas!$B$5+Areas!$B$6+Areas!$B$7)*1000) / (86400*Days!F125)</f>
        <v>9338.3408004778976</v>
      </c>
      <c r="G124" s="9">
        <f>(MHG_mm!G124*(Areas!$B$5+Areas!$B$6+Areas!$B$7)*1000) / (86400*Days!G125)</f>
        <v>8951.625</v>
      </c>
      <c r="H124" s="9">
        <f>(MHG_mm!H124*(Areas!$B$5+Areas!$B$6+Areas!$B$7)*1000) / (86400*Days!H125)</f>
        <v>7030.1792114695345</v>
      </c>
      <c r="I124" s="9">
        <f>(MHG_mm!I124*(Areas!$B$5+Areas!$B$6+Areas!$B$7)*1000) / (86400*Days!I125)</f>
        <v>7850.0686977299883</v>
      </c>
      <c r="J124" s="9">
        <f>(MHG_mm!J124*(Areas!$B$5+Areas!$B$6+Areas!$B$7)*1000) / (86400*Days!J125)</f>
        <v>6428.899691358024</v>
      </c>
      <c r="K124" s="9">
        <f>(MHG_mm!K124*(Areas!$B$5+Areas!$B$6+Areas!$B$7)*1000) / (86400*Days!K125)</f>
        <v>7977.9345878136201</v>
      </c>
      <c r="L124" s="9">
        <f>(MHG_mm!L124*(Areas!$B$5+Areas!$B$6+Areas!$B$7)*1000) / (86400*Days!L125)</f>
        <v>4709.2962962962965</v>
      </c>
      <c r="M124" s="9">
        <f>(MHG_mm!M124*(Areas!$B$5+Areas!$B$6+Areas!$B$7)*1000) / (86400*Days!M125)</f>
        <v>3942.0713859020311</v>
      </c>
      <c r="N124" s="9">
        <f>(MHG_mm!N124*(Areas!$B$5+Areas!$B$6+Areas!$B$7)*1000) / (86400*Days!N125)</f>
        <v>6867.0983003551501</v>
      </c>
    </row>
    <row r="125" spans="1:14" x14ac:dyDescent="0.2">
      <c r="A125">
        <f>MHG_mm!A125</f>
        <v>2003</v>
      </c>
      <c r="B125" s="9">
        <f>(MHG_mm!B125*(Areas!$B$5+Areas!$B$6+Areas!$B$7)*1000) / (86400*Days!B126)</f>
        <v>3692.9435483870966</v>
      </c>
      <c r="C125" s="9">
        <f>(MHG_mm!C125*(Areas!$B$5+Areas!$B$6+Areas!$B$7)*1000) / (86400*Days!C126)</f>
        <v>3760.7043650793653</v>
      </c>
      <c r="D125" s="9">
        <f>(MHG_mm!D125*(Areas!$B$5+Areas!$B$6+Areas!$B$7)*1000) / (86400*Days!D126)</f>
        <v>5569.3637992831545</v>
      </c>
      <c r="E125" s="9">
        <f>(MHG_mm!E125*(Areas!$B$5+Areas!$B$6+Areas!$B$7)*1000) / (86400*Days!E126)</f>
        <v>6699.4891975308637</v>
      </c>
      <c r="F125" s="9">
        <f>(MHG_mm!F125*(Areas!$B$5+Areas!$B$6+Areas!$B$7)*1000) / (86400*Days!F126)</f>
        <v>9542.7792712066912</v>
      </c>
      <c r="G125" s="9">
        <f>(MHG_mm!G125*(Areas!$B$5+Areas!$B$6+Areas!$B$7)*1000) / (86400*Days!G126)</f>
        <v>6879.7222222222226</v>
      </c>
      <c r="H125" s="9">
        <f>(MHG_mm!H125*(Areas!$B$5+Areas!$B$6+Areas!$B$7)*1000) / (86400*Days!H126)</f>
        <v>8589.0083632019123</v>
      </c>
      <c r="I125" s="9">
        <f>(MHG_mm!I125*(Areas!$B$5+Areas!$B$6+Areas!$B$7)*1000) / (86400*Days!I126)</f>
        <v>7444.0008960573477</v>
      </c>
      <c r="J125" s="9">
        <f>(MHG_mm!J125*(Areas!$B$5+Areas!$B$6+Areas!$B$7)*1000) / (86400*Days!J126)</f>
        <v>9401.0061728395067</v>
      </c>
      <c r="K125" s="9">
        <f>(MHG_mm!K125*(Areas!$B$5+Areas!$B$6+Areas!$B$7)*1000) / (86400*Days!K126)</f>
        <v>6586.5128434886501</v>
      </c>
      <c r="L125" s="9">
        <f>(MHG_mm!L125*(Areas!$B$5+Areas!$B$6+Areas!$B$7)*1000) / (86400*Days!L126)</f>
        <v>12016.606481481482</v>
      </c>
      <c r="M125" s="9">
        <f>(MHG_mm!M125*(Areas!$B$5+Areas!$B$6+Areas!$B$7)*1000) / (86400*Days!M126)</f>
        <v>5035.0268817204305</v>
      </c>
      <c r="N125" s="9">
        <f>(MHG_mm!N125*(Areas!$B$5+Areas!$B$6+Areas!$B$7)*1000) / (86400*Days!N126)</f>
        <v>7110.8305428716385</v>
      </c>
    </row>
    <row r="126" spans="1:14" x14ac:dyDescent="0.2">
      <c r="A126">
        <f>MHG_mm!A126</f>
        <v>2004</v>
      </c>
      <c r="B126" s="9">
        <f>(MHG_mm!B126*(Areas!$B$5+Areas!$B$6+Areas!$B$7)*1000) / (86400*Days!B127)</f>
        <v>5132.7747909199525</v>
      </c>
      <c r="C126" s="9">
        <f>(MHG_mm!C126*(Areas!$B$5+Areas!$B$6+Areas!$B$7)*1000) / (86400*Days!C127)</f>
        <v>3478.0443805874838</v>
      </c>
      <c r="D126" s="9">
        <f>(MHG_mm!D126*(Areas!$B$5+Areas!$B$6+Areas!$B$7)*1000) / (86400*Days!D127)</f>
        <v>7864.9223416965351</v>
      </c>
      <c r="E126" s="9">
        <f>(MHG_mm!E126*(Areas!$B$5+Areas!$B$6+Areas!$B$7)*1000) / (86400*Days!E127)</f>
        <v>5073.8179012345681</v>
      </c>
      <c r="F126" s="9">
        <f>(MHG_mm!F126*(Areas!$B$5+Areas!$B$6+Areas!$B$7)*1000) / (86400*Days!F127)</f>
        <v>14661.108124253285</v>
      </c>
      <c r="G126" s="9">
        <f>(MHG_mm!G126*(Areas!$B$5+Areas!$B$6+Areas!$B$7)*1000) / (86400*Days!G127)</f>
        <v>7499.75</v>
      </c>
      <c r="H126" s="9">
        <f>(MHG_mm!H126*(Areas!$B$5+Areas!$B$6+Areas!$B$7)*1000) / (86400*Days!H127)</f>
        <v>8141.7308841099166</v>
      </c>
      <c r="I126" s="9">
        <f>(MHG_mm!I126*(Areas!$B$5+Areas!$B$6+Areas!$B$7)*1000) / (86400*Days!I127)</f>
        <v>6708.8201911589013</v>
      </c>
      <c r="J126" s="9">
        <f>(MHG_mm!J126*(Areas!$B$5+Areas!$B$6+Areas!$B$7)*1000) / (86400*Days!J127)</f>
        <v>2552.9567901234568</v>
      </c>
      <c r="K126" s="9">
        <f>(MHG_mm!K126*(Areas!$B$5+Areas!$B$6+Areas!$B$7)*1000) / (86400*Days!K127)</f>
        <v>9084.6594982078859</v>
      </c>
      <c r="L126" s="9">
        <f>(MHG_mm!L126*(Areas!$B$5+Areas!$B$6+Areas!$B$7)*1000) / (86400*Days!L127)</f>
        <v>6701.8441358024693</v>
      </c>
      <c r="M126" s="9">
        <f>(MHG_mm!M126*(Areas!$B$5+Areas!$B$6+Areas!$B$7)*1000) / (86400*Days!M127)</f>
        <v>7442.1385902031061</v>
      </c>
      <c r="N126" s="9">
        <f>(MHG_mm!N126*(Areas!$B$5+Areas!$B$6+Areas!$B$7)*1000) / (86400*Days!N127)</f>
        <v>7065.1233302975115</v>
      </c>
    </row>
    <row r="127" spans="1:14" x14ac:dyDescent="0.2">
      <c r="A127">
        <f>MHG_mm!A127</f>
        <v>2005</v>
      </c>
      <c r="B127" s="9">
        <f>(MHG_mm!B127*(Areas!$B$5+Areas!$B$6+Areas!$B$7)*1000) / (86400*Days!B128)</f>
        <v>6490.0701911589013</v>
      </c>
      <c r="C127" s="9">
        <f>(MHG_mm!C127*(Areas!$B$5+Areas!$B$6+Areas!$B$7)*1000) / (86400*Days!C128)</f>
        <v>4440.8118386243386</v>
      </c>
      <c r="D127" s="9">
        <f>(MHG_mm!D127*(Areas!$B$5+Areas!$B$6+Areas!$B$7)*1000) / (86400*Days!D128)</f>
        <v>3242.7942054958185</v>
      </c>
      <c r="E127" s="9">
        <f>(MHG_mm!E127*(Areas!$B$5+Areas!$B$6+Areas!$B$7)*1000) / (86400*Days!E128)</f>
        <v>4458.8533950617284</v>
      </c>
      <c r="F127" s="9">
        <f>(MHG_mm!F127*(Areas!$B$5+Areas!$B$6+Areas!$B$7)*1000) / (86400*Days!F128)</f>
        <v>3813.3049581839905</v>
      </c>
      <c r="G127" s="9">
        <f>(MHG_mm!G127*(Areas!$B$5+Areas!$B$6+Areas!$B$7)*1000) / (86400*Days!G128)</f>
        <v>6101.6620370370374</v>
      </c>
      <c r="H127" s="9">
        <f>(MHG_mm!H127*(Areas!$B$5+Areas!$B$6+Areas!$B$7)*1000) / (86400*Days!H128)</f>
        <v>7742.0430107526881</v>
      </c>
      <c r="I127" s="9">
        <f>(MHG_mm!I127*(Areas!$B$5+Areas!$B$6+Areas!$B$7)*1000) / (86400*Days!I128)</f>
        <v>7348.4154719235366</v>
      </c>
      <c r="J127" s="9">
        <f>(MHG_mm!J127*(Areas!$B$5+Areas!$B$6+Areas!$B$7)*1000) / (86400*Days!J128)</f>
        <v>8853.0030864197524</v>
      </c>
      <c r="K127" s="9">
        <f>(MHG_mm!K127*(Areas!$B$5+Areas!$B$6+Areas!$B$7)*1000) / (86400*Days!K128)</f>
        <v>4322.9764038231779</v>
      </c>
      <c r="L127" s="9">
        <f>(MHG_mm!L127*(Areas!$B$5+Areas!$B$6+Areas!$B$7)*1000) / (86400*Days!L128)</f>
        <v>11033.790123456791</v>
      </c>
      <c r="M127" s="9">
        <f>(MHG_mm!M127*(Areas!$B$5+Areas!$B$6+Areas!$B$7)*1000) / (86400*Days!M128)</f>
        <v>5216.5083632019114</v>
      </c>
      <c r="N127" s="9">
        <f>(MHG_mm!N127*(Areas!$B$5+Areas!$B$6+Areas!$B$7)*1000) / (86400*Days!N128)</f>
        <v>6085.5383054287176</v>
      </c>
    </row>
    <row r="128" spans="1:14" x14ac:dyDescent="0.2">
      <c r="A128">
        <f>MHG_mm!A128</f>
        <v>2006</v>
      </c>
      <c r="B128" s="9">
        <f>(MHG_mm!B128*(Areas!$B$5+Areas!$B$6+Areas!$B$7)*1000) / (86400*Days!B129)</f>
        <v>7400.3091397849466</v>
      </c>
      <c r="C128" s="9">
        <f>(MHG_mm!C128*(Areas!$B$5+Areas!$B$6+Areas!$B$7)*1000) / (86400*Days!C129)</f>
        <v>6368.826058201058</v>
      </c>
      <c r="D128" s="9">
        <f>(MHG_mm!D128*(Areas!$B$5+Areas!$B$6+Areas!$B$7)*1000) / (86400*Days!D129)</f>
        <v>5121.1753285543609</v>
      </c>
      <c r="E128" s="9">
        <f>(MHG_mm!E128*(Areas!$B$5+Areas!$B$6+Areas!$B$7)*1000) / (86400*Days!E129)</f>
        <v>5935.2746913580249</v>
      </c>
      <c r="F128" s="9">
        <f>(MHG_mm!F128*(Areas!$B$5+Areas!$B$6+Areas!$B$7)*1000) / (86400*Days!F129)</f>
        <v>10212.002688172042</v>
      </c>
      <c r="G128" s="9">
        <f>(MHG_mm!G128*(Areas!$B$5+Areas!$B$6+Areas!$B$7)*1000) / (86400*Days!G129)</f>
        <v>5914.3410493827159</v>
      </c>
      <c r="H128" s="9">
        <f>(MHG_mm!H128*(Areas!$B$5+Areas!$B$6+Areas!$B$7)*1000) / (86400*Days!H129)</f>
        <v>9584.0382317801668</v>
      </c>
      <c r="I128" s="9">
        <f>(MHG_mm!I128*(Areas!$B$5+Areas!$B$6+Areas!$B$7)*1000) / (86400*Days!I129)</f>
        <v>7093.6215651135008</v>
      </c>
      <c r="J128" s="9">
        <f>(MHG_mm!J128*(Areas!$B$5+Areas!$B$6+Areas!$B$7)*1000) / (86400*Days!J129)</f>
        <v>9147.0293209876545</v>
      </c>
      <c r="K128" s="9">
        <f>(MHG_mm!K128*(Areas!$B$5+Areas!$B$6+Areas!$B$7)*1000) / (86400*Days!K129)</f>
        <v>10852.471624850657</v>
      </c>
      <c r="L128" s="9">
        <f>(MHG_mm!L128*(Areas!$B$5+Areas!$B$6+Areas!$B$7)*1000) / (86400*Days!L129)</f>
        <v>6305.5</v>
      </c>
      <c r="M128" s="9">
        <f>(MHG_mm!M128*(Areas!$B$5+Areas!$B$6+Areas!$B$7)*1000) / (86400*Days!M129)</f>
        <v>7814.4907407407409</v>
      </c>
      <c r="N128" s="9">
        <f>(MHG_mm!N128*(Areas!$B$5+Areas!$B$6+Areas!$B$7)*1000) / (86400*Days!N129)</f>
        <v>7665.2407407407418</v>
      </c>
    </row>
    <row r="129" spans="1:15" x14ac:dyDescent="0.2">
      <c r="A129">
        <f>MHG_mm!A129</f>
        <v>2007</v>
      </c>
      <c r="B129" s="9">
        <f>(MHG_mm!B129*(Areas!$B$5+Areas!$B$6+Areas!$B$7)*1000) / (86400*Days!B130)</f>
        <v>4983.900836320191</v>
      </c>
      <c r="C129" s="9">
        <f>(MHG_mm!C129*(Areas!$B$5+Areas!$B$6+Areas!$B$7)*1000) / (86400*Days!C130)</f>
        <v>3524.5056216931216</v>
      </c>
      <c r="D129" s="9">
        <f>(MHG_mm!D129*(Areas!$B$5+Areas!$B$6+Areas!$B$7)*1000) / (86400*Days!D130)</f>
        <v>6028.2168458781352</v>
      </c>
      <c r="E129" s="9">
        <f>(MHG_mm!E129*(Areas!$B$5+Areas!$B$6+Areas!$B$7)*1000) / (86400*Days!E130)</f>
        <v>7386.3564814814818</v>
      </c>
      <c r="F129" s="9">
        <f>(MHG_mm!F129*(Areas!$B$5+Areas!$B$6+Areas!$B$7)*1000) / (86400*Days!F130)</f>
        <v>4903.9516129032254</v>
      </c>
      <c r="G129" s="9">
        <f>(MHG_mm!G129*(Areas!$B$5+Areas!$B$6+Areas!$B$7)*1000) / (86400*Days!G130)</f>
        <v>7123.125</v>
      </c>
      <c r="H129" s="9">
        <f>(MHG_mm!H129*(Areas!$B$5+Areas!$B$6+Areas!$B$7)*1000) / (86400*Days!H130)</f>
        <v>6626.4187574671441</v>
      </c>
      <c r="I129" s="9">
        <f>(MHG_mm!I129*(Areas!$B$5+Areas!$B$6+Areas!$B$7)*1000) / (86400*Days!I130)</f>
        <v>8831.1768219832738</v>
      </c>
      <c r="J129" s="9">
        <f>(MHG_mm!J129*(Areas!$B$5+Areas!$B$6+Areas!$B$7)*1000) / (86400*Days!J130)</f>
        <v>5948.558641975309</v>
      </c>
      <c r="K129" s="9">
        <f>(MHG_mm!K129*(Areas!$B$5+Areas!$B$6+Areas!$B$7)*1000) / (86400*Days!K130)</f>
        <v>9495.3345280764643</v>
      </c>
      <c r="L129" s="9">
        <f>(MHG_mm!L129*(Areas!$B$5+Areas!$B$6+Areas!$B$7)*1000) / (86400*Days!L130)</f>
        <v>4925.299382716049</v>
      </c>
      <c r="M129" s="9">
        <f>(MHG_mm!M129*(Areas!$B$5+Areas!$B$6+Areas!$B$7)*1000) / (86400*Days!M130)</f>
        <v>7233.9590800477899</v>
      </c>
      <c r="N129" s="9">
        <f>(MHG_mm!N129*(Areas!$B$5+Areas!$B$6+Areas!$B$7)*1000) / (86400*Days!N130)</f>
        <v>6442.1316590563165</v>
      </c>
      <c r="O129" s="18"/>
    </row>
    <row r="130" spans="1:15" x14ac:dyDescent="0.2">
      <c r="A130">
        <f>MHG_mm!A130</f>
        <v>2008</v>
      </c>
      <c r="B130" s="9">
        <f>(MHG_mm!B130*(Areas!$B$5+Areas!$B$6+Areas!$B$7)*1000) / (86400*Days!B131)</f>
        <v>8885.0657108721625</v>
      </c>
      <c r="C130" s="9">
        <f>(MHG_mm!C130*(Areas!$B$5+Areas!$B$6+Areas!$B$7)*1000) / (86400*Days!C131)</f>
        <v>6924.1139846743299</v>
      </c>
      <c r="D130" s="9">
        <f>(MHG_mm!D130*(Areas!$B$5+Areas!$B$6+Areas!$B$7)*1000) / (86400*Days!D131)</f>
        <v>4505.7930107526881</v>
      </c>
      <c r="E130" s="9">
        <f>(MHG_mm!E130*(Areas!$B$5+Areas!$B$6+Areas!$B$7)*1000) / (86400*Days!E131)</f>
        <v>8507.8395061728388</v>
      </c>
      <c r="F130" s="9">
        <f>(MHG_mm!F130*(Areas!$B$5+Areas!$B$6+Areas!$B$7)*1000) / (86400*Days!F131)</f>
        <v>7104.4997013142174</v>
      </c>
      <c r="G130" s="9">
        <f>(MHG_mm!G130*(Areas!$B$5+Areas!$B$6+Areas!$B$7)*1000) / (86400*Days!G131)</f>
        <v>11861.804012345679</v>
      </c>
      <c r="H130" s="9">
        <f>(MHG_mm!H130*(Areas!$B$5+Areas!$B$6+Areas!$B$7)*1000) / (86400*Days!H131)</f>
        <v>8569.7446236559135</v>
      </c>
      <c r="I130" s="9">
        <f>(MHG_mm!I130*(Areas!$B$5+Areas!$B$6+Areas!$B$7)*1000) / (86400*Days!I131)</f>
        <v>5584.2264038231779</v>
      </c>
      <c r="J130" s="9">
        <f>(MHG_mm!J130*(Areas!$B$5+Areas!$B$6+Areas!$B$7)*1000) / (86400*Days!J131)</f>
        <v>10646.371913580248</v>
      </c>
      <c r="K130" s="9">
        <f>(MHG_mm!K130*(Areas!$B$5+Areas!$B$6+Areas!$B$7)*1000) / (86400*Days!K131)</f>
        <v>5399.0666069295103</v>
      </c>
      <c r="L130" s="9">
        <f>(MHG_mm!L130*(Areas!$B$5+Areas!$B$6+Areas!$B$7)*1000) / (86400*Days!L131)</f>
        <v>6738.5138888888887</v>
      </c>
      <c r="M130" s="9">
        <f>(MHG_mm!M130*(Areas!$B$5+Areas!$B$6+Areas!$B$7)*1000) / (86400*Days!M131)</f>
        <v>11792.747909199523</v>
      </c>
      <c r="N130" s="9">
        <f>(MHG_mm!N130*(Areas!$B$5+Areas!$B$6+Areas!$B$7)*1000) / (86400*Days!N131)</f>
        <v>8034.1820987654328</v>
      </c>
      <c r="O130" s="18"/>
    </row>
    <row r="131" spans="1:15" x14ac:dyDescent="0.2">
      <c r="A131">
        <f>MHG_mm!A131</f>
        <v>2009</v>
      </c>
      <c r="B131" s="9">
        <f>(MHG_mm!B131*(Areas!$B$5+Areas!$B$6+Areas!$B$7)*1000) / (86400*Days!B132)</f>
        <v>3799.7565710872163</v>
      </c>
      <c r="C131" s="9">
        <f>(MHG_mm!C131*(Areas!$B$5+Areas!$B$6+Areas!$B$7)*1000) / (86400*Days!C132)</f>
        <v>6570.0595238095239</v>
      </c>
      <c r="D131" s="9">
        <f>(MHG_mm!D131*(Areas!$B$5+Areas!$B$6+Areas!$B$7)*1000) / (86400*Days!D132)</f>
        <v>5603.5513739545995</v>
      </c>
      <c r="E131" s="9">
        <f>(MHG_mm!E131*(Areas!$B$5+Areas!$B$6+Areas!$B$7)*1000) / (86400*Days!E132)</f>
        <v>9521.4706790123455</v>
      </c>
      <c r="F131" s="9">
        <f>(MHG_mm!F131*(Areas!$B$5+Areas!$B$6+Areas!$B$7)*1000) / (86400*Days!F132)</f>
        <v>7866.8652927120665</v>
      </c>
      <c r="G131" s="9">
        <f>(MHG_mm!G131*(Areas!$B$5+Areas!$B$6+Areas!$B$7)*1000) / (86400*Days!G132)</f>
        <v>7787.6990740740739</v>
      </c>
      <c r="H131" s="9">
        <f>(MHG_mm!H131*(Areas!$B$5+Areas!$B$6+Areas!$B$7)*1000) / (86400*Days!H132)</f>
        <v>6889.3593189964158</v>
      </c>
      <c r="I131" s="9">
        <f>(MHG_mm!I131*(Areas!$B$5+Areas!$B$6+Areas!$B$7)*1000) / (86400*Days!I132)</f>
        <v>9952.2401433691757</v>
      </c>
      <c r="J131" s="9">
        <f>(MHG_mm!J131*(Areas!$B$5+Areas!$B$6+Areas!$B$7)*1000) / (86400*Days!J132)</f>
        <v>4724.4459876543206</v>
      </c>
      <c r="K131" s="9">
        <f>(MHG_mm!K131*(Areas!$B$5+Areas!$B$6+Areas!$B$7)*1000) / (86400*Days!K132)</f>
        <v>12699.139784946237</v>
      </c>
      <c r="L131" s="9">
        <f>(MHG_mm!L131*(Areas!$B$5+Areas!$B$6+Areas!$B$7)*1000) / (86400*Days!L132)</f>
        <v>3442.0493827160494</v>
      </c>
      <c r="M131" s="9">
        <f>(MHG_mm!M131*(Areas!$B$5+Areas!$B$6+Areas!$B$7)*1000) / (86400*Days!M132)</f>
        <v>6551.4755077658301</v>
      </c>
      <c r="N131" s="9">
        <f>(MHG_mm!N131*(Areas!$B$5+Areas!$B$6+Areas!$B$7)*1000) / (86400*Days!N132)</f>
        <v>7130.0428716387632</v>
      </c>
      <c r="O131" s="18"/>
    </row>
    <row r="132" spans="1:15" x14ac:dyDescent="0.2">
      <c r="A132">
        <f>MHG_mm!A132</f>
        <v>2010</v>
      </c>
      <c r="B132" s="9">
        <f>(MHG_mm!B132*(Areas!$B$5+Areas!$B$6+Areas!$B$7)*1000) / (86400*Days!B133)</f>
        <v>2612.9988052568697</v>
      </c>
      <c r="C132" s="9">
        <f>(MHG_mm!C132*(Areas!$B$5+Areas!$B$6+Areas!$B$7)*1000) / (86400*Days!C133)</f>
        <v>2506.0830026455028</v>
      </c>
      <c r="D132" s="9">
        <f>(MHG_mm!D132*(Areas!$B$5+Areas!$B$6+Areas!$B$7)*1000) / (86400*Days!D133)</f>
        <v>1656.6562126642773</v>
      </c>
      <c r="E132" s="9">
        <f>(MHG_mm!E132*(Areas!$B$5+Areas!$B$6+Areas!$B$7)*1000) / (86400*Days!E133)</f>
        <v>5286.5015432098762</v>
      </c>
      <c r="F132" s="9">
        <f>(MHG_mm!F132*(Areas!$B$5+Areas!$B$6+Areas!$B$7)*1000) / (86400*Days!F133)</f>
        <v>6977.6672640382321</v>
      </c>
      <c r="G132" s="9">
        <f>(MHG_mm!G132*(Areas!$B$5+Areas!$B$6+Areas!$B$7)*1000) / (86400*Days!G133)</f>
        <v>14207.790123456791</v>
      </c>
      <c r="H132" s="9">
        <f>(MHG_mm!H132*(Areas!$B$5+Areas!$B$6+Areas!$B$7)*1000) / (86400*Days!H133)</f>
        <v>9481.402329749104</v>
      </c>
      <c r="I132" s="9">
        <f>(MHG_mm!I132*(Areas!$B$5+Areas!$B$6+Areas!$B$7)*1000) / (86400*Days!I133)</f>
        <v>7182.5224014336918</v>
      </c>
      <c r="J132" s="9">
        <f>(MHG_mm!J132*(Areas!$B$5+Areas!$B$6+Areas!$B$7)*1000) / (86400*Days!J133)</f>
        <v>12802.016975308643</v>
      </c>
      <c r="K132" s="9">
        <f>(MHG_mm!K132*(Areas!$B$5+Areas!$B$6+Areas!$B$7)*1000) / (86400*Days!K133)</f>
        <v>5428.1227598566311</v>
      </c>
      <c r="L132" s="9">
        <f>(MHG_mm!L132*(Areas!$B$5+Areas!$B$6+Areas!$B$7)*1000) / (86400*Days!L133)</f>
        <v>5562.7530864197533</v>
      </c>
      <c r="M132" s="9">
        <f>(MHG_mm!M132*(Areas!$B$5+Areas!$B$6+Areas!$B$7)*1000) / (86400*Days!M133)</f>
        <v>4205.4450418160095</v>
      </c>
      <c r="N132" s="9">
        <f>(MHG_mm!N132*(Areas!$B$5+Areas!$B$6+Areas!$B$7)*1000) / (86400*Days!N133)</f>
        <v>6492.6888635210562</v>
      </c>
      <c r="O132" s="18"/>
    </row>
    <row r="133" spans="1:15" x14ac:dyDescent="0.2">
      <c r="A133">
        <f>MHG_mm!A133</f>
        <v>2011</v>
      </c>
      <c r="B133" s="9">
        <f>(MHG_mm!B133*(Areas!$B$5+Areas!$B$6+Areas!$B$7)*1000) / (86400*Days!B134)</f>
        <v>4155.7228195937878</v>
      </c>
      <c r="C133" s="9">
        <f>(MHG_mm!C133*(Areas!$B$5+Areas!$B$6+Areas!$B$7)*1000) / (86400*Days!C134)</f>
        <v>4340.8862433862432</v>
      </c>
      <c r="D133" s="9">
        <f>(MHG_mm!D133*(Areas!$B$5+Areas!$B$6+Areas!$B$7)*1000) / (86400*Days!D134)</f>
        <v>5517.4522102747906</v>
      </c>
      <c r="E133" s="9">
        <f>(MHG_mm!E133*(Areas!$B$5+Areas!$B$6+Areas!$B$7)*1000) / (86400*Days!E134)</f>
        <v>13231.388888888889</v>
      </c>
      <c r="F133" s="9">
        <f>(MHG_mm!F133*(Areas!$B$5+Areas!$B$6+Areas!$B$7)*1000) / (86400*Days!F134)</f>
        <v>8597.782258064517</v>
      </c>
      <c r="G133" s="9">
        <f>(MHG_mm!G133*(Areas!$B$5+Areas!$B$6+Areas!$B$7)*1000) / (86400*Days!G134)</f>
        <v>9433.2407407407409</v>
      </c>
      <c r="H133" s="9">
        <f>(MHG_mm!H133*(Areas!$B$5+Areas!$B$6+Areas!$B$7)*1000) / (86400*Days!H134)</f>
        <v>6822.2237156511346</v>
      </c>
      <c r="I133" s="9">
        <f>(MHG_mm!I133*(Areas!$B$5+Areas!$B$6+Areas!$B$7)*1000) / (86400*Days!I134)</f>
        <v>7410.1687574671441</v>
      </c>
      <c r="J133" s="9">
        <f>(MHG_mm!J133*(Areas!$B$5+Areas!$B$6+Areas!$B$7)*1000) / (86400*Days!J134)</f>
        <v>8849.2608024691363</v>
      </c>
      <c r="K133" s="9">
        <f>(MHG_mm!K133*(Areas!$B$5+Areas!$B$6+Areas!$B$7)*1000) / (86400*Days!K134)</f>
        <v>8458.8127240143367</v>
      </c>
      <c r="L133" s="9">
        <f>(MHG_mm!L133*(Areas!$B$5+Areas!$B$6+Areas!$B$7)*1000) / (86400*Days!L134)</f>
        <v>7960.3888888888887</v>
      </c>
      <c r="M133" s="9">
        <f>(MHG_mm!M133*(Areas!$B$5+Areas!$B$6+Areas!$B$7)*1000) / (86400*Days!M134)</f>
        <v>4909.8133213859019</v>
      </c>
      <c r="N133" s="9">
        <f>(MHG_mm!N133*(Areas!$B$5+Areas!$B$6+Areas!$B$7)*1000) / (86400*Days!N134)</f>
        <v>7473.4368340943674</v>
      </c>
      <c r="O133" s="18"/>
    </row>
    <row r="134" spans="1:15" x14ac:dyDescent="0.2">
      <c r="A134">
        <f>MHG_mm!A134</f>
        <v>2012</v>
      </c>
      <c r="B134" s="9">
        <f>(MHG_mm!B134*(Areas!$B$5+Areas!$B$6+Areas!$B$7)*1000) / (86400*Days!B135)</f>
        <v>5763.0913978494627</v>
      </c>
      <c r="C134" s="9">
        <f>(MHG_mm!C134*(Areas!$B$5+Areas!$B$6+Areas!$B$7)*1000) / (86400*Days!C135)</f>
        <v>3270.2027458492976</v>
      </c>
      <c r="D134" s="9">
        <f>(MHG_mm!D134*(Areas!$B$5+Areas!$B$6+Areas!$B$7)*1000) / (86400*Days!D135)</f>
        <v>5864.9985065710871</v>
      </c>
      <c r="E134" s="9">
        <f>(MHG_mm!E134*(Areas!$B$5+Areas!$B$6+Areas!$B$7)*1000) / (86400*Days!E135)</f>
        <v>4926.299382716049</v>
      </c>
      <c r="F134" s="9">
        <f>(MHG_mm!F134*(Areas!$B$5+Areas!$B$6+Areas!$B$7)*1000) / (86400*Days!F135)</f>
        <v>5967.1818996415768</v>
      </c>
      <c r="G134" s="9">
        <f>(MHG_mm!G134*(Areas!$B$5+Areas!$B$6+Areas!$B$7)*1000) / (86400*Days!G135)</f>
        <v>7498.9598765432102</v>
      </c>
      <c r="H134" s="9">
        <f>(MHG_mm!H134*(Areas!$B$5+Areas!$B$6+Areas!$B$7)*1000) / (86400*Days!H135)</f>
        <v>7260.2344683393067</v>
      </c>
      <c r="I134" s="9">
        <f>(MHG_mm!I134*(Areas!$B$5+Areas!$B$6+Areas!$B$7)*1000) / (86400*Days!I135)</f>
        <v>7072.5014934289129</v>
      </c>
      <c r="J134" s="9">
        <f>(MHG_mm!J134*(Areas!$B$5+Areas!$B$6+Areas!$B$7)*1000) / (86400*Days!J135)</f>
        <v>6858.1790123456794</v>
      </c>
      <c r="K134" s="9">
        <f>(MHG_mm!K134*(Areas!$B$5+Areas!$B$6+Areas!$B$7)*1000) / (86400*Days!K135)</f>
        <v>11415.446535244922</v>
      </c>
      <c r="L134" s="9">
        <f>(MHG_mm!L134*(Areas!$B$5+Areas!$B$6+Areas!$B$7)*1000) / (86400*Days!L135)</f>
        <v>2769.141975308642</v>
      </c>
      <c r="M134" s="9">
        <f>(MHG_mm!M134*(Areas!$B$5+Areas!$B$6+Areas!$B$7)*1000) / (86400*Days!M135)</f>
        <v>5950.5212066905615</v>
      </c>
      <c r="N134" s="9">
        <f>(MHG_mm!N134*(Areas!$B$5+Areas!$B$6+Areas!$B$7)*1000) / (86400*Days!N135)</f>
        <v>6241.8757589556772</v>
      </c>
      <c r="O134" s="18"/>
    </row>
    <row r="135" spans="1:15" x14ac:dyDescent="0.2">
      <c r="A135">
        <f>MHG_mm!A135</f>
        <v>2013</v>
      </c>
      <c r="B135" s="9">
        <f>(MHG_mm!B135*(Areas!$B$5+Areas!$B$6+Areas!$B$7)*1000) / (86400*Days!B136)</f>
        <v>8076.7861409796897</v>
      </c>
      <c r="C135" s="9">
        <f>(MHG_mm!C135*(Areas!$B$5+Areas!$B$6+Areas!$B$7)*1000) / (86400*Days!C136)</f>
        <v>6573.0175264550262</v>
      </c>
      <c r="D135" s="9">
        <f>(MHG_mm!D135*(Areas!$B$5+Areas!$B$6+Areas!$B$7)*1000) / (86400*Days!D136)</f>
        <v>4196.4053166069298</v>
      </c>
      <c r="E135" s="9">
        <f>(MHG_mm!E135*(Areas!$B$5+Areas!$B$6+Areas!$B$7)*1000) / (86400*Days!E136)</f>
        <v>12897.163580246914</v>
      </c>
      <c r="F135" s="9">
        <f>(MHG_mm!F135*(Areas!$B$5+Areas!$B$6+Areas!$B$7)*1000) / (86400*Days!F136)</f>
        <v>8851.5307646356032</v>
      </c>
      <c r="G135" s="9">
        <f>(MHG_mm!G135*(Areas!$B$5+Areas!$B$6+Areas!$B$7)*1000) / (86400*Days!G136)</f>
        <v>8702.4274691358023</v>
      </c>
      <c r="H135" s="9">
        <f>(MHG_mm!H135*(Areas!$B$5+Areas!$B$6+Areas!$B$7)*1000) / (86400*Days!H136)</f>
        <v>7937.5313620071684</v>
      </c>
      <c r="I135" s="9">
        <f>(MHG_mm!I135*(Areas!$B$5+Areas!$B$6+Areas!$B$7)*1000) / (86400*Days!I136)</f>
        <v>7808.9620669056148</v>
      </c>
      <c r="J135" s="9">
        <f>(MHG_mm!J135*(Areas!$B$5+Areas!$B$6+Areas!$B$7)*1000) / (86400*Days!J136)</f>
        <v>6299.5524691358014</v>
      </c>
      <c r="K135" s="9">
        <f>(MHG_mm!K135*(Areas!$B$5+Areas!$B$6+Areas!$B$7)*1000) / (86400*Days!K136)</f>
        <v>10295.858721624851</v>
      </c>
      <c r="L135" s="9">
        <f>(MHG_mm!L135*(Areas!$B$5+Areas!$B$6+Areas!$B$7)*1000) / (86400*Days!L136)</f>
        <v>9996.566358024691</v>
      </c>
      <c r="M135" s="9">
        <f>(MHG_mm!M135*(Areas!$B$5+Areas!$B$6+Areas!$B$7)*1000) / (86400*Days!M136)</f>
        <v>5759.6789127837519</v>
      </c>
      <c r="N135" s="9">
        <f>(MHG_mm!N135*(Areas!$B$5+Areas!$B$6+Areas!$B$7)*1000) / (86400*Days!N136)</f>
        <v>8114.0962709284631</v>
      </c>
      <c r="O135" s="18"/>
    </row>
    <row r="136" spans="1:15" x14ac:dyDescent="0.2">
      <c r="A136">
        <f>MHG_mm!A137</f>
        <v>2015</v>
      </c>
      <c r="B136" s="9">
        <f>(MHG_mm!B137*(Areas!$B$5+Areas!$B$6+Areas!$B$7)*1000) / (86400*Days!B137)</f>
        <v>3603.9650537634407</v>
      </c>
      <c r="C136" s="9">
        <f>(MHG_mm!C137*(Areas!$B$5+Areas!$B$6+Areas!$B$7)*1000) / (86400*Days!C137)</f>
        <v>2793.7748015873017</v>
      </c>
      <c r="D136" s="9">
        <f>(MHG_mm!D137*(Areas!$B$5+Areas!$B$6+Areas!$B$7)*1000) / (86400*Days!D137)</f>
        <v>2412.6642771804063</v>
      </c>
      <c r="E136" s="9">
        <f>(MHG_mm!E137*(Areas!$B$5+Areas!$B$6+Areas!$B$7)*1000) / (86400*Days!E137)</f>
        <v>6629.8317901234568</v>
      </c>
      <c r="F136" s="9">
        <f>(MHG_mm!F137*(Areas!$B$5+Areas!$B$6+Areas!$B$7)*1000) / (86400*Days!F137)</f>
        <v>9610.5749701314217</v>
      </c>
      <c r="G136" s="9">
        <f>(MHG_mm!G137*(Areas!$B$5+Areas!$B$6+Areas!$B$7)*1000) / (86400*Days!G137)</f>
        <v>9575.3040123456794</v>
      </c>
      <c r="H136" s="9">
        <f>(MHG_mm!H137*(Areas!$B$5+Areas!$B$6+Areas!$B$7)*1000) / (86400*Days!H137)</f>
        <v>5469.7759856630828</v>
      </c>
      <c r="I136" s="9">
        <f>(MHG_mm!I137*(Areas!$B$5+Areas!$B$6+Areas!$B$7)*1000) / (86400*Days!I137)</f>
        <v>8354.8267622461171</v>
      </c>
      <c r="J136" s="9">
        <f>(MHG_mm!J137*(Areas!$B$5+Areas!$B$6+Areas!$B$7)*1000) / (86400*Days!J137)</f>
        <v>7977.9429012345681</v>
      </c>
      <c r="K136" s="9">
        <f>(MHG_mm!K137*(Areas!$B$5+Areas!$B$6+Areas!$B$7)*1000) / (86400*Days!K137)</f>
        <v>6885</v>
      </c>
      <c r="L136" s="9">
        <f>(MHG_mm!L137*(Areas!$B$5+Areas!$B$6+Areas!$B$7)*1000) / (86400*Days!L137)</f>
        <v>8717.9043209876545</v>
      </c>
      <c r="M136" s="9">
        <f>(MHG_mm!M137*(Areas!$B$5+Areas!$B$6+Areas!$B$7)*1000) / (86400*Days!M137)</f>
        <v>9889.8178016726397</v>
      </c>
      <c r="N136" s="9">
        <f>(MHG_mm!N137*(Areas!$B$5+Areas!$B$6+Areas!$B$7)*1000) / (86400*Days!N137)</f>
        <v>6844.6042617960429</v>
      </c>
      <c r="O136" s="11"/>
    </row>
    <row r="140" spans="1:15" x14ac:dyDescent="0.2">
      <c r="A140" t="s">
        <v>33</v>
      </c>
      <c r="B140" s="9">
        <f>AVERAGE(B7:B136)</f>
        <v>5153.7248644426081</v>
      </c>
      <c r="C140" s="9">
        <f t="shared" ref="C140:N140" si="0">AVERAGE(C7:C136)</f>
        <v>4567.7241370538768</v>
      </c>
      <c r="D140" s="9">
        <f t="shared" si="0"/>
        <v>5019.6669883282766</v>
      </c>
      <c r="E140" s="9">
        <f t="shared" si="0"/>
        <v>6327.7701685660031</v>
      </c>
      <c r="F140" s="9">
        <f t="shared" si="0"/>
        <v>7267.4456736513175</v>
      </c>
      <c r="G140" s="9">
        <f t="shared" si="0"/>
        <v>7875.7252967711329</v>
      </c>
      <c r="H140" s="9">
        <f t="shared" si="0"/>
        <v>7205.6361432772701</v>
      </c>
      <c r="I140" s="9">
        <f t="shared" si="0"/>
        <v>7385.3277846705287</v>
      </c>
      <c r="J140" s="9">
        <f t="shared" si="0"/>
        <v>8351.2240740740726</v>
      </c>
      <c r="K140" s="9">
        <f t="shared" si="0"/>
        <v>6868.2273573200982</v>
      </c>
      <c r="L140" s="9">
        <f t="shared" si="0"/>
        <v>6719.4263532763543</v>
      </c>
      <c r="M140" s="9">
        <f t="shared" si="0"/>
        <v>5604.0946374414116</v>
      </c>
      <c r="N140" s="9">
        <f t="shared" si="0"/>
        <v>6534.8625289533438</v>
      </c>
    </row>
    <row r="141" spans="1:15" x14ac:dyDescent="0.2">
      <c r="A141" t="s">
        <v>34</v>
      </c>
      <c r="B141" s="9">
        <f>MAX(B7:B136)</f>
        <v>9569.8924731182797</v>
      </c>
      <c r="C141" s="9">
        <f t="shared" ref="C141:N141" si="1">MAX(C7:C136)</f>
        <v>10207.175925925925</v>
      </c>
      <c r="D141" s="9">
        <f t="shared" si="1"/>
        <v>10753.785842293906</v>
      </c>
      <c r="E141" s="9">
        <f t="shared" si="1"/>
        <v>13231.388888888889</v>
      </c>
      <c r="F141" s="9">
        <f t="shared" si="1"/>
        <v>14661.108124253285</v>
      </c>
      <c r="G141" s="9">
        <f t="shared" si="1"/>
        <v>14207.790123456791</v>
      </c>
      <c r="H141" s="9">
        <f t="shared" si="1"/>
        <v>12486.242532855435</v>
      </c>
      <c r="I141" s="9">
        <f t="shared" si="1"/>
        <v>12981.385902031063</v>
      </c>
      <c r="J141" s="9">
        <f t="shared" si="1"/>
        <v>19470.128086419754</v>
      </c>
      <c r="K141" s="9">
        <f t="shared" si="1"/>
        <v>13864.714755077659</v>
      </c>
      <c r="L141" s="9">
        <f t="shared" si="1"/>
        <v>12636.574074074075</v>
      </c>
      <c r="M141" s="9">
        <f t="shared" si="1"/>
        <v>11792.747909199523</v>
      </c>
      <c r="N141" s="9">
        <f t="shared" si="1"/>
        <v>8114.0962709284631</v>
      </c>
    </row>
    <row r="142" spans="1:15" x14ac:dyDescent="0.2">
      <c r="A142" t="s">
        <v>35</v>
      </c>
      <c r="B142" s="9">
        <f>MIN(B7:B136)</f>
        <v>1779.88201911589</v>
      </c>
      <c r="C142" s="9">
        <f t="shared" ref="C142:N142" si="2">MIN(C7:C136)</f>
        <v>1458.5548941798943</v>
      </c>
      <c r="D142" s="9">
        <f t="shared" si="2"/>
        <v>1439.1203703703704</v>
      </c>
      <c r="E142" s="9">
        <f t="shared" si="2"/>
        <v>2624.8456790123455</v>
      </c>
      <c r="F142" s="9">
        <f t="shared" si="2"/>
        <v>1905.7646356033454</v>
      </c>
      <c r="G142" s="9">
        <f t="shared" si="2"/>
        <v>2678.1728395061727</v>
      </c>
      <c r="H142" s="9">
        <f t="shared" si="2"/>
        <v>2978.5692951015531</v>
      </c>
      <c r="I142" s="9">
        <f t="shared" si="2"/>
        <v>2270.4599761051372</v>
      </c>
      <c r="J142" s="9">
        <f t="shared" si="2"/>
        <v>2552.9567901234568</v>
      </c>
      <c r="K142" s="9">
        <f t="shared" si="2"/>
        <v>1488.1272401433691</v>
      </c>
      <c r="L142" s="9">
        <f t="shared" si="2"/>
        <v>1896.141975308642</v>
      </c>
      <c r="M142" s="9">
        <f t="shared" si="2"/>
        <v>1278.9725209080048</v>
      </c>
      <c r="N142" s="9">
        <f t="shared" si="2"/>
        <v>5010.2422628107561</v>
      </c>
    </row>
  </sheetData>
  <phoneticPr fontId="5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100" workbookViewId="0">
      <selection activeCell="A135" sqref="A135"/>
    </sheetView>
  </sheetViews>
  <sheetFormatPr defaultRowHeight="12.75" x14ac:dyDescent="0.2"/>
  <cols>
    <col min="1" max="16" width="7.7109375" customWidth="1"/>
    <col min="17" max="17" width="8.7109375" customWidth="1"/>
  </cols>
  <sheetData>
    <row r="1" spans="1:17" x14ac:dyDescent="0.2">
      <c r="A1" t="s">
        <v>42</v>
      </c>
    </row>
    <row r="2" spans="1:17" x14ac:dyDescent="0.2">
      <c r="A2" t="s">
        <v>40</v>
      </c>
      <c r="J2" s="7"/>
      <c r="K2" s="7"/>
      <c r="L2" s="7"/>
      <c r="M2" s="7"/>
      <c r="N2" s="7"/>
      <c r="O2" s="7"/>
      <c r="P2" s="7"/>
      <c r="Q2" s="4"/>
    </row>
    <row r="3" spans="1:17" x14ac:dyDescent="0.2">
      <c r="G3" s="4"/>
      <c r="H3" s="4"/>
      <c r="I3" s="4"/>
      <c r="J3" s="4"/>
      <c r="K3" s="4"/>
      <c r="L3" s="4"/>
      <c r="N3" s="4"/>
    </row>
    <row r="4" spans="1:17" x14ac:dyDescent="0.2">
      <c r="A4" s="1" t="s">
        <v>30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31</v>
      </c>
      <c r="P4" s="1"/>
      <c r="Q4" s="1"/>
    </row>
    <row r="5" spans="1:17" x14ac:dyDescent="0.2">
      <c r="A5">
        <f>MIC_mm!A5</f>
        <v>1883</v>
      </c>
      <c r="B5" s="9">
        <f>(MIC_mm!B5*Areas!$B$5*1000) / (86400*Days!B6)</f>
        <v>2449.5221027479092</v>
      </c>
      <c r="C5" s="9">
        <f>(MIC_mm!C5*Areas!$B$5*1000) / (86400*Days!C6)</f>
        <v>4199.6527777777774</v>
      </c>
      <c r="D5" s="9">
        <f>(MIC_mm!D5*Areas!$B$5*1000) / (86400*Days!D6)</f>
        <v>806.22759856630819</v>
      </c>
      <c r="E5" s="9">
        <f>(MIC_mm!E5*Areas!$B$5*1000) / (86400*Days!E6)</f>
        <v>2126.0030864197529</v>
      </c>
      <c r="F5" s="9">
        <f>(MIC_mm!F5*Areas!$B$5*1000) / (86400*Days!F6)</f>
        <v>7018.1451612903229</v>
      </c>
      <c r="G5" s="9">
        <f>(MIC_mm!G5*Areas!$B$5*1000) / (86400*Days!G6)</f>
        <v>7502.4691358024693</v>
      </c>
      <c r="H5" s="9">
        <f>(MIC_mm!H5*Areas!$B$5*1000) / (86400*Days!H6)</f>
        <v>8057.8703703703704</v>
      </c>
      <c r="I5" s="9">
        <f>(MIC_mm!I5*Areas!$B$5*1000) / (86400*Days!I6)</f>
        <v>2048.6111111111113</v>
      </c>
      <c r="J5" s="9">
        <f>(MIC_mm!J5*Areas!$B$5*1000) / (86400*Days!J6)</f>
        <v>2808.8734567901233</v>
      </c>
      <c r="K5" s="9">
        <f>(MIC_mm!K5*Areas!$B$5*1000) / (86400*Days!K6)</f>
        <v>3727.1505376344085</v>
      </c>
      <c r="L5" s="9">
        <f>(MIC_mm!L5*Areas!$B$5*1000) / (86400*Days!L6)</f>
        <v>4324.8456790123455</v>
      </c>
      <c r="M5" s="9">
        <f>(MIC_mm!M5*Areas!$B$5*1000) / (86400*Days!M6)</f>
        <v>1788.6798088410992</v>
      </c>
      <c r="N5" s="9">
        <f>(MIC_mm!N5*Areas!$B$5*1000) / (86400*Days!N6)</f>
        <v>3899.2833587011664</v>
      </c>
    </row>
    <row r="6" spans="1:17" x14ac:dyDescent="0.2">
      <c r="A6">
        <f>MIC_mm!A6</f>
        <v>1884</v>
      </c>
      <c r="B6" s="9">
        <f>(MIC_mm!B6*Areas!$B$5*1000) / (86400*Days!B7)</f>
        <v>2542.0400238948628</v>
      </c>
      <c r="C6" s="9">
        <f>(MIC_mm!C6*Areas!$B$5*1000) / (86400*Days!C7)</f>
        <v>3875.8780332056194</v>
      </c>
      <c r="D6" s="9">
        <f>(MIC_mm!D6*Areas!$B$5*1000) / (86400*Days!D7)</f>
        <v>2841.6218637992833</v>
      </c>
      <c r="E6" s="9">
        <f>(MIC_mm!E6*Areas!$B$5*1000) / (86400*Days!E7)</f>
        <v>3027.391975308642</v>
      </c>
      <c r="F6" s="9">
        <f>(MIC_mm!F6*Areas!$B$5*1000) / (86400*Days!F7)</f>
        <v>3537.7090800477899</v>
      </c>
      <c r="G6" s="9">
        <f>(MIC_mm!G6*Areas!$B$5*1000) / (86400*Days!G7)</f>
        <v>3619.212962962963</v>
      </c>
      <c r="H6" s="9">
        <f>(MIC_mm!H6*Areas!$B$5*1000) / (86400*Days!H7)</f>
        <v>3749.1786140979689</v>
      </c>
      <c r="I6" s="9">
        <f>(MIC_mm!I6*Areas!$B$5*1000) / (86400*Days!I7)</f>
        <v>3198.4767025089604</v>
      </c>
      <c r="J6" s="9">
        <f>(MIC_mm!J6*Areas!$B$5*1000) / (86400*Days!J7)</f>
        <v>4324.8456790123455</v>
      </c>
      <c r="K6" s="9">
        <f>(MIC_mm!K6*Areas!$B$5*1000) / (86400*Days!K7)</f>
        <v>5167.7867383512548</v>
      </c>
      <c r="L6" s="9">
        <f>(MIC_mm!L6*Areas!$B$5*1000) / (86400*Days!L7)</f>
        <v>2403.7037037037039</v>
      </c>
      <c r="M6" s="9">
        <f>(MIC_mm!M6*Areas!$B$5*1000) / (86400*Days!M7)</f>
        <v>5260.3046594982079</v>
      </c>
      <c r="N6" s="9">
        <f>(MIC_mm!N6*Areas!$B$5*1000) / (86400*Days!N7)</f>
        <v>3630.7807124063952</v>
      </c>
    </row>
    <row r="7" spans="1:17" x14ac:dyDescent="0.2">
      <c r="A7">
        <f>MIC_mm!A7</f>
        <v>1885</v>
      </c>
      <c r="B7" s="9">
        <f>(MIC_mm!B7*Areas!$B$5*1000) / (86400*Days!B8)</f>
        <v>3044.280167264038</v>
      </c>
      <c r="C7" s="9">
        <f>(MIC_mm!C7*Areas!$B$5*1000) / (86400*Days!C8)</f>
        <v>1946.1805555555557</v>
      </c>
      <c r="D7" s="9">
        <f>(MIC_mm!D7*Areas!$B$5*1000) / (86400*Days!D8)</f>
        <v>1423.0137395459974</v>
      </c>
      <c r="E7" s="9">
        <f>(MIC_mm!E7*Areas!$B$5*1000) / (86400*Days!E8)</f>
        <v>2890.8179012345681</v>
      </c>
      <c r="F7" s="9">
        <f>(MIC_mm!F7*Areas!$B$5*1000) / (86400*Days!F8)</f>
        <v>2471.5501792114696</v>
      </c>
      <c r="G7" s="9">
        <f>(MIC_mm!G7*Areas!$B$5*1000) / (86400*Days!G8)</f>
        <v>4302.083333333333</v>
      </c>
      <c r="H7" s="9">
        <f>(MIC_mm!H7*Areas!$B$5*1000) / (86400*Days!H8)</f>
        <v>3661.0663082437277</v>
      </c>
      <c r="I7" s="9">
        <f>(MIC_mm!I7*Areas!$B$5*1000) / (86400*Days!I8)</f>
        <v>6255.9737156511346</v>
      </c>
      <c r="J7" s="9">
        <f>(MIC_mm!J7*Areas!$B$5*1000) / (86400*Days!J8)</f>
        <v>3236.8055555555557</v>
      </c>
      <c r="K7" s="9">
        <f>(MIC_mm!K7*Areas!$B$5*1000) / (86400*Days!K8)</f>
        <v>3489.2473118279568</v>
      </c>
      <c r="L7" s="9">
        <f>(MIC_mm!L7*Areas!$B$5*1000) / (86400*Days!L8)</f>
        <v>3027.391975308642</v>
      </c>
      <c r="M7" s="9">
        <f>(MIC_mm!M7*Areas!$B$5*1000) / (86400*Days!M8)</f>
        <v>3537.7090800477899</v>
      </c>
      <c r="N7" s="9">
        <f>(MIC_mm!N7*Areas!$B$5*1000) / (86400*Days!N8)</f>
        <v>3283.7645865043123</v>
      </c>
    </row>
    <row r="8" spans="1:17" x14ac:dyDescent="0.2">
      <c r="A8">
        <f>MIC_mm!A8</f>
        <v>1886</v>
      </c>
      <c r="B8" s="9">
        <f>(MIC_mm!B8*Areas!$B$5*1000) / (86400*Days!B9)</f>
        <v>4396.8040621266427</v>
      </c>
      <c r="C8" s="9">
        <f>(MIC_mm!C8*Areas!$B$5*1000) / (86400*Days!C9)</f>
        <v>2365.6580687830688</v>
      </c>
      <c r="D8" s="9">
        <f>(MIC_mm!D8*Areas!$B$5*1000) / (86400*Days!D9)</f>
        <v>3515.6810035842295</v>
      </c>
      <c r="E8" s="9">
        <f>(MIC_mm!E8*Areas!$B$5*1000) / (86400*Days!E9)</f>
        <v>2312.6543209876545</v>
      </c>
      <c r="F8" s="9">
        <f>(MIC_mm!F8*Areas!$B$5*1000) / (86400*Days!F9)</f>
        <v>2202.8076463560333</v>
      </c>
      <c r="G8" s="9">
        <f>(MIC_mm!G8*Areas!$B$5*1000) / (86400*Days!G9)</f>
        <v>2613.1172839506171</v>
      </c>
      <c r="H8" s="9">
        <f>(MIC_mm!H8*Areas!$B$5*1000) / (86400*Days!H9)</f>
        <v>1400.9856630824372</v>
      </c>
      <c r="I8" s="9">
        <f>(MIC_mm!I8*Areas!$B$5*1000) / (86400*Days!I9)</f>
        <v>4991.5621266427715</v>
      </c>
      <c r="J8" s="9">
        <f>(MIC_mm!J8*Areas!$B$5*1000) / (86400*Days!J9)</f>
        <v>6314.274691358024</v>
      </c>
      <c r="K8" s="9">
        <f>(MIC_mm!K8*Areas!$B$5*1000) / (86400*Days!K9)</f>
        <v>3088.3363201911584</v>
      </c>
      <c r="L8" s="9">
        <f>(MIC_mm!L8*Areas!$B$5*1000) / (86400*Days!L9)</f>
        <v>2567.5925925925926</v>
      </c>
      <c r="M8" s="9">
        <f>(MIC_mm!M8*Areas!$B$5*1000) / (86400*Days!M9)</f>
        <v>2035.3942652329749</v>
      </c>
      <c r="N8" s="9">
        <f>(MIC_mm!N8*Areas!$B$5*1000) / (86400*Days!N9)</f>
        <v>3153.5514967021818</v>
      </c>
    </row>
    <row r="9" spans="1:17" x14ac:dyDescent="0.2">
      <c r="A9">
        <f>MIC_mm!A9</f>
        <v>1887</v>
      </c>
      <c r="B9" s="9">
        <f>(MIC_mm!B9*Areas!$B$5*1000) / (86400*Days!B10)</f>
        <v>3009.0352449223419</v>
      </c>
      <c r="C9" s="9">
        <f>(MIC_mm!C9*Areas!$B$5*1000) / (86400*Days!C10)</f>
        <v>4706.9279100529102</v>
      </c>
      <c r="D9" s="9">
        <f>(MIC_mm!D9*Areas!$B$5*1000) / (86400*Days!D10)</f>
        <v>1154.2712066905615</v>
      </c>
      <c r="E9" s="9">
        <f>(MIC_mm!E9*Areas!$B$5*1000) / (86400*Days!E10)</f>
        <v>1607.0216049382714</v>
      </c>
      <c r="F9" s="9">
        <f>(MIC_mm!F9*Areas!$B$5*1000) / (86400*Days!F10)</f>
        <v>1788.6798088410992</v>
      </c>
      <c r="G9" s="9">
        <f>(MIC_mm!G9*Areas!$B$5*1000) / (86400*Days!G10)</f>
        <v>2567.5925925925926</v>
      </c>
      <c r="H9" s="9">
        <f>(MIC_mm!H9*Areas!$B$5*1000) / (86400*Days!H10)</f>
        <v>3031.0633213859019</v>
      </c>
      <c r="I9" s="9">
        <f>(MIC_mm!I9*Areas!$B$5*1000) / (86400*Days!I10)</f>
        <v>2687.4253285543609</v>
      </c>
      <c r="J9" s="9">
        <f>(MIC_mm!J9*Areas!$B$5*1000) / (86400*Days!J10)</f>
        <v>4047.1450617283949</v>
      </c>
      <c r="K9" s="9">
        <f>(MIC_mm!K9*Areas!$B$5*1000) / (86400*Days!K10)</f>
        <v>3445.1911589008364</v>
      </c>
      <c r="L9" s="9">
        <f>(MIC_mm!L9*Areas!$B$5*1000) / (86400*Days!L10)</f>
        <v>2012.1913580246915</v>
      </c>
      <c r="M9" s="9">
        <f>(MIC_mm!M9*Areas!$B$5*1000) / (86400*Days!M10)</f>
        <v>4128.0615292712064</v>
      </c>
      <c r="N9" s="9">
        <f>(MIC_mm!N9*Areas!$B$5*1000) / (86400*Days!N10)</f>
        <v>2836.6248097412486</v>
      </c>
    </row>
    <row r="10" spans="1:17" x14ac:dyDescent="0.2">
      <c r="A10">
        <f>MIC_mm!A10</f>
        <v>1888</v>
      </c>
      <c r="B10" s="9">
        <f>(MIC_mm!B10*Areas!$B$5*1000) / (86400*Days!B11)</f>
        <v>2638.9635603345282</v>
      </c>
      <c r="C10" s="9">
        <f>(MIC_mm!C10*Areas!$B$5*1000) / (86400*Days!C11)</f>
        <v>2222.8607918263092</v>
      </c>
      <c r="D10" s="9">
        <f>(MIC_mm!D10*Areas!$B$5*1000) / (86400*Days!D11)</f>
        <v>3467.2192353643968</v>
      </c>
      <c r="E10" s="9">
        <f>(MIC_mm!E10*Areas!$B$5*1000) / (86400*Days!E11)</f>
        <v>2626.7746913580245</v>
      </c>
      <c r="F10" s="9">
        <f>(MIC_mm!F10*Areas!$B$5*1000) / (86400*Days!F11)</f>
        <v>4264.6356033452812</v>
      </c>
      <c r="G10" s="9">
        <f>(MIC_mm!G10*Areas!$B$5*1000) / (86400*Days!G11)</f>
        <v>2080.4783950617284</v>
      </c>
      <c r="H10" s="9">
        <f>(MIC_mm!H10*Areas!$B$5*1000) / (86400*Days!H11)</f>
        <v>2832.8106332138591</v>
      </c>
      <c r="I10" s="9">
        <f>(MIC_mm!I10*Areas!$B$5*1000) / (86400*Days!I11)</f>
        <v>2370.2210274790918</v>
      </c>
      <c r="J10" s="9">
        <f>(MIC_mm!J10*Areas!$B$5*1000) / (86400*Days!J11)</f>
        <v>3978.858024691358</v>
      </c>
      <c r="K10" s="9">
        <f>(MIC_mm!K10*Areas!$B$5*1000) / (86400*Days!K11)</f>
        <v>2260.0806451612902</v>
      </c>
      <c r="L10" s="9">
        <f>(MIC_mm!L10*Areas!$B$5*1000) / (86400*Days!L11)</f>
        <v>2476.5432098765432</v>
      </c>
      <c r="M10" s="9">
        <f>(MIC_mm!M10*Areas!$B$5*1000) / (86400*Days!M11)</f>
        <v>2396.6547192353646</v>
      </c>
      <c r="N10" s="9">
        <f>(MIC_mm!N10*Areas!$B$5*1000) / (86400*Days!N11)</f>
        <v>2804.6195102206025</v>
      </c>
    </row>
    <row r="11" spans="1:17" x14ac:dyDescent="0.2">
      <c r="A11">
        <f>MIC_mm!A11</f>
        <v>1889</v>
      </c>
      <c r="B11" s="9">
        <f>(MIC_mm!B11*Areas!$B$5*1000) / (86400*Days!B12)</f>
        <v>2295.3255675029868</v>
      </c>
      <c r="C11" s="9">
        <f>(MIC_mm!C11*Areas!$B$5*1000) / (86400*Days!C12)</f>
        <v>2599.7850529100529</v>
      </c>
      <c r="D11" s="9">
        <f>(MIC_mm!D11*Areas!$B$5*1000) / (86400*Days!D12)</f>
        <v>907.55675029868576</v>
      </c>
      <c r="E11" s="9">
        <f>(MIC_mm!E11*Areas!$B$5*1000) / (86400*Days!E12)</f>
        <v>1975.7716049382716</v>
      </c>
      <c r="F11" s="9">
        <f>(MIC_mm!F11*Areas!$B$5*1000) / (86400*Days!F12)</f>
        <v>4418.8321385902027</v>
      </c>
      <c r="G11" s="9">
        <f>(MIC_mm!G11*Areas!$B$5*1000) / (86400*Days!G12)</f>
        <v>5330.941358024691</v>
      </c>
      <c r="H11" s="9">
        <f>(MIC_mm!H11*Areas!$B$5*1000) / (86400*Days!H12)</f>
        <v>3515.6810035842295</v>
      </c>
      <c r="I11" s="9">
        <f>(MIC_mm!I11*Areas!$B$5*1000) / (86400*Days!I12)</f>
        <v>1568.3990442054958</v>
      </c>
      <c r="J11" s="9">
        <f>(MIC_mm!J11*Areas!$B$5*1000) / (86400*Days!J12)</f>
        <v>3423.4567901234568</v>
      </c>
      <c r="K11" s="9">
        <f>(MIC_mm!K11*Areas!$B$5*1000) / (86400*Days!K12)</f>
        <v>828.2556750298686</v>
      </c>
      <c r="L11" s="9">
        <f>(MIC_mm!L11*Areas!$B$5*1000) / (86400*Days!L12)</f>
        <v>2927.2376543209875</v>
      </c>
      <c r="M11" s="9">
        <f>(MIC_mm!M11*Areas!$B$5*1000) / (86400*Days!M12)</f>
        <v>3268.9665471923536</v>
      </c>
      <c r="N11" s="9">
        <f>(MIC_mm!N11*Areas!$B$5*1000) / (86400*Days!N12)</f>
        <v>2749.0677321156768</v>
      </c>
    </row>
    <row r="12" spans="1:17" x14ac:dyDescent="0.2">
      <c r="A12">
        <f>MIC_mm!A12</f>
        <v>1890</v>
      </c>
      <c r="B12" s="9">
        <f>(MIC_mm!B12*Areas!$B$5*1000) / (86400*Days!B13)</f>
        <v>3299.8058542413382</v>
      </c>
      <c r="C12" s="9">
        <f>(MIC_mm!C12*Areas!$B$5*1000) / (86400*Days!C13)</f>
        <v>2551.0085978835978</v>
      </c>
      <c r="D12" s="9">
        <f>(MIC_mm!D12*Areas!$B$5*1000) / (86400*Days!D13)</f>
        <v>2405.4659498207884</v>
      </c>
      <c r="E12" s="9">
        <f>(MIC_mm!E12*Areas!$B$5*1000) / (86400*Days!E13)</f>
        <v>3273.2253086419755</v>
      </c>
      <c r="F12" s="9">
        <f>(MIC_mm!F12*Areas!$B$5*1000) / (86400*Days!F13)</f>
        <v>4396.8040621266427</v>
      </c>
      <c r="G12" s="9">
        <f>(MIC_mm!G12*Areas!$B$5*1000) / (86400*Days!G13)</f>
        <v>4716.358024691358</v>
      </c>
      <c r="H12" s="9">
        <f>(MIC_mm!H12*Areas!$B$5*1000) / (86400*Days!H13)</f>
        <v>2854.8387096774195</v>
      </c>
      <c r="I12" s="9">
        <f>(MIC_mm!I12*Areas!$B$5*1000) / (86400*Days!I13)</f>
        <v>3691.9056152927119</v>
      </c>
      <c r="J12" s="9">
        <f>(MIC_mm!J12*Areas!$B$5*1000) / (86400*Days!J13)</f>
        <v>2499.3055555555557</v>
      </c>
      <c r="K12" s="9">
        <f>(MIC_mm!K12*Areas!$B$5*1000) / (86400*Days!K13)</f>
        <v>4586.2455197132613</v>
      </c>
      <c r="L12" s="9">
        <f>(MIC_mm!L12*Areas!$B$5*1000) / (86400*Days!L13)</f>
        <v>2012.1913580246915</v>
      </c>
      <c r="M12" s="9">
        <f>(MIC_mm!M12*Areas!$B$5*1000) / (86400*Days!M13)</f>
        <v>1061.7532855436082</v>
      </c>
      <c r="N12" s="9">
        <f>(MIC_mm!N12*Areas!$B$5*1000) / (86400*Days!N13)</f>
        <v>3116.8822932521562</v>
      </c>
    </row>
    <row r="13" spans="1:17" x14ac:dyDescent="0.2">
      <c r="A13">
        <f>MIC_mm!A13</f>
        <v>1891</v>
      </c>
      <c r="B13" s="9">
        <f>(MIC_mm!B13*Areas!$B$5*1000) / (86400*Days!B14)</f>
        <v>2339.3817204301076</v>
      </c>
      <c r="C13" s="9">
        <f>(MIC_mm!C13*Areas!$B$5*1000) / (86400*Days!C14)</f>
        <v>3160.7142857142858</v>
      </c>
      <c r="D13" s="9">
        <f>(MIC_mm!D13*Areas!$B$5*1000) / (86400*Days!D14)</f>
        <v>2964.9790919952211</v>
      </c>
      <c r="E13" s="9">
        <f>(MIC_mm!E13*Areas!$B$5*1000) / (86400*Days!E14)</f>
        <v>2289.891975308642</v>
      </c>
      <c r="F13" s="9">
        <f>(MIC_mm!F13*Areas!$B$5*1000) / (86400*Days!F14)</f>
        <v>1220.3554360812425</v>
      </c>
      <c r="G13" s="9">
        <f>(MIC_mm!G13*Areas!$B$5*1000) / (86400*Days!G14)</f>
        <v>3295.9876543209875</v>
      </c>
      <c r="H13" s="9">
        <f>(MIC_mm!H13*Areas!$B$5*1000) / (86400*Days!H14)</f>
        <v>2295.3255675029868</v>
      </c>
      <c r="I13" s="9">
        <f>(MIC_mm!I13*Areas!$B$5*1000) / (86400*Days!I14)</f>
        <v>3995.8930704898448</v>
      </c>
      <c r="J13" s="9">
        <f>(MIC_mm!J13*Areas!$B$5*1000) / (86400*Days!J14)</f>
        <v>1652.5462962962963</v>
      </c>
      <c r="K13" s="9">
        <f>(MIC_mm!K13*Areas!$B$5*1000) / (86400*Days!K14)</f>
        <v>1431.8249701314217</v>
      </c>
      <c r="L13" s="9">
        <f>(MIC_mm!L13*Areas!$B$5*1000) / (86400*Days!L14)</f>
        <v>4638.9660493827159</v>
      </c>
      <c r="M13" s="9">
        <f>(MIC_mm!M13*Areas!$B$5*1000) / (86400*Days!M14)</f>
        <v>2978.1959378733568</v>
      </c>
      <c r="N13" s="9">
        <f>(MIC_mm!N13*Areas!$B$5*1000) / (86400*Days!N14)</f>
        <v>2681.7161339421614</v>
      </c>
    </row>
    <row r="14" spans="1:17" x14ac:dyDescent="0.2">
      <c r="A14">
        <f>MIC_mm!A14</f>
        <v>1892</v>
      </c>
      <c r="B14" s="9">
        <f>(MIC_mm!B14*Areas!$B$5*1000) / (86400*Days!B15)</f>
        <v>2586.0961768219831</v>
      </c>
      <c r="C14" s="9">
        <f>(MIC_mm!C14*Areas!$B$5*1000) / (86400*Days!C15)</f>
        <v>2284.0836526181356</v>
      </c>
      <c r="D14" s="9">
        <f>(MIC_mm!D14*Areas!$B$5*1000) / (86400*Days!D15)</f>
        <v>1431.8249701314217</v>
      </c>
      <c r="E14" s="9">
        <f>(MIC_mm!E14*Areas!$B$5*1000) / (86400*Days!E15)</f>
        <v>2681.4043209876545</v>
      </c>
      <c r="F14" s="9">
        <f>(MIC_mm!F14*Areas!$B$5*1000) / (86400*Days!F15)</f>
        <v>6423.3870967741932</v>
      </c>
      <c r="G14" s="9">
        <f>(MIC_mm!G14*Areas!$B$5*1000) / (86400*Days!G15)</f>
        <v>7124.6141975308637</v>
      </c>
      <c r="H14" s="9">
        <f>(MIC_mm!H14*Areas!$B$5*1000) / (86400*Days!H15)</f>
        <v>3313.0227001194744</v>
      </c>
      <c r="I14" s="9">
        <f>(MIC_mm!I14*Areas!$B$5*1000) / (86400*Days!I15)</f>
        <v>3110.3643966547188</v>
      </c>
      <c r="J14" s="9">
        <f>(MIC_mm!J14*Areas!$B$5*1000) / (86400*Days!J15)</f>
        <v>2567.5925925925926</v>
      </c>
      <c r="K14" s="9">
        <f>(MIC_mm!K14*Areas!$B$5*1000) / (86400*Days!K15)</f>
        <v>2282.1087216248507</v>
      </c>
      <c r="L14" s="9">
        <f>(MIC_mm!L14*Areas!$B$5*1000) / (86400*Days!L15)</f>
        <v>2831.6358024691358</v>
      </c>
      <c r="M14" s="9">
        <f>(MIC_mm!M14*Areas!$B$5*1000) / (86400*Days!M15)</f>
        <v>1867.9808841099164</v>
      </c>
      <c r="N14" s="9">
        <f>(MIC_mm!N14*Areas!$B$5*1000) / (86400*Days!N15)</f>
        <v>3207.2518214936249</v>
      </c>
    </row>
    <row r="15" spans="1:17" x14ac:dyDescent="0.2">
      <c r="A15">
        <f>MIC_mm!A15</f>
        <v>1893</v>
      </c>
      <c r="B15" s="9">
        <f>(MIC_mm!B15*Areas!$B$5*1000) / (86400*Days!B16)</f>
        <v>2832.8106332138591</v>
      </c>
      <c r="C15" s="9">
        <f>(MIC_mm!C15*Areas!$B$5*1000) / (86400*Days!C16)</f>
        <v>2653.4391534391534</v>
      </c>
      <c r="D15" s="9">
        <f>(MIC_mm!D15*Areas!$B$5*1000) / (86400*Days!D16)</f>
        <v>2594.9074074074074</v>
      </c>
      <c r="E15" s="9">
        <f>(MIC_mm!E15*Areas!$B$5*1000) / (86400*Days!E16)</f>
        <v>4739.1203703703704</v>
      </c>
      <c r="F15" s="9">
        <f>(MIC_mm!F15*Areas!$B$5*1000) / (86400*Days!F16)</f>
        <v>3088.3363201911584</v>
      </c>
      <c r="G15" s="9">
        <f>(MIC_mm!G15*Areas!$B$5*1000) / (86400*Days!G16)</f>
        <v>2704.1666666666665</v>
      </c>
      <c r="H15" s="9">
        <f>(MIC_mm!H15*Areas!$B$5*1000) / (86400*Days!H16)</f>
        <v>4106.0334528076464</v>
      </c>
      <c r="I15" s="9">
        <f>(MIC_mm!I15*Areas!$B$5*1000) / (86400*Days!I16)</f>
        <v>1656.5113500597372</v>
      </c>
      <c r="J15" s="9">
        <f>(MIC_mm!J15*Areas!$B$5*1000) / (86400*Days!J16)</f>
        <v>3004.6296296296296</v>
      </c>
      <c r="K15" s="9">
        <f>(MIC_mm!K15*Areas!$B$5*1000) / (86400*Days!K16)</f>
        <v>3053.0913978494623</v>
      </c>
      <c r="L15" s="9">
        <f>(MIC_mm!L15*Areas!$B$5*1000) / (86400*Days!L16)</f>
        <v>2626.7746913580245</v>
      </c>
      <c r="M15" s="9">
        <f>(MIC_mm!M15*Areas!$B$5*1000) / (86400*Days!M16)</f>
        <v>4048.7604540023895</v>
      </c>
      <c r="N15" s="9">
        <f>(MIC_mm!N15*Areas!$B$5*1000) / (86400*Days!N16)</f>
        <v>3094.0575849822421</v>
      </c>
    </row>
    <row r="16" spans="1:17" x14ac:dyDescent="0.2">
      <c r="A16">
        <f>MIC_mm!A16</f>
        <v>1894</v>
      </c>
      <c r="B16" s="9">
        <f>(MIC_mm!B16*Areas!$B$5*1000) / (86400*Days!B17)</f>
        <v>2484.7670250896058</v>
      </c>
      <c r="C16" s="9">
        <f>(MIC_mm!C16*Areas!$B$5*1000) / (86400*Days!C17)</f>
        <v>1648.6441798941796</v>
      </c>
      <c r="D16" s="9">
        <f>(MIC_mm!D16*Areas!$B$5*1000) / (86400*Days!D17)</f>
        <v>2876.8667861409799</v>
      </c>
      <c r="E16" s="9">
        <f>(MIC_mm!E16*Areas!$B$5*1000) / (86400*Days!E17)</f>
        <v>2808.8734567901233</v>
      </c>
      <c r="F16" s="9">
        <f>(MIC_mm!F16*Areas!$B$5*1000) / (86400*Days!F17)</f>
        <v>5370.4450418160095</v>
      </c>
      <c r="G16" s="9">
        <f>(MIC_mm!G16*Areas!$B$5*1000) / (86400*Days!G17)</f>
        <v>3341.5123456790125</v>
      </c>
      <c r="H16" s="9">
        <f>(MIC_mm!H16*Areas!$B$5*1000) / (86400*Days!H17)</f>
        <v>1519.9372759856631</v>
      </c>
      <c r="I16" s="9">
        <f>(MIC_mm!I16*Areas!$B$5*1000) / (86400*Days!I17)</f>
        <v>748.95459976105133</v>
      </c>
      <c r="J16" s="9">
        <f>(MIC_mm!J16*Areas!$B$5*1000) / (86400*Days!J17)</f>
        <v>4242.9012345679012</v>
      </c>
      <c r="K16" s="9">
        <f>(MIC_mm!K16*Areas!$B$5*1000) / (86400*Days!K17)</f>
        <v>3321.8339307048986</v>
      </c>
      <c r="L16" s="9">
        <f>(MIC_mm!L16*Areas!$B$5*1000) / (86400*Days!L17)</f>
        <v>2613.1172839506171</v>
      </c>
      <c r="M16" s="9">
        <f>(MIC_mm!M16*Areas!$B$5*1000) / (86400*Days!M17)</f>
        <v>2775.5376344086021</v>
      </c>
      <c r="N16" s="9">
        <f>(MIC_mm!N16*Areas!$B$5*1000) / (86400*Days!N17)</f>
        <v>2817.5418569254184</v>
      </c>
    </row>
    <row r="17" spans="1:14" x14ac:dyDescent="0.2">
      <c r="A17">
        <f>MIC_mm!A17</f>
        <v>1895</v>
      </c>
      <c r="B17" s="9">
        <f>(MIC_mm!B17*Areas!$B$5*1000) / (86400*Days!B18)</f>
        <v>2797.5657108721625</v>
      </c>
      <c r="C17" s="9">
        <f>(MIC_mm!C17*Areas!$B$5*1000) / (86400*Days!C18)</f>
        <v>1190.1455026455026</v>
      </c>
      <c r="D17" s="9">
        <f>(MIC_mm!D17*Areas!$B$5*1000) / (86400*Days!D18)</f>
        <v>907.55675029868576</v>
      </c>
      <c r="E17" s="9">
        <f>(MIC_mm!E17*Areas!$B$5*1000) / (86400*Days!E18)</f>
        <v>1629.7839506172841</v>
      </c>
      <c r="F17" s="9">
        <f>(MIC_mm!F17*Areas!$B$5*1000) / (86400*Days!F18)</f>
        <v>3683.0943847072881</v>
      </c>
      <c r="G17" s="9">
        <f>(MIC_mm!G17*Areas!$B$5*1000) / (86400*Days!G18)</f>
        <v>2126.0030864197529</v>
      </c>
      <c r="H17" s="9">
        <f>(MIC_mm!H17*Areas!$B$5*1000) / (86400*Days!H18)</f>
        <v>2013.3661887694145</v>
      </c>
      <c r="I17" s="9">
        <f>(MIC_mm!I17*Areas!$B$5*1000) / (86400*Days!I18)</f>
        <v>3669.8775388291519</v>
      </c>
      <c r="J17" s="9">
        <f>(MIC_mm!J17*Areas!$B$5*1000) / (86400*Days!J18)</f>
        <v>2904.4753086419755</v>
      </c>
      <c r="K17" s="9">
        <f>(MIC_mm!K17*Areas!$B$5*1000) / (86400*Days!K18)</f>
        <v>1017.6971326164875</v>
      </c>
      <c r="L17" s="9">
        <f>(MIC_mm!L17*Areas!$B$5*1000) / (86400*Days!L18)</f>
        <v>3377.9320987654319</v>
      </c>
      <c r="M17" s="9">
        <f>(MIC_mm!M17*Areas!$B$5*1000) / (86400*Days!M18)</f>
        <v>4678.7634408602153</v>
      </c>
      <c r="N17" s="9">
        <f>(MIC_mm!N17*Areas!$B$5*1000) / (86400*Days!N18)</f>
        <v>2510.3437341451045</v>
      </c>
    </row>
    <row r="18" spans="1:14" x14ac:dyDescent="0.2">
      <c r="A18">
        <f>MIC_mm!A18</f>
        <v>1896</v>
      </c>
      <c r="B18" s="9">
        <f>(MIC_mm!B18*Areas!$B$5*1000) / (86400*Days!B19)</f>
        <v>1400.9856630824372</v>
      </c>
      <c r="C18" s="9">
        <f>(MIC_mm!C18*Areas!$B$5*1000) / (86400*Days!C19)</f>
        <v>1507.0242656449552</v>
      </c>
      <c r="D18" s="9">
        <f>(MIC_mm!D18*Areas!$B$5*1000) / (86400*Days!D19)</f>
        <v>1713.7843488649939</v>
      </c>
      <c r="E18" s="9">
        <f>(MIC_mm!E18*Areas!$B$5*1000) / (86400*Days!E19)</f>
        <v>4160.9567901234568</v>
      </c>
      <c r="F18" s="9">
        <f>(MIC_mm!F18*Areas!$B$5*1000) / (86400*Days!F19)</f>
        <v>4555.4062126642775</v>
      </c>
      <c r="G18" s="9">
        <f>(MIC_mm!G18*Areas!$B$5*1000) / (86400*Days!G19)</f>
        <v>3259.5679012345681</v>
      </c>
      <c r="H18" s="9">
        <f>(MIC_mm!H18*Areas!$B$5*1000) / (86400*Days!H19)</f>
        <v>4533.3781362007167</v>
      </c>
      <c r="I18" s="9">
        <f>(MIC_mm!I18*Areas!$B$5*1000) / (86400*Days!I19)</f>
        <v>3828.4796893667863</v>
      </c>
      <c r="J18" s="9">
        <f>(MIC_mm!J18*Areas!$B$5*1000) / (86400*Days!J19)</f>
        <v>6300.6172839506171</v>
      </c>
      <c r="K18" s="9">
        <f>(MIC_mm!K18*Areas!$B$5*1000) / (86400*Days!K19)</f>
        <v>1713.7843488649939</v>
      </c>
      <c r="L18" s="9">
        <f>(MIC_mm!L18*Areas!$B$5*1000) / (86400*Days!L19)</f>
        <v>2417.3611111111113</v>
      </c>
      <c r="M18" s="9">
        <f>(MIC_mm!M18*Areas!$B$5*1000) / (86400*Days!M19)</f>
        <v>2440.710872162485</v>
      </c>
      <c r="N18" s="9">
        <f>(MIC_mm!N18*Areas!$B$5*1000) / (86400*Days!N19)</f>
        <v>3152.0251467314306</v>
      </c>
    </row>
    <row r="19" spans="1:14" x14ac:dyDescent="0.2">
      <c r="A19">
        <f>MIC_mm!A19</f>
        <v>1897</v>
      </c>
      <c r="B19" s="9">
        <f>(MIC_mm!B19*Areas!$B$5*1000) / (86400*Days!B20)</f>
        <v>4498.1332138590205</v>
      </c>
      <c r="C19" s="9">
        <f>(MIC_mm!C19*Areas!$B$5*1000) / (86400*Days!C20)</f>
        <v>1697.4206349206347</v>
      </c>
      <c r="D19" s="9">
        <f>(MIC_mm!D19*Areas!$B$5*1000) / (86400*Days!D20)</f>
        <v>3392.3237753882913</v>
      </c>
      <c r="E19" s="9">
        <f>(MIC_mm!E19*Areas!$B$5*1000) / (86400*Days!E20)</f>
        <v>3432.5617283950619</v>
      </c>
      <c r="F19" s="9">
        <f>(MIC_mm!F19*Areas!$B$5*1000) / (86400*Days!F20)</f>
        <v>2709.4534050179213</v>
      </c>
      <c r="G19" s="9">
        <f>(MIC_mm!G19*Areas!$B$5*1000) / (86400*Days!G20)</f>
        <v>3933.3333333333335</v>
      </c>
      <c r="H19" s="9">
        <f>(MIC_mm!H19*Areas!$B$5*1000) / (86400*Days!H20)</f>
        <v>3110.3643966547188</v>
      </c>
      <c r="I19" s="9">
        <f>(MIC_mm!I19*Areas!$B$5*1000) / (86400*Days!I20)</f>
        <v>2171.9683393070491</v>
      </c>
      <c r="J19" s="9">
        <f>(MIC_mm!J19*Areas!$B$5*1000) / (86400*Days!J20)</f>
        <v>1720.8333333333333</v>
      </c>
      <c r="K19" s="9">
        <f>(MIC_mm!K19*Areas!$B$5*1000) / (86400*Days!K20)</f>
        <v>2070.6391875746713</v>
      </c>
      <c r="L19" s="9">
        <f>(MIC_mm!L19*Areas!$B$5*1000) / (86400*Days!L20)</f>
        <v>3295.9876543209875</v>
      </c>
      <c r="M19" s="9">
        <f>(MIC_mm!M19*Areas!$B$5*1000) / (86400*Days!M20)</f>
        <v>2471.5501792114696</v>
      </c>
      <c r="N19" s="9">
        <f>(MIC_mm!N19*Areas!$B$5*1000) / (86400*Days!N20)</f>
        <v>2882.6484018264837</v>
      </c>
    </row>
    <row r="20" spans="1:14" x14ac:dyDescent="0.2">
      <c r="A20">
        <f>MIC_mm!A20</f>
        <v>1898</v>
      </c>
      <c r="B20" s="9">
        <f>(MIC_mm!B20*Areas!$B$5*1000) / (86400*Days!B21)</f>
        <v>3022.2520908004776</v>
      </c>
      <c r="C20" s="9">
        <f>(MIC_mm!C20*Areas!$B$5*1000) / (86400*Days!C21)</f>
        <v>2726.6038359788358</v>
      </c>
      <c r="D20" s="9">
        <f>(MIC_mm!D20*Areas!$B$5*1000) / (86400*Days!D21)</f>
        <v>3929.8088410991636</v>
      </c>
      <c r="E20" s="9">
        <f>(MIC_mm!E20*Areas!$B$5*1000) / (86400*Days!E21)</f>
        <v>2126.0030864197529</v>
      </c>
      <c r="F20" s="9">
        <f>(MIC_mm!F20*Areas!$B$5*1000) / (86400*Days!F21)</f>
        <v>3357.0788530465948</v>
      </c>
      <c r="G20" s="9">
        <f>(MIC_mm!G20*Areas!$B$5*1000) / (86400*Days!G21)</f>
        <v>4242.9012345679012</v>
      </c>
      <c r="H20" s="9">
        <f>(MIC_mm!H20*Areas!$B$5*1000) / (86400*Days!H21)</f>
        <v>2348.1929510155314</v>
      </c>
      <c r="I20" s="9">
        <f>(MIC_mm!I20*Areas!$B$5*1000) / (86400*Days!I21)</f>
        <v>3727.1505376344085</v>
      </c>
      <c r="J20" s="9">
        <f>(MIC_mm!J20*Areas!$B$5*1000) / (86400*Days!J21)</f>
        <v>3282.3302469135801</v>
      </c>
      <c r="K20" s="9">
        <f>(MIC_mm!K20*Areas!$B$5*1000) / (86400*Days!K21)</f>
        <v>4744.847670250896</v>
      </c>
      <c r="L20" s="9">
        <f>(MIC_mm!L20*Areas!$B$5*1000) / (86400*Days!L21)</f>
        <v>2658.641975308642</v>
      </c>
      <c r="M20" s="9">
        <f>(MIC_mm!M20*Areas!$B$5*1000) / (86400*Days!M21)</f>
        <v>1700.5675029868578</v>
      </c>
      <c r="N20" s="9">
        <f>(MIC_mm!N20*Areas!$B$5*1000) / (86400*Days!N21)</f>
        <v>3159.9124809741247</v>
      </c>
    </row>
    <row r="21" spans="1:14" x14ac:dyDescent="0.2">
      <c r="A21">
        <f>MIC_mm!A21</f>
        <v>1899</v>
      </c>
      <c r="B21" s="9">
        <f>(MIC_mm!B21*Areas!$B$5*1000) / (86400*Days!B22)</f>
        <v>1801.8966547192354</v>
      </c>
      <c r="C21" s="9">
        <f>(MIC_mm!C21*Areas!$B$5*1000) / (86400*Days!C22)</f>
        <v>1746.19708994709</v>
      </c>
      <c r="D21" s="9">
        <f>(MIC_mm!D21*Areas!$B$5*1000) / (86400*Days!D22)</f>
        <v>3145.6093189964158</v>
      </c>
      <c r="E21" s="9">
        <f>(MIC_mm!E21*Areas!$B$5*1000) / (86400*Days!E22)</f>
        <v>1793.6728395061727</v>
      </c>
      <c r="F21" s="9">
        <f>(MIC_mm!F21*Areas!$B$5*1000) / (86400*Days!F22)</f>
        <v>4251.4187574671441</v>
      </c>
      <c r="G21" s="9">
        <f>(MIC_mm!G21*Areas!$B$5*1000) / (86400*Days!G22)</f>
        <v>3687.5</v>
      </c>
      <c r="H21" s="9">
        <f>(MIC_mm!H21*Areas!$B$5*1000) / (86400*Days!H22)</f>
        <v>4264.6356033452812</v>
      </c>
      <c r="I21" s="9">
        <f>(MIC_mm!I21*Areas!$B$5*1000) / (86400*Days!I22)</f>
        <v>1735.8124253285544</v>
      </c>
      <c r="J21" s="9">
        <f>(MIC_mm!J21*Areas!$B$5*1000) / (86400*Days!J22)</f>
        <v>3400.6944444444443</v>
      </c>
      <c r="K21" s="9">
        <f>(MIC_mm!K21*Areas!$B$5*1000) / (86400*Days!K22)</f>
        <v>3000.2240143369172</v>
      </c>
      <c r="L21" s="9">
        <f>(MIC_mm!L21*Areas!$B$5*1000) / (86400*Days!L22)</f>
        <v>1320.2160493827159</v>
      </c>
      <c r="M21" s="9">
        <f>(MIC_mm!M21*Areas!$B$5*1000) / (86400*Days!M22)</f>
        <v>2520.0119474313024</v>
      </c>
      <c r="N21" s="9">
        <f>(MIC_mm!N21*Areas!$B$5*1000) / (86400*Days!N22)</f>
        <v>2732.2298325722982</v>
      </c>
    </row>
    <row r="22" spans="1:14" x14ac:dyDescent="0.2">
      <c r="A22">
        <f>MIC_mm!A22</f>
        <v>1900</v>
      </c>
      <c r="B22" s="9">
        <f>(MIC_mm!B22*Areas!$B$5*1000) / (86400*Days!B23)</f>
        <v>1374.5519713261649</v>
      </c>
      <c r="C22" s="9">
        <f>(MIC_mm!C22*Areas!$B$5*1000) / (86400*Days!C23)</f>
        <v>3282.6554232804233</v>
      </c>
      <c r="D22" s="9">
        <f>(MIC_mm!D22*Areas!$B$5*1000) / (86400*Days!D23)</f>
        <v>1722.5955794504182</v>
      </c>
      <c r="E22" s="9">
        <f>(MIC_mm!E22*Areas!$B$5*1000) / (86400*Days!E23)</f>
        <v>2440.1234567901233</v>
      </c>
      <c r="F22" s="9">
        <f>(MIC_mm!F22*Areas!$B$5*1000) / (86400*Days!F23)</f>
        <v>2665.3972520908005</v>
      </c>
      <c r="G22" s="9">
        <f>(MIC_mm!G22*Areas!$B$5*1000) / (86400*Days!G23)</f>
        <v>2890.8179012345681</v>
      </c>
      <c r="H22" s="9">
        <f>(MIC_mm!H22*Areas!$B$5*1000) / (86400*Days!H23)</f>
        <v>6286.8130227001193</v>
      </c>
      <c r="I22" s="9">
        <f>(MIC_mm!I22*Areas!$B$5*1000) / (86400*Days!I23)</f>
        <v>4418.8321385902027</v>
      </c>
      <c r="J22" s="9">
        <f>(MIC_mm!J22*Areas!$B$5*1000) / (86400*Days!J23)</f>
        <v>4889.3518518518522</v>
      </c>
      <c r="K22" s="9">
        <f>(MIC_mm!K22*Areas!$B$5*1000) / (86400*Days!K23)</f>
        <v>4251.4187574671441</v>
      </c>
      <c r="L22" s="9">
        <f>(MIC_mm!L22*Areas!$B$5*1000) / (86400*Days!L23)</f>
        <v>3528.1635802469136</v>
      </c>
      <c r="M22" s="9">
        <f>(MIC_mm!M22*Areas!$B$5*1000) / (86400*Days!M23)</f>
        <v>894.3399044205496</v>
      </c>
      <c r="N22" s="9">
        <f>(MIC_mm!N22*Areas!$B$5*1000) / (86400*Days!N23)</f>
        <v>3217.5355149670213</v>
      </c>
    </row>
    <row r="23" spans="1:14" x14ac:dyDescent="0.2">
      <c r="A23">
        <f>MIC_mm!A23</f>
        <v>1901</v>
      </c>
      <c r="B23" s="9">
        <f>(MIC_mm!B23*Areas!$B$5*1000) / (86400*Days!B24)</f>
        <v>1779.8685782556749</v>
      </c>
      <c r="C23" s="9">
        <f>(MIC_mm!C23*Areas!$B$5*1000) / (86400*Days!C24)</f>
        <v>1712.0535714285713</v>
      </c>
      <c r="D23" s="9">
        <f>(MIC_mm!D23*Areas!$B$5*1000) / (86400*Days!D24)</f>
        <v>3445.1911589008364</v>
      </c>
      <c r="E23" s="9">
        <f>(MIC_mm!E23*Areas!$B$5*1000) / (86400*Days!E24)</f>
        <v>1156.3271604938273</v>
      </c>
      <c r="F23" s="9">
        <f>(MIC_mm!F23*Areas!$B$5*1000) / (86400*Days!F24)</f>
        <v>2762.320788530466</v>
      </c>
      <c r="G23" s="9">
        <f>(MIC_mm!G23*Areas!$B$5*1000) / (86400*Days!G24)</f>
        <v>3423.4567901234568</v>
      </c>
      <c r="H23" s="9">
        <f>(MIC_mm!H23*Areas!$B$5*1000) / (86400*Days!H24)</f>
        <v>5216.2485065710871</v>
      </c>
      <c r="I23" s="9">
        <f>(MIC_mm!I23*Areas!$B$5*1000) / (86400*Days!I24)</f>
        <v>2528.8231780167266</v>
      </c>
      <c r="J23" s="9">
        <f>(MIC_mm!J23*Areas!$B$5*1000) / (86400*Days!J24)</f>
        <v>3077.4691358024688</v>
      </c>
      <c r="K23" s="9">
        <f>(MIC_mm!K23*Areas!$B$5*1000) / (86400*Days!K24)</f>
        <v>3757.9898446833931</v>
      </c>
      <c r="L23" s="9">
        <f>(MIC_mm!L23*Areas!$B$5*1000) / (86400*Days!L24)</f>
        <v>1643.4413580246915</v>
      </c>
      <c r="M23" s="9">
        <f>(MIC_mm!M23*Areas!$B$5*1000) / (86400*Days!M24)</f>
        <v>2158.7514934289129</v>
      </c>
      <c r="N23" s="9">
        <f>(MIC_mm!N23*Areas!$B$5*1000) / (86400*Days!N24)</f>
        <v>2734.4748858447488</v>
      </c>
    </row>
    <row r="24" spans="1:14" x14ac:dyDescent="0.2">
      <c r="A24">
        <f>MIC_mm!A24</f>
        <v>1902</v>
      </c>
      <c r="B24" s="9">
        <f>(MIC_mm!B24*Areas!$B$5*1000) / (86400*Days!B25)</f>
        <v>828.2556750298686</v>
      </c>
      <c r="C24" s="9">
        <f>(MIC_mm!C24*Areas!$B$5*1000) / (86400*Days!C25)</f>
        <v>1658.399470899471</v>
      </c>
      <c r="D24" s="9">
        <f>(MIC_mm!D24*Areas!$B$5*1000) / (86400*Days!D25)</f>
        <v>2520.0119474313024</v>
      </c>
      <c r="E24" s="9">
        <f>(MIC_mm!E24*Areas!$B$5*1000) / (86400*Days!E25)</f>
        <v>2198.8425925925926</v>
      </c>
      <c r="F24" s="9">
        <f>(MIC_mm!F24*Areas!$B$5*1000) / (86400*Days!F25)</f>
        <v>4656.7353643966544</v>
      </c>
      <c r="G24" s="9">
        <f>(MIC_mm!G24*Areas!$B$5*1000) / (86400*Days!G25)</f>
        <v>5585.8796296296296</v>
      </c>
      <c r="H24" s="9">
        <f>(MIC_mm!H24*Areas!$B$5*1000) / (86400*Days!H25)</f>
        <v>5652.4044205495829</v>
      </c>
      <c r="I24" s="9">
        <f>(MIC_mm!I24*Areas!$B$5*1000) / (86400*Days!I25)</f>
        <v>1546.3709677419354</v>
      </c>
      <c r="J24" s="9">
        <f>(MIC_mm!J24*Areas!$B$5*1000) / (86400*Days!J25)</f>
        <v>3965.2006172839506</v>
      </c>
      <c r="K24" s="9">
        <f>(MIC_mm!K24*Areas!$B$5*1000) / (86400*Days!K25)</f>
        <v>2370.2210274790918</v>
      </c>
      <c r="L24" s="9">
        <f>(MIC_mm!L24*Areas!$B$5*1000) / (86400*Days!L25)</f>
        <v>3145.7561728395058</v>
      </c>
      <c r="M24" s="9">
        <f>(MIC_mm!M24*Areas!$B$5*1000) / (86400*Days!M25)</f>
        <v>2440.710872162485</v>
      </c>
      <c r="N24" s="9">
        <f>(MIC_mm!N24*Areas!$B$5*1000) / (86400*Days!N25)</f>
        <v>3051.4015728056825</v>
      </c>
    </row>
    <row r="25" spans="1:14" x14ac:dyDescent="0.2">
      <c r="A25">
        <f>MIC_mm!A25</f>
        <v>1903</v>
      </c>
      <c r="B25" s="9">
        <f>(MIC_mm!B25*Areas!$B$5*1000) / (86400*Days!B26)</f>
        <v>1691.7562724014338</v>
      </c>
      <c r="C25" s="9">
        <f>(MIC_mm!C25*Areas!$B$5*1000) / (86400*Days!C26)</f>
        <v>2316.8816137566137</v>
      </c>
      <c r="D25" s="9">
        <f>(MIC_mm!D25*Areas!$B$5*1000) / (86400*Days!D26)</f>
        <v>2251.269414575866</v>
      </c>
      <c r="E25" s="9">
        <f>(MIC_mm!E25*Areas!$B$5*1000) / (86400*Days!E26)</f>
        <v>3837.7314814814813</v>
      </c>
      <c r="F25" s="9">
        <f>(MIC_mm!F25*Areas!$B$5*1000) / (86400*Days!F26)</f>
        <v>3784.4235364396654</v>
      </c>
      <c r="G25" s="9">
        <f>(MIC_mm!G25*Areas!$B$5*1000) / (86400*Days!G26)</f>
        <v>2626.7746913580245</v>
      </c>
      <c r="H25" s="9">
        <f>(MIC_mm!H25*Areas!$B$5*1000) / (86400*Days!H26)</f>
        <v>5079.6744324970132</v>
      </c>
      <c r="I25" s="9">
        <f>(MIC_mm!I25*Areas!$B$5*1000) / (86400*Days!I26)</f>
        <v>5683.2437275985667</v>
      </c>
      <c r="J25" s="9">
        <f>(MIC_mm!J25*Areas!$B$5*1000) / (86400*Days!J26)</f>
        <v>4693.5956790123455</v>
      </c>
      <c r="K25" s="9">
        <f>(MIC_mm!K25*Areas!$B$5*1000) / (86400*Days!K26)</f>
        <v>2326.1648745519715</v>
      </c>
      <c r="L25" s="9">
        <f>(MIC_mm!L25*Areas!$B$5*1000) / (86400*Days!L26)</f>
        <v>1921.141975308642</v>
      </c>
      <c r="M25" s="9">
        <f>(MIC_mm!M25*Areas!$B$5*1000) / (86400*Days!M26)</f>
        <v>2149.9402628434887</v>
      </c>
      <c r="N25" s="9">
        <f>(MIC_mm!N25*Areas!$B$5*1000) / (86400*Days!N26)</f>
        <v>3203.3168442415017</v>
      </c>
    </row>
    <row r="26" spans="1:14" x14ac:dyDescent="0.2">
      <c r="A26">
        <f>MIC_mm!A26</f>
        <v>1904</v>
      </c>
      <c r="B26" s="9">
        <f>(MIC_mm!B26*Areas!$B$5*1000) / (86400*Days!B27)</f>
        <v>1656.5113500597372</v>
      </c>
      <c r="C26" s="9">
        <f>(MIC_mm!C26*Areas!$B$5*1000) / (86400*Days!C27)</f>
        <v>2321.7592592592591</v>
      </c>
      <c r="D26" s="9">
        <f>(MIC_mm!D26*Areas!$B$5*1000) / (86400*Days!D27)</f>
        <v>3568.5483870967741</v>
      </c>
      <c r="E26" s="9">
        <f>(MIC_mm!E26*Areas!$B$5*1000) / (86400*Days!E27)</f>
        <v>2440.1234567901233</v>
      </c>
      <c r="F26" s="9">
        <f>(MIC_mm!F26*Areas!$B$5*1000) / (86400*Days!F27)</f>
        <v>5145.758661887694</v>
      </c>
      <c r="G26" s="9">
        <f>(MIC_mm!G26*Areas!$B$5*1000) / (86400*Days!G27)</f>
        <v>2576.6975308641977</v>
      </c>
      <c r="H26" s="9">
        <f>(MIC_mm!H26*Areas!$B$5*1000) / (86400*Days!H27)</f>
        <v>3639.0382317801673</v>
      </c>
      <c r="I26" s="9">
        <f>(MIC_mm!I26*Areas!$B$5*1000) / (86400*Days!I27)</f>
        <v>3335.0507765830348</v>
      </c>
      <c r="J26" s="9">
        <f>(MIC_mm!J26*Areas!$B$5*1000) / (86400*Days!J27)</f>
        <v>4752.7777777777774</v>
      </c>
      <c r="K26" s="9">
        <f>(MIC_mm!K26*Areas!$B$5*1000) / (86400*Days!K27)</f>
        <v>3705.1224611708481</v>
      </c>
      <c r="L26" s="9">
        <f>(MIC_mm!L26*Areas!$B$5*1000) / (86400*Days!L27)</f>
        <v>427.9320987654321</v>
      </c>
      <c r="M26" s="9">
        <f>(MIC_mm!M26*Areas!$B$5*1000) / (86400*Days!M27)</f>
        <v>2079.4504181600955</v>
      </c>
      <c r="N26" s="9">
        <f>(MIC_mm!N26*Areas!$B$5*1000) / (86400*Days!N27)</f>
        <v>2978.8820582877966</v>
      </c>
    </row>
    <row r="27" spans="1:14" x14ac:dyDescent="0.2">
      <c r="A27">
        <f>MIC_mm!A27</f>
        <v>1905</v>
      </c>
      <c r="B27" s="9">
        <f>(MIC_mm!B27*Areas!$B$5*1000) / (86400*Days!B28)</f>
        <v>1912.037037037037</v>
      </c>
      <c r="C27" s="9">
        <f>(MIC_mm!C27*Areas!$B$5*1000) / (86400*Days!C28)</f>
        <v>1785.218253968254</v>
      </c>
      <c r="D27" s="9">
        <f>(MIC_mm!D27*Areas!$B$5*1000) / (86400*Days!D28)</f>
        <v>2528.8231780167266</v>
      </c>
      <c r="E27" s="9">
        <f>(MIC_mm!E27*Areas!$B$5*1000) / (86400*Days!E28)</f>
        <v>2326.3117283950619</v>
      </c>
      <c r="F27" s="9">
        <f>(MIC_mm!F27*Areas!$B$5*1000) / (86400*Days!F28)</f>
        <v>5123.730585424134</v>
      </c>
      <c r="G27" s="9">
        <f>(MIC_mm!G27*Areas!$B$5*1000) / (86400*Days!G28)</f>
        <v>6164.0432098765432</v>
      </c>
      <c r="H27" s="9">
        <f>(MIC_mm!H27*Areas!$B$5*1000) / (86400*Days!H28)</f>
        <v>5136.9474313022702</v>
      </c>
      <c r="I27" s="9">
        <f>(MIC_mm!I27*Areas!$B$5*1000) / (86400*Days!I28)</f>
        <v>3837.2909199522101</v>
      </c>
      <c r="J27" s="9">
        <f>(MIC_mm!J27*Areas!$B$5*1000) / (86400*Days!J28)</f>
        <v>3769.4444444444443</v>
      </c>
      <c r="K27" s="9">
        <f>(MIC_mm!K27*Areas!$B$5*1000) / (86400*Days!K28)</f>
        <v>3110.3643966547188</v>
      </c>
      <c r="L27" s="9">
        <f>(MIC_mm!L27*Areas!$B$5*1000) / (86400*Days!L28)</f>
        <v>2449.2283950617284</v>
      </c>
      <c r="M27" s="9">
        <f>(MIC_mm!M27*Areas!$B$5*1000) / (86400*Days!M28)</f>
        <v>1665.3225806451612</v>
      </c>
      <c r="N27" s="9">
        <f>(MIC_mm!N27*Areas!$B$5*1000) / (86400*Days!N28)</f>
        <v>3326.046423135464</v>
      </c>
    </row>
    <row r="28" spans="1:14" x14ac:dyDescent="0.2">
      <c r="A28">
        <f>MIC_mm!A28</f>
        <v>1906</v>
      </c>
      <c r="B28" s="9">
        <f>(MIC_mm!B28*Areas!$B$5*1000) / (86400*Days!B29)</f>
        <v>3246.9384707287932</v>
      </c>
      <c r="C28" s="9">
        <f>(MIC_mm!C28*Areas!$B$5*1000) / (86400*Days!C29)</f>
        <v>1785.218253968254</v>
      </c>
      <c r="D28" s="9">
        <f>(MIC_mm!D28*Areas!$B$5*1000) / (86400*Days!D29)</f>
        <v>2594.9074074074074</v>
      </c>
      <c r="E28" s="9">
        <f>(MIC_mm!E28*Areas!$B$5*1000) / (86400*Days!E29)</f>
        <v>2094.1358024691358</v>
      </c>
      <c r="F28" s="9">
        <f>(MIC_mm!F28*Areas!$B$5*1000) / (86400*Days!F29)</f>
        <v>3211.6935483870966</v>
      </c>
      <c r="G28" s="9">
        <f>(MIC_mm!G28*Areas!$B$5*1000) / (86400*Days!G29)</f>
        <v>4707.2530864197533</v>
      </c>
      <c r="H28" s="9">
        <f>(MIC_mm!H28*Areas!$B$5*1000) / (86400*Days!H29)</f>
        <v>3101.5531660692955</v>
      </c>
      <c r="I28" s="9">
        <f>(MIC_mm!I28*Areas!$B$5*1000) / (86400*Days!I29)</f>
        <v>3881.3470728793309</v>
      </c>
      <c r="J28" s="9">
        <f>(MIC_mm!J28*Areas!$B$5*1000) / (86400*Days!J29)</f>
        <v>3168.5185185185182</v>
      </c>
      <c r="K28" s="9">
        <f>(MIC_mm!K28*Areas!$B$5*1000) / (86400*Days!K29)</f>
        <v>3661.0663082437277</v>
      </c>
      <c r="L28" s="9">
        <f>(MIC_mm!L28*Areas!$B$5*1000) / (86400*Days!L29)</f>
        <v>4069.9074074074074</v>
      </c>
      <c r="M28" s="9">
        <f>(MIC_mm!M28*Areas!$B$5*1000) / (86400*Days!M29)</f>
        <v>2564.0681003584227</v>
      </c>
      <c r="N28" s="9">
        <f>(MIC_mm!N28*Areas!$B$5*1000) / (86400*Days!N29)</f>
        <v>3181.6146626078139</v>
      </c>
    </row>
    <row r="29" spans="1:14" x14ac:dyDescent="0.2">
      <c r="A29">
        <f>MIC_mm!A29</f>
        <v>1907</v>
      </c>
      <c r="B29" s="9">
        <f>(MIC_mm!B29*Areas!$B$5*1000) / (86400*Days!B30)</f>
        <v>3423.163082437276</v>
      </c>
      <c r="C29" s="9">
        <f>(MIC_mm!C29*Areas!$B$5*1000) / (86400*Days!C30)</f>
        <v>765.7903439153439</v>
      </c>
      <c r="D29" s="9">
        <f>(MIC_mm!D29*Areas!$B$5*1000) / (86400*Days!D30)</f>
        <v>2718.2646356033451</v>
      </c>
      <c r="E29" s="9">
        <f>(MIC_mm!E29*Areas!$B$5*1000) / (86400*Days!E30)</f>
        <v>3214.0432098765427</v>
      </c>
      <c r="F29" s="9">
        <f>(MIC_mm!F29*Areas!$B$5*1000) / (86400*Days!F30)</f>
        <v>2956.1678614097964</v>
      </c>
      <c r="G29" s="9">
        <f>(MIC_mm!G29*Areas!$B$5*1000) / (86400*Days!G30)</f>
        <v>3282.3302469135801</v>
      </c>
      <c r="H29" s="9">
        <f>(MIC_mm!H29*Areas!$B$5*1000) / (86400*Days!H30)</f>
        <v>3837.2909199522101</v>
      </c>
      <c r="I29" s="9">
        <f>(MIC_mm!I29*Areas!$B$5*1000) / (86400*Days!I30)</f>
        <v>3189.6654719235366</v>
      </c>
      <c r="J29" s="9">
        <f>(MIC_mm!J29*Areas!$B$5*1000) / (86400*Days!J30)</f>
        <v>5517.5925925925922</v>
      </c>
      <c r="K29" s="9">
        <f>(MIC_mm!K29*Areas!$B$5*1000) / (86400*Days!K30)</f>
        <v>1511.1260454002388</v>
      </c>
      <c r="L29" s="9">
        <f>(MIC_mm!L29*Areas!$B$5*1000) / (86400*Days!L30)</f>
        <v>2162.4228395061727</v>
      </c>
      <c r="M29" s="9">
        <f>(MIC_mm!M29*Areas!$B$5*1000) / (86400*Days!M30)</f>
        <v>2594.9074074074074</v>
      </c>
      <c r="N29" s="9">
        <f>(MIC_mm!N29*Areas!$B$5*1000) / (86400*Days!N30)</f>
        <v>2942.1423135464233</v>
      </c>
    </row>
    <row r="30" spans="1:14" x14ac:dyDescent="0.2">
      <c r="A30">
        <f>MIC_mm!A30</f>
        <v>1908</v>
      </c>
      <c r="B30" s="9">
        <f>(MIC_mm!B30*Areas!$B$5*1000) / (86400*Days!B31)</f>
        <v>1577.21027479092</v>
      </c>
      <c r="C30" s="9">
        <f>(MIC_mm!C30*Areas!$B$5*1000) / (86400*Days!C31)</f>
        <v>3574.4731800766285</v>
      </c>
      <c r="D30" s="9">
        <f>(MIC_mm!D30*Areas!$B$5*1000) / (86400*Days!D31)</f>
        <v>2907.7060931899641</v>
      </c>
      <c r="E30" s="9">
        <f>(MIC_mm!E30*Areas!$B$5*1000) / (86400*Days!E31)</f>
        <v>3364.2746913580245</v>
      </c>
      <c r="F30" s="9">
        <f>(MIC_mm!F30*Areas!$B$5*1000) / (86400*Days!F31)</f>
        <v>5282.3327359617679</v>
      </c>
      <c r="G30" s="9">
        <f>(MIC_mm!G30*Areas!$B$5*1000) / (86400*Days!G31)</f>
        <v>2740.5864197530864</v>
      </c>
      <c r="H30" s="9">
        <f>(MIC_mm!H30*Areas!$B$5*1000) / (86400*Days!H31)</f>
        <v>3489.2473118279568</v>
      </c>
      <c r="I30" s="9">
        <f>(MIC_mm!I30*Areas!$B$5*1000) / (86400*Days!I31)</f>
        <v>2876.8667861409799</v>
      </c>
      <c r="J30" s="9">
        <f>(MIC_mm!J30*Areas!$B$5*1000) / (86400*Days!J31)</f>
        <v>2012.1913580246915</v>
      </c>
      <c r="K30" s="9">
        <f>(MIC_mm!K30*Areas!$B$5*1000) / (86400*Days!K31)</f>
        <v>916.3679808841099</v>
      </c>
      <c r="L30" s="9">
        <f>(MIC_mm!L30*Areas!$B$5*1000) / (86400*Days!L31)</f>
        <v>2604.0123456790125</v>
      </c>
      <c r="M30" s="9">
        <f>(MIC_mm!M30*Areas!$B$5*1000) / (86400*Days!M31)</f>
        <v>2114.6953405017921</v>
      </c>
      <c r="N30" s="9">
        <f>(MIC_mm!N30*Areas!$B$5*1000) / (86400*Days!N31)</f>
        <v>2785.2155434122647</v>
      </c>
    </row>
    <row r="31" spans="1:14" x14ac:dyDescent="0.2">
      <c r="A31">
        <f>MIC_mm!A31</f>
        <v>1909</v>
      </c>
      <c r="B31" s="9">
        <f>(MIC_mm!B31*Areas!$B$5*1000) / (86400*Days!B32)</f>
        <v>1744.6236559139784</v>
      </c>
      <c r="C31" s="9">
        <f>(MIC_mm!C31*Areas!$B$5*1000) / (86400*Days!C32)</f>
        <v>2872.9332010582011</v>
      </c>
      <c r="D31" s="9">
        <f>(MIC_mm!D31*Areas!$B$5*1000) / (86400*Days!D32)</f>
        <v>1881.1977299880525</v>
      </c>
      <c r="E31" s="9">
        <f>(MIC_mm!E31*Areas!$B$5*1000) / (86400*Days!E32)</f>
        <v>5968.2870370370374</v>
      </c>
      <c r="F31" s="9">
        <f>(MIC_mm!F31*Areas!$B$5*1000) / (86400*Days!F32)</f>
        <v>2753.5095579450417</v>
      </c>
      <c r="G31" s="9">
        <f>(MIC_mm!G31*Areas!$B$5*1000) / (86400*Days!G32)</f>
        <v>4220.1388888888887</v>
      </c>
      <c r="H31" s="9">
        <f>(MIC_mm!H31*Areas!$B$5*1000) / (86400*Days!H32)</f>
        <v>3335.0507765830348</v>
      </c>
      <c r="I31" s="9">
        <f>(MIC_mm!I31*Areas!$B$5*1000) / (86400*Days!I32)</f>
        <v>2696.2365591397847</v>
      </c>
      <c r="J31" s="9">
        <f>(MIC_mm!J31*Areas!$B$5*1000) / (86400*Days!J32)</f>
        <v>2726.929012345679</v>
      </c>
      <c r="K31" s="9">
        <f>(MIC_mm!K31*Areas!$B$5*1000) / (86400*Days!K32)</f>
        <v>1533.154121863799</v>
      </c>
      <c r="L31" s="9">
        <f>(MIC_mm!L31*Areas!$B$5*1000) / (86400*Days!L32)</f>
        <v>3910.570987654321</v>
      </c>
      <c r="M31" s="9">
        <f>(MIC_mm!M31*Areas!$B$5*1000) / (86400*Days!M32)</f>
        <v>3224.9103942652328</v>
      </c>
      <c r="N31" s="9">
        <f>(MIC_mm!N31*Areas!$B$5*1000) / (86400*Days!N32)</f>
        <v>3061.5043125317093</v>
      </c>
    </row>
    <row r="32" spans="1:14" x14ac:dyDescent="0.2">
      <c r="A32">
        <f>MIC_mm!A32</f>
        <v>1910</v>
      </c>
      <c r="B32" s="9">
        <f>(MIC_mm!B32*Areas!$B$5*1000) / (86400*Days!B33)</f>
        <v>1881.1977299880525</v>
      </c>
      <c r="C32" s="9">
        <f>(MIC_mm!C32*Areas!$B$5*1000) / (86400*Days!C33)</f>
        <v>1697.4206349206347</v>
      </c>
      <c r="D32" s="9">
        <f>(MIC_mm!D32*Areas!$B$5*1000) / (86400*Days!D33)</f>
        <v>334.82676224611708</v>
      </c>
      <c r="E32" s="9">
        <f>(MIC_mm!E32*Areas!$B$5*1000) / (86400*Days!E33)</f>
        <v>3837.7314814814813</v>
      </c>
      <c r="F32" s="9">
        <f>(MIC_mm!F32*Areas!$B$5*1000) / (86400*Days!F33)</f>
        <v>3132.3924731182797</v>
      </c>
      <c r="G32" s="9">
        <f>(MIC_mm!G32*Areas!$B$5*1000) / (86400*Days!G33)</f>
        <v>1261.0339506172841</v>
      </c>
      <c r="H32" s="9">
        <f>(MIC_mm!H32*Areas!$B$5*1000) / (86400*Days!H33)</f>
        <v>2295.3255675029868</v>
      </c>
      <c r="I32" s="9">
        <f>(MIC_mm!I32*Areas!$B$5*1000) / (86400*Days!I33)</f>
        <v>4106.0334528076464</v>
      </c>
      <c r="J32" s="9">
        <f>(MIC_mm!J32*Areas!$B$5*1000) / (86400*Days!J33)</f>
        <v>3860.4938271604938</v>
      </c>
      <c r="K32" s="9">
        <f>(MIC_mm!K32*Areas!$B$5*1000) / (86400*Days!K33)</f>
        <v>2753.5095579450417</v>
      </c>
      <c r="L32" s="9">
        <f>(MIC_mm!L32*Areas!$B$5*1000) / (86400*Days!L33)</f>
        <v>2371.8364197530864</v>
      </c>
      <c r="M32" s="9">
        <f>(MIC_mm!M32*Areas!$B$5*1000) / (86400*Days!M33)</f>
        <v>1555.1821983273594</v>
      </c>
      <c r="N32" s="9">
        <f>(MIC_mm!N32*Areas!$B$5*1000) / (86400*Days!N33)</f>
        <v>2425.4058853373917</v>
      </c>
    </row>
    <row r="33" spans="1:14" x14ac:dyDescent="0.2">
      <c r="A33">
        <f>MIC_mm!A33</f>
        <v>1911</v>
      </c>
      <c r="B33" s="9">
        <f>(MIC_mm!B33*Areas!$B$5*1000) / (86400*Days!B34)</f>
        <v>1555.1821983273594</v>
      </c>
      <c r="C33" s="9">
        <f>(MIC_mm!C33*Areas!$B$5*1000) / (86400*Days!C34)</f>
        <v>2502.2321428571427</v>
      </c>
      <c r="D33" s="9">
        <f>(MIC_mm!D33*Areas!$B$5*1000) / (86400*Days!D34)</f>
        <v>1400.9856630824372</v>
      </c>
      <c r="E33" s="9">
        <f>(MIC_mm!E33*Areas!$B$5*1000) / (86400*Days!E34)</f>
        <v>2462.8858024691358</v>
      </c>
      <c r="F33" s="9">
        <f>(MIC_mm!F33*Areas!$B$5*1000) / (86400*Days!F34)</f>
        <v>4969.5340501792116</v>
      </c>
      <c r="G33" s="9">
        <f>(MIC_mm!G33*Areas!$B$5*1000) / (86400*Days!G34)</f>
        <v>3805.8641975308642</v>
      </c>
      <c r="H33" s="9">
        <f>(MIC_mm!H33*Areas!$B$5*1000) / (86400*Days!H34)</f>
        <v>3515.6810035842295</v>
      </c>
      <c r="I33" s="9">
        <f>(MIC_mm!I33*Areas!$B$5*1000) / (86400*Days!I34)</f>
        <v>3414.3518518518517</v>
      </c>
      <c r="J33" s="9">
        <f>(MIC_mm!J33*Areas!$B$5*1000) / (86400*Days!J34)</f>
        <v>4994.058641975309</v>
      </c>
      <c r="K33" s="9">
        <f>(MIC_mm!K33*Areas!$B$5*1000) / (86400*Days!K34)</f>
        <v>5493.8022700119473</v>
      </c>
      <c r="L33" s="9">
        <f>(MIC_mm!L33*Areas!$B$5*1000) / (86400*Days!L34)</f>
        <v>4129.0895061728397</v>
      </c>
      <c r="M33" s="9">
        <f>(MIC_mm!M33*Areas!$B$5*1000) / (86400*Days!M34)</f>
        <v>2506.7951015531662</v>
      </c>
      <c r="N33" s="9">
        <f>(MIC_mm!N33*Areas!$B$5*1000) / (86400*Days!N34)</f>
        <v>3398.26230339929</v>
      </c>
    </row>
    <row r="34" spans="1:14" x14ac:dyDescent="0.2">
      <c r="A34">
        <f>MIC_mm!A34</f>
        <v>1912</v>
      </c>
      <c r="B34" s="9">
        <f>(MIC_mm!B34*Areas!$B$5*1000) / (86400*Days!B35)</f>
        <v>1387.7688172043011</v>
      </c>
      <c r="C34" s="9">
        <f>(MIC_mm!C34*Areas!$B$5*1000) / (86400*Days!C35)</f>
        <v>1328.0651340996169</v>
      </c>
      <c r="D34" s="9">
        <f>(MIC_mm!D34*Areas!$B$5*1000) / (86400*Days!D35)</f>
        <v>1061.7532855436082</v>
      </c>
      <c r="E34" s="9">
        <f>(MIC_mm!E34*Areas!$B$5*1000) / (86400*Days!E35)</f>
        <v>2462.8858024691358</v>
      </c>
      <c r="F34" s="9">
        <f>(MIC_mm!F34*Areas!$B$5*1000) / (86400*Days!F35)</f>
        <v>6097.3715651135008</v>
      </c>
      <c r="G34" s="9">
        <f>(MIC_mm!G34*Areas!$B$5*1000) / (86400*Days!G35)</f>
        <v>1643.4413580246915</v>
      </c>
      <c r="H34" s="9">
        <f>(MIC_mm!H34*Areas!$B$5*1000) / (86400*Days!H35)</f>
        <v>5806.6009557945044</v>
      </c>
      <c r="I34" s="9">
        <f>(MIC_mm!I34*Areas!$B$5*1000) / (86400*Days!I35)</f>
        <v>5449.7461170848264</v>
      </c>
      <c r="J34" s="9">
        <f>(MIC_mm!J34*Areas!$B$5*1000) / (86400*Days!J35)</f>
        <v>4129.0895061728397</v>
      </c>
      <c r="K34" s="9">
        <f>(MIC_mm!K34*Areas!$B$5*1000) / (86400*Days!K35)</f>
        <v>2854.8387096774195</v>
      </c>
      <c r="L34" s="9">
        <f>(MIC_mm!L34*Areas!$B$5*1000) / (86400*Days!L35)</f>
        <v>2626.7746913580245</v>
      </c>
      <c r="M34" s="9">
        <f>(MIC_mm!M34*Areas!$B$5*1000) / (86400*Days!M35)</f>
        <v>1969.3100358422939</v>
      </c>
      <c r="N34" s="9">
        <f>(MIC_mm!N34*Areas!$B$5*1000) / (86400*Days!N35)</f>
        <v>3081.4991904472786</v>
      </c>
    </row>
    <row r="35" spans="1:14" x14ac:dyDescent="0.2">
      <c r="A35">
        <f>MIC_mm!A35</f>
        <v>1913</v>
      </c>
      <c r="B35" s="9">
        <f>(MIC_mm!B35*Areas!$B$5*1000) / (86400*Days!B36)</f>
        <v>2013.3661887694145</v>
      </c>
      <c r="C35" s="9">
        <f>(MIC_mm!C35*Areas!$B$5*1000) / (86400*Days!C36)</f>
        <v>1946.1805555555557</v>
      </c>
      <c r="D35" s="9">
        <f>(MIC_mm!D35*Areas!$B$5*1000) / (86400*Days!D36)</f>
        <v>3806.4516129032259</v>
      </c>
      <c r="E35" s="9">
        <f>(MIC_mm!E35*Areas!$B$5*1000) / (86400*Days!E36)</f>
        <v>2626.7746913580245</v>
      </c>
      <c r="F35" s="9">
        <f>(MIC_mm!F35*Areas!$B$5*1000) / (86400*Days!F36)</f>
        <v>4343.9366786140981</v>
      </c>
      <c r="G35" s="9">
        <f>(MIC_mm!G35*Areas!$B$5*1000) / (86400*Days!G36)</f>
        <v>2704.1666666666665</v>
      </c>
      <c r="H35" s="9">
        <f>(MIC_mm!H35*Areas!$B$5*1000) / (86400*Days!H36)</f>
        <v>4489.3219832735958</v>
      </c>
      <c r="I35" s="9">
        <f>(MIC_mm!I35*Areas!$B$5*1000) / (86400*Days!I36)</f>
        <v>2405.4659498207884</v>
      </c>
      <c r="J35" s="9">
        <f>(MIC_mm!J35*Areas!$B$5*1000) / (86400*Days!J36)</f>
        <v>3455.3240740740739</v>
      </c>
      <c r="K35" s="9">
        <f>(MIC_mm!K35*Areas!$B$5*1000) / (86400*Days!K36)</f>
        <v>3661.0663082437277</v>
      </c>
      <c r="L35" s="9">
        <f>(MIC_mm!L35*Areas!$B$5*1000) / (86400*Days!L36)</f>
        <v>2176.0802469135801</v>
      </c>
      <c r="M35" s="9">
        <f>(MIC_mm!M35*Areas!$B$5*1000) / (86400*Days!M36)</f>
        <v>603.56929510155317</v>
      </c>
      <c r="N35" s="9">
        <f>(MIC_mm!N35*Areas!$B$5*1000) / (86400*Days!N36)</f>
        <v>2861.3203957382034</v>
      </c>
    </row>
    <row r="36" spans="1:14" x14ac:dyDescent="0.2">
      <c r="A36">
        <f>MIC_mm!A36</f>
        <v>1914</v>
      </c>
      <c r="B36" s="9">
        <f>(MIC_mm!B36*Areas!$B$5*1000) / (86400*Days!B37)</f>
        <v>2348.1929510155314</v>
      </c>
      <c r="C36" s="9">
        <f>(MIC_mm!C36*Areas!$B$5*1000) / (86400*Days!C37)</f>
        <v>1238.9219576719577</v>
      </c>
      <c r="D36" s="9">
        <f>(MIC_mm!D36*Areas!$B$5*1000) / (86400*Days!D37)</f>
        <v>1982.5268817204301</v>
      </c>
      <c r="E36" s="9">
        <f>(MIC_mm!E36*Areas!$B$5*1000) / (86400*Days!E37)</f>
        <v>3423.4567901234568</v>
      </c>
      <c r="F36" s="9">
        <f>(MIC_mm!F36*Areas!$B$5*1000) / (86400*Days!F37)</f>
        <v>3859.3189964157705</v>
      </c>
      <c r="G36" s="9">
        <f>(MIC_mm!G36*Areas!$B$5*1000) / (86400*Days!G37)</f>
        <v>6072.9938271604942</v>
      </c>
      <c r="H36" s="9">
        <f>(MIC_mm!H36*Areas!$B$5*1000) / (86400*Days!H37)</f>
        <v>3537.7090800477899</v>
      </c>
      <c r="I36" s="9">
        <f>(MIC_mm!I36*Areas!$B$5*1000) / (86400*Days!I37)</f>
        <v>4564.2174432497013</v>
      </c>
      <c r="J36" s="9">
        <f>(MIC_mm!J36*Areas!$B$5*1000) / (86400*Days!J37)</f>
        <v>3018.287037037037</v>
      </c>
      <c r="K36" s="9">
        <f>(MIC_mm!K36*Areas!$B$5*1000) / (86400*Days!K37)</f>
        <v>2440.710872162485</v>
      </c>
      <c r="L36" s="9">
        <f>(MIC_mm!L36*Areas!$B$5*1000) / (86400*Days!L37)</f>
        <v>1975.7716049382716</v>
      </c>
      <c r="M36" s="9">
        <f>(MIC_mm!M36*Areas!$B$5*1000) / (86400*Days!M37)</f>
        <v>1779.8685782556749</v>
      </c>
      <c r="N36" s="9">
        <f>(MIC_mm!N36*Areas!$B$5*1000) / (86400*Days!N37)</f>
        <v>3028.2026889903595</v>
      </c>
    </row>
    <row r="37" spans="1:14" x14ac:dyDescent="0.2">
      <c r="A37">
        <f>MIC_mm!A37</f>
        <v>1915</v>
      </c>
      <c r="B37" s="9">
        <f>(MIC_mm!B37*Areas!$B$5*1000) / (86400*Days!B38)</f>
        <v>1890.0089605734768</v>
      </c>
      <c r="C37" s="9">
        <f>(MIC_mm!C37*Areas!$B$5*1000) / (86400*Days!C38)</f>
        <v>2726.6038359788358</v>
      </c>
      <c r="D37" s="9">
        <f>(MIC_mm!D37*Areas!$B$5*1000) / (86400*Days!D38)</f>
        <v>740.14336917562719</v>
      </c>
      <c r="E37" s="9">
        <f>(MIC_mm!E37*Areas!$B$5*1000) / (86400*Days!E38)</f>
        <v>1156.3271604938273</v>
      </c>
      <c r="F37" s="9">
        <f>(MIC_mm!F37*Areas!$B$5*1000) / (86400*Days!F38)</f>
        <v>3982.6762246117087</v>
      </c>
      <c r="G37" s="9">
        <f>(MIC_mm!G37*Areas!$B$5*1000) / (86400*Days!G38)</f>
        <v>4092.6697530864199</v>
      </c>
      <c r="H37" s="9">
        <f>(MIC_mm!H37*Areas!$B$5*1000) / (86400*Days!H38)</f>
        <v>4075.1941457586618</v>
      </c>
      <c r="I37" s="9">
        <f>(MIC_mm!I37*Areas!$B$5*1000) / (86400*Days!I38)</f>
        <v>3806.4516129032259</v>
      </c>
      <c r="J37" s="9">
        <f>(MIC_mm!J37*Areas!$B$5*1000) / (86400*Days!J38)</f>
        <v>6232.3302469135806</v>
      </c>
      <c r="K37" s="9">
        <f>(MIC_mm!K37*Areas!$B$5*1000) / (86400*Days!K38)</f>
        <v>1969.3100358422939</v>
      </c>
      <c r="L37" s="9">
        <f>(MIC_mm!L37*Areas!$B$5*1000) / (86400*Days!L38)</f>
        <v>3596.4506172839506</v>
      </c>
      <c r="M37" s="9">
        <f>(MIC_mm!M37*Areas!$B$5*1000) / (86400*Days!M38)</f>
        <v>1467.069892473118</v>
      </c>
      <c r="N37" s="9">
        <f>(MIC_mm!N37*Areas!$B$5*1000) / (86400*Days!N38)</f>
        <v>2971.3280060882798</v>
      </c>
    </row>
    <row r="38" spans="1:14" x14ac:dyDescent="0.2">
      <c r="A38">
        <f>MIC_mm!A38</f>
        <v>1916</v>
      </c>
      <c r="B38" s="9">
        <f>(MIC_mm!B38*Areas!$B$5*1000) / (86400*Days!B39)</f>
        <v>3224.9103942652328</v>
      </c>
      <c r="C38" s="9">
        <f>(MIC_mm!C38*Areas!$B$5*1000) / (86400*Days!C39)</f>
        <v>1111.4303959131546</v>
      </c>
      <c r="D38" s="9">
        <f>(MIC_mm!D38*Areas!$B$5*1000) / (86400*Days!D39)</f>
        <v>2854.8387096774195</v>
      </c>
      <c r="E38" s="9">
        <f>(MIC_mm!E38*Areas!$B$5*1000) / (86400*Days!E39)</f>
        <v>2845.2932098765432</v>
      </c>
      <c r="F38" s="9">
        <f>(MIC_mm!F38*Areas!$B$5*1000) / (86400*Days!F39)</f>
        <v>4577.4342891278375</v>
      </c>
      <c r="G38" s="9">
        <f>(MIC_mm!G38*Areas!$B$5*1000) / (86400*Days!G39)</f>
        <v>6441.7438271604942</v>
      </c>
      <c r="H38" s="9">
        <f>(MIC_mm!H38*Areas!$B$5*1000) / (86400*Days!H39)</f>
        <v>1665.3225806451612</v>
      </c>
      <c r="I38" s="9">
        <f>(MIC_mm!I38*Areas!$B$5*1000) / (86400*Days!I39)</f>
        <v>2863.6499402628433</v>
      </c>
      <c r="J38" s="9">
        <f>(MIC_mm!J38*Areas!$B$5*1000) / (86400*Days!J39)</f>
        <v>4903.0092592592591</v>
      </c>
      <c r="K38" s="9">
        <f>(MIC_mm!K38*Areas!$B$5*1000) / (86400*Days!K39)</f>
        <v>4273.446833930705</v>
      </c>
      <c r="L38" s="9">
        <f>(MIC_mm!L38*Areas!$B$5*1000) / (86400*Days!L39)</f>
        <v>2604.0123456790125</v>
      </c>
      <c r="M38" s="9">
        <f>(MIC_mm!M38*Areas!$B$5*1000) / (86400*Days!M39)</f>
        <v>2035.3942652329749</v>
      </c>
      <c r="N38" s="9">
        <f>(MIC_mm!N38*Areas!$B$5*1000) / (86400*Days!N39)</f>
        <v>3285.2408419348317</v>
      </c>
    </row>
    <row r="39" spans="1:14" x14ac:dyDescent="0.2">
      <c r="A39">
        <f>MIC_mm!A39</f>
        <v>1917</v>
      </c>
      <c r="B39" s="9">
        <f>(MIC_mm!B39*Areas!$B$5*1000) / (86400*Days!B40)</f>
        <v>1577.21027479092</v>
      </c>
      <c r="C39" s="9">
        <f>(MIC_mm!C39*Areas!$B$5*1000) / (86400*Days!C40)</f>
        <v>956.01851851851848</v>
      </c>
      <c r="D39" s="9">
        <f>(MIC_mm!D39*Areas!$B$5*1000) / (86400*Days!D40)</f>
        <v>2282.1087216248507</v>
      </c>
      <c r="E39" s="9">
        <f>(MIC_mm!E39*Areas!$B$5*1000) / (86400*Days!E40)</f>
        <v>3182.1759259259261</v>
      </c>
      <c r="F39" s="9">
        <f>(MIC_mm!F39*Areas!$B$5*1000) / (86400*Days!F40)</f>
        <v>2797.5657108721625</v>
      </c>
      <c r="G39" s="9">
        <f>(MIC_mm!G39*Areas!$B$5*1000) / (86400*Days!G40)</f>
        <v>5909.1049382716055</v>
      </c>
      <c r="H39" s="9">
        <f>(MIC_mm!H39*Areas!$B$5*1000) / (86400*Days!H40)</f>
        <v>2586.0961768219831</v>
      </c>
      <c r="I39" s="9">
        <f>(MIC_mm!I39*Areas!$B$5*1000) / (86400*Days!I40)</f>
        <v>2920.9229390681003</v>
      </c>
      <c r="J39" s="9">
        <f>(MIC_mm!J39*Areas!$B$5*1000) / (86400*Days!J40)</f>
        <v>2626.7746913580245</v>
      </c>
      <c r="K39" s="9">
        <f>(MIC_mm!K39*Areas!$B$5*1000) / (86400*Days!K40)</f>
        <v>4432.0489844683389</v>
      </c>
      <c r="L39" s="9">
        <f>(MIC_mm!L39*Areas!$B$5*1000) / (86400*Days!L40)</f>
        <v>878.62654320987656</v>
      </c>
      <c r="M39" s="9">
        <f>(MIC_mm!M39*Areas!$B$5*1000) / (86400*Days!M40)</f>
        <v>1207.1385902031063</v>
      </c>
      <c r="N39" s="9">
        <f>(MIC_mm!N39*Areas!$B$5*1000) / (86400*Days!N40)</f>
        <v>2620.7255200405884</v>
      </c>
    </row>
    <row r="40" spans="1:14" x14ac:dyDescent="0.2">
      <c r="A40">
        <f>MIC_mm!A40</f>
        <v>1918</v>
      </c>
      <c r="B40" s="9">
        <f>(MIC_mm!B40*Areas!$B$5*1000) / (86400*Days!B41)</f>
        <v>2079.4504181600955</v>
      </c>
      <c r="C40" s="9">
        <f>(MIC_mm!C40*Areas!$B$5*1000) / (86400*Days!C41)</f>
        <v>2341.2698412698414</v>
      </c>
      <c r="D40" s="9">
        <f>(MIC_mm!D40*Areas!$B$5*1000) / (86400*Days!D41)</f>
        <v>1713.7843488649939</v>
      </c>
      <c r="E40" s="9">
        <f>(MIC_mm!E40*Areas!$B$5*1000) / (86400*Days!E41)</f>
        <v>2426.4660493827159</v>
      </c>
      <c r="F40" s="9">
        <f>(MIC_mm!F40*Areas!$B$5*1000) / (86400*Days!F41)</f>
        <v>5965.2031063321383</v>
      </c>
      <c r="G40" s="9">
        <f>(MIC_mm!G40*Areas!$B$5*1000) / (86400*Days!G41)</f>
        <v>2326.3117283950619</v>
      </c>
      <c r="H40" s="9">
        <f>(MIC_mm!H40*Areas!$B$5*1000) / (86400*Days!H41)</f>
        <v>2004.5549581839905</v>
      </c>
      <c r="I40" s="9">
        <f>(MIC_mm!I40*Areas!$B$5*1000) / (86400*Days!I41)</f>
        <v>3009.0352449223419</v>
      </c>
      <c r="J40" s="9">
        <f>(MIC_mm!J40*Areas!$B$5*1000) / (86400*Days!J41)</f>
        <v>2717.8240740740739</v>
      </c>
      <c r="K40" s="9">
        <f>(MIC_mm!K40*Areas!$B$5*1000) / (86400*Days!K41)</f>
        <v>3581.7652329749103</v>
      </c>
      <c r="L40" s="9">
        <f>(MIC_mm!L40*Areas!$B$5*1000) / (86400*Days!L41)</f>
        <v>3377.9320987654319</v>
      </c>
      <c r="M40" s="9">
        <f>(MIC_mm!M40*Areas!$B$5*1000) / (86400*Days!M41)</f>
        <v>2709.4534050179213</v>
      </c>
      <c r="N40" s="9">
        <f>(MIC_mm!N40*Areas!$B$5*1000) / (86400*Days!N41)</f>
        <v>2860.1978691019785</v>
      </c>
    </row>
    <row r="41" spans="1:14" x14ac:dyDescent="0.2">
      <c r="A41">
        <f>MIC_mm!A41</f>
        <v>1919</v>
      </c>
      <c r="B41" s="9">
        <f>(MIC_mm!B41*Areas!$B$5*1000) / (86400*Days!B42)</f>
        <v>837.06690561529274</v>
      </c>
      <c r="C41" s="9">
        <f>(MIC_mm!C41*Areas!$B$5*1000) / (86400*Days!C42)</f>
        <v>2155.919312169312</v>
      </c>
      <c r="D41" s="9">
        <f>(MIC_mm!D41*Areas!$B$5*1000) / (86400*Days!D42)</f>
        <v>2608.1242532855435</v>
      </c>
      <c r="E41" s="9">
        <f>(MIC_mm!E41*Areas!$B$5*1000) / (86400*Days!E42)</f>
        <v>3851.3888888888887</v>
      </c>
      <c r="F41" s="9">
        <f>(MIC_mm!F41*Areas!$B$5*1000) / (86400*Days!F42)</f>
        <v>3784.4235364396654</v>
      </c>
      <c r="G41" s="9">
        <f>(MIC_mm!G41*Areas!$B$5*1000) / (86400*Days!G42)</f>
        <v>3432.5617283950619</v>
      </c>
      <c r="H41" s="9">
        <f>(MIC_mm!H41*Areas!$B$5*1000) / (86400*Days!H42)</f>
        <v>2863.6499402628433</v>
      </c>
      <c r="I41" s="9">
        <f>(MIC_mm!I41*Areas!$B$5*1000) / (86400*Days!I42)</f>
        <v>2665.3972520908005</v>
      </c>
      <c r="J41" s="9">
        <f>(MIC_mm!J41*Areas!$B$5*1000) / (86400*Days!J42)</f>
        <v>4001.6203703703704</v>
      </c>
      <c r="K41" s="9">
        <f>(MIC_mm!K41*Areas!$B$5*1000) / (86400*Days!K42)</f>
        <v>4621.4904420549583</v>
      </c>
      <c r="L41" s="9">
        <f>(MIC_mm!L41*Areas!$B$5*1000) / (86400*Days!L42)</f>
        <v>3273.2253086419755</v>
      </c>
      <c r="M41" s="9">
        <f>(MIC_mm!M41*Areas!$B$5*1000) / (86400*Days!M42)</f>
        <v>929.58482676224617</v>
      </c>
      <c r="N41" s="9">
        <f>(MIC_mm!N41*Areas!$B$5*1000) / (86400*Days!N42)</f>
        <v>2917.0725520040583</v>
      </c>
    </row>
    <row r="42" spans="1:14" x14ac:dyDescent="0.2">
      <c r="A42">
        <f>MIC_mm!A42</f>
        <v>1920</v>
      </c>
      <c r="B42" s="9">
        <f>(MIC_mm!B42*Areas!$B$5*1000) / (86400*Days!B43)</f>
        <v>1475.8811230585425</v>
      </c>
      <c r="C42" s="9">
        <f>(MIC_mm!C42*Areas!$B$5*1000) / (86400*Days!C43)</f>
        <v>791.18773946360159</v>
      </c>
      <c r="D42" s="9">
        <f>(MIC_mm!D42*Areas!$B$5*1000) / (86400*Days!D43)</f>
        <v>3414.3518518518517</v>
      </c>
      <c r="E42" s="9">
        <f>(MIC_mm!E42*Areas!$B$5*1000) / (86400*Days!E43)</f>
        <v>3295.9876543209875</v>
      </c>
      <c r="F42" s="9">
        <f>(MIC_mm!F42*Areas!$B$5*1000) / (86400*Days!F43)</f>
        <v>1881.1977299880525</v>
      </c>
      <c r="G42" s="9">
        <f>(MIC_mm!G42*Areas!$B$5*1000) / (86400*Days!G43)</f>
        <v>4866.5895061728397</v>
      </c>
      <c r="H42" s="9">
        <f>(MIC_mm!H42*Areas!$B$5*1000) / (86400*Days!H43)</f>
        <v>3480.436081242533</v>
      </c>
      <c r="I42" s="9">
        <f>(MIC_mm!I42*Areas!$B$5*1000) / (86400*Days!I43)</f>
        <v>3022.2520908004776</v>
      </c>
      <c r="J42" s="9">
        <f>(MIC_mm!J42*Areas!$B$5*1000) / (86400*Days!J43)</f>
        <v>2808.8734567901233</v>
      </c>
      <c r="K42" s="9">
        <f>(MIC_mm!K42*Areas!$B$5*1000) / (86400*Days!K43)</f>
        <v>1934.0651135005974</v>
      </c>
      <c r="L42" s="9">
        <f>(MIC_mm!L42*Areas!$B$5*1000) / (86400*Days!L43)</f>
        <v>2695.0617283950619</v>
      </c>
      <c r="M42" s="9">
        <f>(MIC_mm!M42*Areas!$B$5*1000) / (86400*Days!M43)</f>
        <v>3357.0788530465948</v>
      </c>
      <c r="N42" s="9">
        <f>(MIC_mm!N42*Areas!$B$5*1000) / (86400*Days!N43)</f>
        <v>2755.3632867840524</v>
      </c>
    </row>
    <row r="43" spans="1:14" x14ac:dyDescent="0.2">
      <c r="A43">
        <f>MIC_mm!A43</f>
        <v>1921</v>
      </c>
      <c r="B43" s="9">
        <f>(MIC_mm!B43*Areas!$B$5*1000) / (86400*Days!B44)</f>
        <v>837.06690561529274</v>
      </c>
      <c r="C43" s="9">
        <f>(MIC_mm!C43*Areas!$B$5*1000) / (86400*Days!C44)</f>
        <v>1077.959656084656</v>
      </c>
      <c r="D43" s="9">
        <f>(MIC_mm!D43*Areas!$B$5*1000) / (86400*Days!D44)</f>
        <v>3872.5358422939066</v>
      </c>
      <c r="E43" s="9">
        <f>(MIC_mm!E43*Areas!$B$5*1000) / (86400*Days!E44)</f>
        <v>4880.2469135802467</v>
      </c>
      <c r="F43" s="9">
        <f>(MIC_mm!F43*Areas!$B$5*1000) / (86400*Days!F44)</f>
        <v>2171.9683393070491</v>
      </c>
      <c r="G43" s="9">
        <f>(MIC_mm!G43*Areas!$B$5*1000) / (86400*Days!G44)</f>
        <v>2312.6543209876545</v>
      </c>
      <c r="H43" s="9">
        <f>(MIC_mm!H43*Areas!$B$5*1000) / (86400*Days!H44)</f>
        <v>2594.9074074074074</v>
      </c>
      <c r="I43" s="9">
        <f>(MIC_mm!I43*Areas!$B$5*1000) / (86400*Days!I44)</f>
        <v>4810.9318996415768</v>
      </c>
      <c r="J43" s="9">
        <f>(MIC_mm!J43*Areas!$B$5*1000) / (86400*Days!J44)</f>
        <v>4625.308641975309</v>
      </c>
      <c r="K43" s="9">
        <f>(MIC_mm!K43*Areas!$B$5*1000) / (86400*Days!K44)</f>
        <v>3154.4205495818401</v>
      </c>
      <c r="L43" s="9">
        <f>(MIC_mm!L43*Areas!$B$5*1000) / (86400*Days!L44)</f>
        <v>2626.7746913580245</v>
      </c>
      <c r="M43" s="9">
        <f>(MIC_mm!M43*Areas!$B$5*1000) / (86400*Days!M44)</f>
        <v>3066.308243727598</v>
      </c>
      <c r="N43" s="9">
        <f>(MIC_mm!N43*Areas!$B$5*1000) / (86400*Days!N44)</f>
        <v>3011.7389649923903</v>
      </c>
    </row>
    <row r="44" spans="1:14" x14ac:dyDescent="0.2">
      <c r="A44">
        <f>MIC_mm!A44</f>
        <v>1922</v>
      </c>
      <c r="B44" s="9">
        <f>(MIC_mm!B44*Areas!$B$5*1000) / (86400*Days!B45)</f>
        <v>1251.1947431302269</v>
      </c>
      <c r="C44" s="9">
        <f>(MIC_mm!C44*Areas!$B$5*1000) / (86400*Days!C45)</f>
        <v>3458.2506613756618</v>
      </c>
      <c r="D44" s="9">
        <f>(MIC_mm!D44*Areas!$B$5*1000) / (86400*Days!D45)</f>
        <v>3000.2240143369172</v>
      </c>
      <c r="E44" s="9">
        <f>(MIC_mm!E44*Areas!$B$5*1000) / (86400*Days!E45)</f>
        <v>4288.4259259259261</v>
      </c>
      <c r="F44" s="9">
        <f>(MIC_mm!F44*Areas!$B$5*1000) / (86400*Days!F45)</f>
        <v>3603.7933094384707</v>
      </c>
      <c r="G44" s="9">
        <f>(MIC_mm!G44*Areas!$B$5*1000) / (86400*Days!G45)</f>
        <v>4347.608024691358</v>
      </c>
      <c r="H44" s="9">
        <f>(MIC_mm!H44*Areas!$B$5*1000) / (86400*Days!H45)</f>
        <v>4564.2174432497013</v>
      </c>
      <c r="I44" s="9">
        <f>(MIC_mm!I44*Areas!$B$5*1000) / (86400*Days!I45)</f>
        <v>2383.437873357228</v>
      </c>
      <c r="J44" s="9">
        <f>(MIC_mm!J44*Areas!$B$5*1000) / (86400*Days!J45)</f>
        <v>4461.4197530864194</v>
      </c>
      <c r="K44" s="9">
        <f>(MIC_mm!K44*Areas!$B$5*1000) / (86400*Days!K45)</f>
        <v>2114.6953405017921</v>
      </c>
      <c r="L44" s="9">
        <f>(MIC_mm!L44*Areas!$B$5*1000) / (86400*Days!L45)</f>
        <v>2936.3425925925926</v>
      </c>
      <c r="M44" s="9">
        <f>(MIC_mm!M44*Areas!$B$5*1000) / (86400*Days!M45)</f>
        <v>1277.6284348864995</v>
      </c>
      <c r="N44" s="9">
        <f>(MIC_mm!N44*Areas!$B$5*1000) / (86400*Days!N45)</f>
        <v>3128.4817351598172</v>
      </c>
    </row>
    <row r="45" spans="1:14" x14ac:dyDescent="0.2">
      <c r="A45">
        <f>MIC_mm!A45</f>
        <v>1923</v>
      </c>
      <c r="B45" s="9">
        <f>(MIC_mm!B45*Areas!$B$5*1000) / (86400*Days!B46)</f>
        <v>1713.7843488649939</v>
      </c>
      <c r="C45" s="9">
        <f>(MIC_mm!C45*Areas!$B$5*1000) / (86400*Days!C46)</f>
        <v>1424.2724867724867</v>
      </c>
      <c r="D45" s="9">
        <f>(MIC_mm!D45*Areas!$B$5*1000) / (86400*Days!D46)</f>
        <v>3211.6935483870966</v>
      </c>
      <c r="E45" s="9">
        <f>(MIC_mm!E45*Areas!$B$5*1000) / (86400*Days!E46)</f>
        <v>2326.3117283950619</v>
      </c>
      <c r="F45" s="9">
        <f>(MIC_mm!F45*Areas!$B$5*1000) / (86400*Days!F46)</f>
        <v>3009.0352449223419</v>
      </c>
      <c r="G45" s="9">
        <f>(MIC_mm!G45*Areas!$B$5*1000) / (86400*Days!G46)</f>
        <v>3537.2685185185187</v>
      </c>
      <c r="H45" s="9">
        <f>(MIC_mm!H45*Areas!$B$5*1000) / (86400*Days!H46)</f>
        <v>3515.6810035842295</v>
      </c>
      <c r="I45" s="9">
        <f>(MIC_mm!I45*Areas!$B$5*1000) / (86400*Days!I46)</f>
        <v>3154.4205495818401</v>
      </c>
      <c r="J45" s="9">
        <f>(MIC_mm!J45*Areas!$B$5*1000) / (86400*Days!J46)</f>
        <v>4001.6203703703704</v>
      </c>
      <c r="K45" s="9">
        <f>(MIC_mm!K45*Areas!$B$5*1000) / (86400*Days!K46)</f>
        <v>3145.6093189964158</v>
      </c>
      <c r="L45" s="9">
        <f>(MIC_mm!L45*Areas!$B$5*1000) / (86400*Days!L46)</f>
        <v>1261.0339506172841</v>
      </c>
      <c r="M45" s="9">
        <f>(MIC_mm!M45*Areas!$B$5*1000) / (86400*Days!M46)</f>
        <v>2251.269414575866</v>
      </c>
      <c r="N45" s="9">
        <f>(MIC_mm!N45*Areas!$B$5*1000) / (86400*Days!N46)</f>
        <v>2722.5012683916793</v>
      </c>
    </row>
    <row r="46" spans="1:14" x14ac:dyDescent="0.2">
      <c r="A46">
        <f>MIC_mm!A46</f>
        <v>1924</v>
      </c>
      <c r="B46" s="9">
        <f>(MIC_mm!B46*Areas!$B$5*1000) / (86400*Days!B47)</f>
        <v>2004.5549581839905</v>
      </c>
      <c r="C46" s="9">
        <f>(MIC_mm!C46*Areas!$B$5*1000) / (86400*Days!C47)</f>
        <v>1879.0708812260536</v>
      </c>
      <c r="D46" s="9">
        <f>(MIC_mm!D46*Areas!$B$5*1000) / (86400*Days!D47)</f>
        <v>2282.1087216248507</v>
      </c>
      <c r="E46" s="9">
        <f>(MIC_mm!E46*Areas!$B$5*1000) / (86400*Days!E47)</f>
        <v>3619.212962962963</v>
      </c>
      <c r="F46" s="9">
        <f>(MIC_mm!F46*Areas!$B$5*1000) / (86400*Days!F47)</f>
        <v>4286.6636798088412</v>
      </c>
      <c r="G46" s="9">
        <f>(MIC_mm!G46*Areas!$B$5*1000) / (86400*Days!G47)</f>
        <v>3883.2561728395062</v>
      </c>
      <c r="H46" s="9">
        <f>(MIC_mm!H46*Areas!$B$5*1000) / (86400*Days!H47)</f>
        <v>3995.8930704898448</v>
      </c>
      <c r="I46" s="9">
        <f>(MIC_mm!I46*Areas!$B$5*1000) / (86400*Days!I47)</f>
        <v>5819.8178016726406</v>
      </c>
      <c r="J46" s="9">
        <f>(MIC_mm!J46*Areas!$B$5*1000) / (86400*Days!J47)</f>
        <v>3154.8611111111113</v>
      </c>
      <c r="K46" s="9">
        <f>(MIC_mm!K46*Areas!$B$5*1000) / (86400*Days!K47)</f>
        <v>647.62544802867387</v>
      </c>
      <c r="L46" s="9">
        <f>(MIC_mm!L46*Areas!$B$5*1000) / (86400*Days!L47)</f>
        <v>2426.4660493827159</v>
      </c>
      <c r="M46" s="9">
        <f>(MIC_mm!M46*Areas!$B$5*1000) / (86400*Days!M47)</f>
        <v>2149.9402628434887</v>
      </c>
      <c r="N46" s="9">
        <f>(MIC_mm!N46*Areas!$B$5*1000) / (86400*Days!N47)</f>
        <v>3015.824225865209</v>
      </c>
    </row>
    <row r="47" spans="1:14" x14ac:dyDescent="0.2">
      <c r="A47">
        <f>MIC_mm!A47</f>
        <v>1925</v>
      </c>
      <c r="B47" s="9">
        <f>(MIC_mm!B47*Areas!$B$5*1000) / (86400*Days!B48)</f>
        <v>806.22759856630819</v>
      </c>
      <c r="C47" s="9">
        <f>(MIC_mm!C47*Areas!$B$5*1000) / (86400*Days!C48)</f>
        <v>1819.3617724867725</v>
      </c>
      <c r="D47" s="9">
        <f>(MIC_mm!D47*Areas!$B$5*1000) / (86400*Days!D48)</f>
        <v>1431.8249701314217</v>
      </c>
      <c r="E47" s="9">
        <f>(MIC_mm!E47*Areas!$B$5*1000) / (86400*Days!E48)</f>
        <v>2358.179012345679</v>
      </c>
      <c r="F47" s="9">
        <f>(MIC_mm!F47*Areas!$B$5*1000) / (86400*Days!F48)</f>
        <v>1352.5238948626045</v>
      </c>
      <c r="G47" s="9">
        <f>(MIC_mm!G47*Areas!$B$5*1000) / (86400*Days!G48)</f>
        <v>3896.9135802469136</v>
      </c>
      <c r="H47" s="9">
        <f>(MIC_mm!H47*Areas!$B$5*1000) / (86400*Days!H48)</f>
        <v>4163.3064516129034</v>
      </c>
      <c r="I47" s="9">
        <f>(MIC_mm!I47*Areas!$B$5*1000) / (86400*Days!I48)</f>
        <v>2687.4253285543609</v>
      </c>
      <c r="J47" s="9">
        <f>(MIC_mm!J47*Areas!$B$5*1000) / (86400*Days!J48)</f>
        <v>4684.4907407407409</v>
      </c>
      <c r="K47" s="9">
        <f>(MIC_mm!K47*Areas!$B$5*1000) / (86400*Days!K48)</f>
        <v>3154.4205495818401</v>
      </c>
      <c r="L47" s="9">
        <f>(MIC_mm!L47*Areas!$B$5*1000) / (86400*Days!L48)</f>
        <v>1825.5401234567901</v>
      </c>
      <c r="M47" s="9">
        <f>(MIC_mm!M47*Areas!$B$5*1000) / (86400*Days!M48)</f>
        <v>1779.8685782556749</v>
      </c>
      <c r="N47" s="9">
        <f>(MIC_mm!N47*Areas!$B$5*1000) / (86400*Days!N48)</f>
        <v>2494.6283612379498</v>
      </c>
    </row>
    <row r="48" spans="1:14" x14ac:dyDescent="0.2">
      <c r="A48">
        <f>MIC_mm!A48</f>
        <v>1926</v>
      </c>
      <c r="B48" s="9">
        <f>(MIC_mm!B48*Areas!$B$5*1000) / (86400*Days!B49)</f>
        <v>1365.7407407407406</v>
      </c>
      <c r="C48" s="9">
        <f>(MIC_mm!C48*Areas!$B$5*1000) / (86400*Days!C49)</f>
        <v>2590.0297619047619</v>
      </c>
      <c r="D48" s="9">
        <f>(MIC_mm!D48*Areas!$B$5*1000) / (86400*Days!D49)</f>
        <v>2383.437873357228</v>
      </c>
      <c r="E48" s="9">
        <f>(MIC_mm!E48*Areas!$B$5*1000) / (86400*Days!E49)</f>
        <v>2207.9475308641977</v>
      </c>
      <c r="F48" s="9">
        <f>(MIC_mm!F48*Areas!$B$5*1000) / (86400*Days!F49)</f>
        <v>3458.4080047789726</v>
      </c>
      <c r="G48" s="9">
        <f>(MIC_mm!G48*Areas!$B$5*1000) / (86400*Days!G49)</f>
        <v>4716.358024691358</v>
      </c>
      <c r="H48" s="9">
        <f>(MIC_mm!H48*Areas!$B$5*1000) / (86400*Days!H49)</f>
        <v>3154.4205495818401</v>
      </c>
      <c r="I48" s="9">
        <f>(MIC_mm!I48*Areas!$B$5*1000) / (86400*Days!I49)</f>
        <v>3859.3189964157705</v>
      </c>
      <c r="J48" s="9">
        <f>(MIC_mm!J48*Areas!$B$5*1000) / (86400*Days!J49)</f>
        <v>5676.9290123456794</v>
      </c>
      <c r="K48" s="9">
        <f>(MIC_mm!K48*Areas!$B$5*1000) / (86400*Days!K49)</f>
        <v>3537.7090800477899</v>
      </c>
      <c r="L48" s="9">
        <f>(MIC_mm!L48*Areas!$B$5*1000) / (86400*Days!L49)</f>
        <v>4106.3271604938273</v>
      </c>
      <c r="M48" s="9">
        <f>(MIC_mm!M48*Areas!$B$5*1000) / (86400*Days!M49)</f>
        <v>1810.7078853046594</v>
      </c>
      <c r="N48" s="9">
        <f>(MIC_mm!N48*Areas!$B$5*1000) / (86400*Days!N49)</f>
        <v>3233.9992389649929</v>
      </c>
    </row>
    <row r="49" spans="1:14" x14ac:dyDescent="0.2">
      <c r="A49">
        <f>MIC_mm!A49</f>
        <v>1927</v>
      </c>
      <c r="B49" s="9">
        <f>(MIC_mm!B49*Areas!$B$5*1000) / (86400*Days!B50)</f>
        <v>1207.1385902031063</v>
      </c>
      <c r="C49" s="9">
        <f>(MIC_mm!C49*Areas!$B$5*1000) / (86400*Days!C50)</f>
        <v>1102.3478835978835</v>
      </c>
      <c r="D49" s="9">
        <f>(MIC_mm!D49*Areas!$B$5*1000) / (86400*Days!D50)</f>
        <v>2361.409796893668</v>
      </c>
      <c r="E49" s="9">
        <f>(MIC_mm!E49*Areas!$B$5*1000) / (86400*Days!E50)</f>
        <v>3100.2314814814813</v>
      </c>
      <c r="F49" s="9">
        <f>(MIC_mm!F49*Areas!$B$5*1000) / (86400*Days!F50)</f>
        <v>5238.276583034648</v>
      </c>
      <c r="G49" s="9">
        <f>(MIC_mm!G49*Areas!$B$5*1000) / (86400*Days!G50)</f>
        <v>2462.8858024691358</v>
      </c>
      <c r="H49" s="9">
        <f>(MIC_mm!H49*Areas!$B$5*1000) / (86400*Days!H50)</f>
        <v>3850.5077658303467</v>
      </c>
      <c r="I49" s="9">
        <f>(MIC_mm!I49*Areas!$B$5*1000) / (86400*Days!I50)</f>
        <v>1039.7252090800478</v>
      </c>
      <c r="J49" s="9">
        <f>(MIC_mm!J49*Areas!$B$5*1000) / (86400*Days!J50)</f>
        <v>5781.6358024691363</v>
      </c>
      <c r="K49" s="9">
        <f>(MIC_mm!K49*Areas!$B$5*1000) / (86400*Days!K50)</f>
        <v>3079.525089605735</v>
      </c>
      <c r="L49" s="9">
        <f>(MIC_mm!L49*Areas!$B$5*1000) / (86400*Days!L50)</f>
        <v>4648.0709876543206</v>
      </c>
      <c r="M49" s="9">
        <f>(MIC_mm!M49*Areas!$B$5*1000) / (86400*Days!M50)</f>
        <v>2956.1678614097964</v>
      </c>
      <c r="N49" s="9">
        <f>(MIC_mm!N49*Areas!$B$5*1000) / (86400*Days!N50)</f>
        <v>3074.9746321664134</v>
      </c>
    </row>
    <row r="50" spans="1:14" x14ac:dyDescent="0.2">
      <c r="A50">
        <f>MIC_mm!A50</f>
        <v>1928</v>
      </c>
      <c r="B50" s="9">
        <f>(MIC_mm!B50*Areas!$B$5*1000) / (86400*Days!B51)</f>
        <v>1431.8249701314217</v>
      </c>
      <c r="C50" s="9">
        <f>(MIC_mm!C50*Areas!$B$5*1000) / (86400*Days!C51)</f>
        <v>2128.6717752234995</v>
      </c>
      <c r="D50" s="9">
        <f>(MIC_mm!D50*Areas!$B$5*1000) / (86400*Days!D51)</f>
        <v>2127.9121863799282</v>
      </c>
      <c r="E50" s="9">
        <f>(MIC_mm!E50*Areas!$B$5*1000) / (86400*Days!E51)</f>
        <v>3182.1759259259261</v>
      </c>
      <c r="F50" s="9">
        <f>(MIC_mm!F50*Areas!$B$5*1000) / (86400*Days!F51)</f>
        <v>2449.5221027479092</v>
      </c>
      <c r="G50" s="9">
        <f>(MIC_mm!G50*Areas!$B$5*1000) / (86400*Days!G51)</f>
        <v>4971.2962962962965</v>
      </c>
      <c r="H50" s="9">
        <f>(MIC_mm!H50*Areas!$B$5*1000) / (86400*Days!H51)</f>
        <v>3022.2520908004776</v>
      </c>
      <c r="I50" s="9">
        <f>(MIC_mm!I50*Areas!$B$5*1000) / (86400*Days!I51)</f>
        <v>4877.0161290322585</v>
      </c>
      <c r="J50" s="9">
        <f>(MIC_mm!J50*Areas!$B$5*1000) / (86400*Days!J51)</f>
        <v>4138.1944444444443</v>
      </c>
      <c r="K50" s="9">
        <f>(MIC_mm!K50*Areas!$B$5*1000) / (86400*Days!K51)</f>
        <v>4462.8882915173235</v>
      </c>
      <c r="L50" s="9">
        <f>(MIC_mm!L50*Areas!$B$5*1000) / (86400*Days!L51)</f>
        <v>3305.0925925925926</v>
      </c>
      <c r="M50" s="9">
        <f>(MIC_mm!M50*Areas!$B$5*1000) / (86400*Days!M51)</f>
        <v>1599.2383512544802</v>
      </c>
      <c r="N50" s="9">
        <f>(MIC_mm!N50*Areas!$B$5*1000) / (86400*Days!N51)</f>
        <v>3138.5916312487348</v>
      </c>
    </row>
    <row r="51" spans="1:14" x14ac:dyDescent="0.2">
      <c r="A51">
        <f>MIC_mm!A51</f>
        <v>1929</v>
      </c>
      <c r="B51" s="9">
        <f>(MIC_mm!B51*Areas!$B$5*1000) / (86400*Days!B52)</f>
        <v>3246.9384707287932</v>
      </c>
      <c r="C51" s="9">
        <f>(MIC_mm!C51*Areas!$B$5*1000) / (86400*Days!C52)</f>
        <v>1224.2890211640211</v>
      </c>
      <c r="D51" s="9">
        <f>(MIC_mm!D51*Areas!$B$5*1000) / (86400*Days!D52)</f>
        <v>2216.0244922341694</v>
      </c>
      <c r="E51" s="9">
        <f>(MIC_mm!E51*Areas!$B$5*1000) / (86400*Days!E52)</f>
        <v>6186.8055555555557</v>
      </c>
      <c r="F51" s="9">
        <f>(MIC_mm!F51*Areas!$B$5*1000) / (86400*Days!F52)</f>
        <v>4017.9211469534052</v>
      </c>
      <c r="G51" s="9">
        <f>(MIC_mm!G51*Areas!$B$5*1000) / (86400*Days!G52)</f>
        <v>3987.962962962963</v>
      </c>
      <c r="H51" s="9">
        <f>(MIC_mm!H51*Areas!$B$5*1000) / (86400*Days!H52)</f>
        <v>3066.308243727598</v>
      </c>
      <c r="I51" s="9">
        <f>(MIC_mm!I51*Areas!$B$5*1000) / (86400*Days!I52)</f>
        <v>1837.1415770609319</v>
      </c>
      <c r="J51" s="9">
        <f>(MIC_mm!J51*Areas!$B$5*1000) / (86400*Days!J52)</f>
        <v>2499.3055555555557</v>
      </c>
      <c r="K51" s="9">
        <f>(MIC_mm!K51*Areas!$B$5*1000) / (86400*Days!K52)</f>
        <v>3414.3518518518517</v>
      </c>
      <c r="L51" s="9">
        <f>(MIC_mm!L51*Areas!$B$5*1000) / (86400*Days!L52)</f>
        <v>1538.7345679012344</v>
      </c>
      <c r="M51" s="9">
        <f>(MIC_mm!M51*Areas!$B$5*1000) / (86400*Days!M52)</f>
        <v>1960.4988052568697</v>
      </c>
      <c r="N51" s="9">
        <f>(MIC_mm!N51*Areas!$B$5*1000) / (86400*Days!N52)</f>
        <v>2940.2714358193812</v>
      </c>
    </row>
    <row r="52" spans="1:14" x14ac:dyDescent="0.2">
      <c r="A52">
        <f>MIC_mm!A52</f>
        <v>1930</v>
      </c>
      <c r="B52" s="9">
        <f>(MIC_mm!B52*Areas!$B$5*1000) / (86400*Days!B53)</f>
        <v>2114.6953405017921</v>
      </c>
      <c r="C52" s="9">
        <f>(MIC_mm!C52*Areas!$B$5*1000) / (86400*Days!C53)</f>
        <v>2155.919312169312</v>
      </c>
      <c r="D52" s="9">
        <f>(MIC_mm!D52*Areas!$B$5*1000) / (86400*Days!D53)</f>
        <v>1881.1977299880525</v>
      </c>
      <c r="E52" s="9">
        <f>(MIC_mm!E52*Areas!$B$5*1000) / (86400*Days!E53)</f>
        <v>2071.3734567901233</v>
      </c>
      <c r="F52" s="9">
        <f>(MIC_mm!F52*Areas!$B$5*1000) / (86400*Days!F53)</f>
        <v>3313.0227001194744</v>
      </c>
      <c r="G52" s="9">
        <f>(MIC_mm!G52*Areas!$B$5*1000) / (86400*Days!G53)</f>
        <v>3978.858024691358</v>
      </c>
      <c r="H52" s="9">
        <f>(MIC_mm!H52*Areas!$B$5*1000) / (86400*Days!H53)</f>
        <v>2013.3661887694145</v>
      </c>
      <c r="I52" s="9">
        <f>(MIC_mm!I52*Areas!$B$5*1000) / (86400*Days!I53)</f>
        <v>1030.9139784946237</v>
      </c>
      <c r="J52" s="9">
        <f>(MIC_mm!J52*Areas!$B$5*1000) / (86400*Days!J53)</f>
        <v>2394.5987654320988</v>
      </c>
      <c r="K52" s="9">
        <f>(MIC_mm!K52*Areas!$B$5*1000) / (86400*Days!K53)</f>
        <v>2273.2974910394264</v>
      </c>
      <c r="L52" s="9">
        <f>(MIC_mm!L52*Areas!$B$5*1000) / (86400*Days!L53)</f>
        <v>1748.148148148148</v>
      </c>
      <c r="M52" s="9">
        <f>(MIC_mm!M52*Areas!$B$5*1000) / (86400*Days!M53)</f>
        <v>863.50059737156516</v>
      </c>
      <c r="N52" s="9">
        <f>(MIC_mm!N52*Areas!$B$5*1000) / (86400*Days!N53)</f>
        <v>2148.890157280568</v>
      </c>
    </row>
    <row r="53" spans="1:14" x14ac:dyDescent="0.2">
      <c r="A53">
        <f>MIC_mm!A53</f>
        <v>1931</v>
      </c>
      <c r="B53" s="9">
        <f>(MIC_mm!B53*Areas!$B$5*1000) / (86400*Days!B54)</f>
        <v>1198.3273596176823</v>
      </c>
      <c r="C53" s="9">
        <f>(MIC_mm!C53*Areas!$B$5*1000) / (86400*Days!C54)</f>
        <v>941.38558201058197</v>
      </c>
      <c r="D53" s="9">
        <f>(MIC_mm!D53*Areas!$B$5*1000) / (86400*Days!D54)</f>
        <v>2216.0244922341694</v>
      </c>
      <c r="E53" s="9">
        <f>(MIC_mm!E53*Areas!$B$5*1000) / (86400*Days!E54)</f>
        <v>1502.3148148148148</v>
      </c>
      <c r="F53" s="9">
        <f>(MIC_mm!F53*Areas!$B$5*1000) / (86400*Days!F54)</f>
        <v>3211.6935483870966</v>
      </c>
      <c r="G53" s="9">
        <f>(MIC_mm!G53*Areas!$B$5*1000) / (86400*Days!G54)</f>
        <v>4242.9012345679012</v>
      </c>
      <c r="H53" s="9">
        <f>(MIC_mm!H53*Areas!$B$5*1000) / (86400*Days!H54)</f>
        <v>2229.241338112306</v>
      </c>
      <c r="I53" s="9">
        <f>(MIC_mm!I53*Areas!$B$5*1000) / (86400*Days!I54)</f>
        <v>2418.6827956989246</v>
      </c>
      <c r="J53" s="9">
        <f>(MIC_mm!J53*Areas!$B$5*1000) / (86400*Days!J54)</f>
        <v>6705.7870370370374</v>
      </c>
      <c r="K53" s="9">
        <f>(MIC_mm!K53*Areas!$B$5*1000) / (86400*Days!K54)</f>
        <v>3713.9336917562723</v>
      </c>
      <c r="L53" s="9">
        <f>(MIC_mm!L53*Areas!$B$5*1000) / (86400*Days!L54)</f>
        <v>4816.5123456790125</v>
      </c>
      <c r="M53" s="9">
        <f>(MIC_mm!M53*Areas!$B$5*1000) / (86400*Days!M54)</f>
        <v>1938.4707287933095</v>
      </c>
      <c r="N53" s="9">
        <f>(MIC_mm!N53*Areas!$B$5*1000) / (86400*Days!N54)</f>
        <v>2929.0461694571281</v>
      </c>
    </row>
    <row r="54" spans="1:14" x14ac:dyDescent="0.2">
      <c r="A54">
        <f>MIC_mm!A54</f>
        <v>1932</v>
      </c>
      <c r="B54" s="9">
        <f>(MIC_mm!B54*Areas!$B$5*1000) / (86400*Days!B55)</f>
        <v>3017.8464755077657</v>
      </c>
      <c r="C54" s="9">
        <f>(MIC_mm!C54*Areas!$B$5*1000) / (86400*Days!C55)</f>
        <v>1954.4220945083014</v>
      </c>
      <c r="D54" s="9">
        <f>(MIC_mm!D54*Areas!$B$5*1000) / (86400*Days!D55)</f>
        <v>1718.1899641577061</v>
      </c>
      <c r="E54" s="9">
        <f>(MIC_mm!E54*Areas!$B$5*1000) / (86400*Days!E55)</f>
        <v>1739.0432098765432</v>
      </c>
      <c r="F54" s="9">
        <f>(MIC_mm!F54*Areas!$B$5*1000) / (86400*Days!F55)</f>
        <v>3793.2347670250897</v>
      </c>
      <c r="G54" s="9">
        <f>(MIC_mm!G54*Areas!$B$5*1000) / (86400*Days!G55)</f>
        <v>2813.4259259259261</v>
      </c>
      <c r="H54" s="9">
        <f>(MIC_mm!H54*Areas!$B$5*1000) / (86400*Days!H55)</f>
        <v>3943.0256869772998</v>
      </c>
      <c r="I54" s="9">
        <f>(MIC_mm!I54*Areas!$B$5*1000) / (86400*Days!I55)</f>
        <v>4061.9772998805256</v>
      </c>
      <c r="J54" s="9">
        <f>(MIC_mm!J54*Areas!$B$5*1000) / (86400*Days!J55)</f>
        <v>2303.5493827160494</v>
      </c>
      <c r="K54" s="9">
        <f>(MIC_mm!K54*Areas!$B$5*1000) / (86400*Days!K55)</f>
        <v>4207.3626045400242</v>
      </c>
      <c r="L54" s="9">
        <f>(MIC_mm!L54*Areas!$B$5*1000) / (86400*Days!L55)</f>
        <v>2194.2901234567903</v>
      </c>
      <c r="M54" s="9">
        <f>(MIC_mm!M54*Areas!$B$5*1000) / (86400*Days!M55)</f>
        <v>2700.6421744324971</v>
      </c>
      <c r="N54" s="9">
        <f>(MIC_mm!N54*Areas!$B$5*1000) / (86400*Days!N55)</f>
        <v>2882.2353774539565</v>
      </c>
    </row>
    <row r="55" spans="1:14" x14ac:dyDescent="0.2">
      <c r="A55">
        <f>MIC_mm!A55</f>
        <v>1933</v>
      </c>
      <c r="B55" s="9">
        <f>(MIC_mm!B55*Areas!$B$5*1000) / (86400*Days!B56)</f>
        <v>1572.8046594982079</v>
      </c>
      <c r="C55" s="9">
        <f>(MIC_mm!C55*Areas!$B$5*1000) / (86400*Days!C56)</f>
        <v>2058.3664021164022</v>
      </c>
      <c r="D55" s="9">
        <f>(MIC_mm!D55*Areas!$B$5*1000) / (86400*Days!D56)</f>
        <v>2242.4581839904422</v>
      </c>
      <c r="E55" s="9">
        <f>(MIC_mm!E55*Areas!$B$5*1000) / (86400*Days!E56)</f>
        <v>3778.5493827160494</v>
      </c>
      <c r="F55" s="9">
        <f>(MIC_mm!F55*Areas!$B$5*1000) / (86400*Days!F56)</f>
        <v>4793.3094384707292</v>
      </c>
      <c r="G55" s="9">
        <f>(MIC_mm!G55*Areas!$B$5*1000) / (86400*Days!G56)</f>
        <v>3478.0864197530864</v>
      </c>
      <c r="H55" s="9">
        <f>(MIC_mm!H55*Areas!$B$5*1000) / (86400*Days!H56)</f>
        <v>2559.6624850657108</v>
      </c>
      <c r="I55" s="9">
        <f>(MIC_mm!I55*Areas!$B$5*1000) / (86400*Days!I56)</f>
        <v>1986.9324970131422</v>
      </c>
      <c r="J55" s="9">
        <f>(MIC_mm!J55*Areas!$B$5*1000) / (86400*Days!J56)</f>
        <v>4038.0401234567903</v>
      </c>
      <c r="K55" s="9">
        <f>(MIC_mm!K55*Areas!$B$5*1000) / (86400*Days!K56)</f>
        <v>4295.474910394265</v>
      </c>
      <c r="L55" s="9">
        <f>(MIC_mm!L55*Areas!$B$5*1000) / (86400*Days!L56)</f>
        <v>1966.6666666666667</v>
      </c>
      <c r="M55" s="9">
        <f>(MIC_mm!M55*Areas!$B$5*1000) / (86400*Days!M56)</f>
        <v>1916.4426523297491</v>
      </c>
      <c r="N55" s="9">
        <f>(MIC_mm!N55*Areas!$B$5*1000) / (86400*Days!N56)</f>
        <v>2892.7511415525119</v>
      </c>
    </row>
    <row r="56" spans="1:14" x14ac:dyDescent="0.2">
      <c r="A56">
        <f>MIC_mm!A56</f>
        <v>1934</v>
      </c>
      <c r="B56" s="9">
        <f>(MIC_mm!B56*Areas!$B$5*1000) / (86400*Days!B57)</f>
        <v>1286.4396654719235</v>
      </c>
      <c r="C56" s="9">
        <f>(MIC_mm!C56*Areas!$B$5*1000) / (86400*Days!C57)</f>
        <v>751.15740740740739</v>
      </c>
      <c r="D56" s="9">
        <f>(MIC_mm!D56*Areas!$B$5*1000) / (86400*Days!D57)</f>
        <v>2079.4504181600955</v>
      </c>
      <c r="E56" s="9">
        <f>(MIC_mm!E56*Areas!$B$5*1000) / (86400*Days!E57)</f>
        <v>2449.2283950617284</v>
      </c>
      <c r="F56" s="9">
        <f>(MIC_mm!F56*Areas!$B$5*1000) / (86400*Days!F57)</f>
        <v>1731.4068100358422</v>
      </c>
      <c r="G56" s="9">
        <f>(MIC_mm!G56*Areas!$B$5*1000) / (86400*Days!G57)</f>
        <v>3373.3796296296296</v>
      </c>
      <c r="H56" s="9">
        <f>(MIC_mm!H56*Areas!$B$5*1000) / (86400*Days!H57)</f>
        <v>1995.7437275985662</v>
      </c>
      <c r="I56" s="9">
        <f>(MIC_mm!I56*Areas!$B$5*1000) / (86400*Days!I57)</f>
        <v>2934.139784946236</v>
      </c>
      <c r="J56" s="9">
        <f>(MIC_mm!J56*Areas!$B$5*1000) / (86400*Days!J57)</f>
        <v>5986.4969135802467</v>
      </c>
      <c r="K56" s="9">
        <f>(MIC_mm!K56*Areas!$B$5*1000) / (86400*Days!K57)</f>
        <v>2185.1851851851852</v>
      </c>
      <c r="L56" s="9">
        <f>(MIC_mm!L56*Areas!$B$5*1000) / (86400*Days!L57)</f>
        <v>5663.2716049382716</v>
      </c>
      <c r="M56" s="9">
        <f>(MIC_mm!M56*Areas!$B$5*1000) / (86400*Days!M57)</f>
        <v>1660.9169653524493</v>
      </c>
      <c r="N56" s="9">
        <f>(MIC_mm!N56*Areas!$B$5*1000) / (86400*Days!N57)</f>
        <v>2671.9875697615425</v>
      </c>
    </row>
    <row r="57" spans="1:14" x14ac:dyDescent="0.2">
      <c r="A57">
        <f>MIC_mm!A57</f>
        <v>1935</v>
      </c>
      <c r="B57" s="9">
        <f>(MIC_mm!B57*Areas!$B$5*1000) / (86400*Days!B58)</f>
        <v>2185.1851851851852</v>
      </c>
      <c r="C57" s="9">
        <f>(MIC_mm!C57*Areas!$B$5*1000) / (86400*Days!C58)</f>
        <v>1629.133597883598</v>
      </c>
      <c r="D57" s="9">
        <f>(MIC_mm!D57*Areas!$B$5*1000) / (86400*Days!D58)</f>
        <v>1982.5268817204301</v>
      </c>
      <c r="E57" s="9">
        <f>(MIC_mm!E57*Areas!$B$5*1000) / (86400*Days!E58)</f>
        <v>2153.3179012345681</v>
      </c>
      <c r="F57" s="9">
        <f>(MIC_mm!F57*Areas!$B$5*1000) / (86400*Days!F58)</f>
        <v>3216.099163679809</v>
      </c>
      <c r="G57" s="9">
        <f>(MIC_mm!G57*Areas!$B$5*1000) / (86400*Days!G58)</f>
        <v>4916.666666666667</v>
      </c>
      <c r="H57" s="9">
        <f>(MIC_mm!H57*Areas!$B$5*1000) / (86400*Days!H58)</f>
        <v>3211.6935483870966</v>
      </c>
      <c r="I57" s="9">
        <f>(MIC_mm!I57*Areas!$B$5*1000) / (86400*Days!I58)</f>
        <v>4304.2861409796897</v>
      </c>
      <c r="J57" s="9">
        <f>(MIC_mm!J57*Areas!$B$5*1000) / (86400*Days!J58)</f>
        <v>3141.2037037037039</v>
      </c>
      <c r="K57" s="9">
        <f>(MIC_mm!K57*Areas!$B$5*1000) / (86400*Days!K58)</f>
        <v>1964.9044205495818</v>
      </c>
      <c r="L57" s="9">
        <f>(MIC_mm!L57*Areas!$B$5*1000) / (86400*Days!L58)</f>
        <v>3664.7376543209875</v>
      </c>
      <c r="M57" s="9">
        <f>(MIC_mm!M57*Areas!$B$5*1000) / (86400*Days!M58)</f>
        <v>1462.6642771804063</v>
      </c>
      <c r="N57" s="9">
        <f>(MIC_mm!N57*Areas!$B$5*1000) / (86400*Days!N58)</f>
        <v>2822.0319634703201</v>
      </c>
    </row>
    <row r="58" spans="1:14" x14ac:dyDescent="0.2">
      <c r="A58">
        <f>MIC_mm!A58</f>
        <v>1936</v>
      </c>
      <c r="B58" s="9">
        <f>(MIC_mm!B58*Areas!$B$5*1000) / (86400*Days!B59)</f>
        <v>1850.3584229390681</v>
      </c>
      <c r="C58" s="9">
        <f>(MIC_mm!C58*Areas!$B$5*1000) / (86400*Days!C59)</f>
        <v>2062.7394636015324</v>
      </c>
      <c r="D58" s="9">
        <f>(MIC_mm!D58*Areas!$B$5*1000) / (86400*Days!D59)</f>
        <v>1268.8172043010752</v>
      </c>
      <c r="E58" s="9">
        <f>(MIC_mm!E58*Areas!$B$5*1000) / (86400*Days!E59)</f>
        <v>2012.1913580246915</v>
      </c>
      <c r="F58" s="9">
        <f>(MIC_mm!F58*Areas!$B$5*1000) / (86400*Days!F59)</f>
        <v>2528.8231780167266</v>
      </c>
      <c r="G58" s="9">
        <f>(MIC_mm!G58*Areas!$B$5*1000) / (86400*Days!G59)</f>
        <v>2426.4660493827159</v>
      </c>
      <c r="H58" s="9">
        <f>(MIC_mm!H58*Areas!$B$5*1000) / (86400*Days!H59)</f>
        <v>1167.4880525686976</v>
      </c>
      <c r="I58" s="9">
        <f>(MIC_mm!I58*Areas!$B$5*1000) / (86400*Days!I59)</f>
        <v>4929.8835125448031</v>
      </c>
      <c r="J58" s="9">
        <f>(MIC_mm!J58*Areas!$B$5*1000) / (86400*Days!J59)</f>
        <v>5431.0956790123455</v>
      </c>
      <c r="K58" s="9">
        <f>(MIC_mm!K58*Areas!$B$5*1000) / (86400*Days!K59)</f>
        <v>3365.890083632019</v>
      </c>
      <c r="L58" s="9">
        <f>(MIC_mm!L58*Areas!$B$5*1000) / (86400*Days!L59)</f>
        <v>1579.706790123457</v>
      </c>
      <c r="M58" s="9">
        <f>(MIC_mm!M58*Areas!$B$5*1000) / (86400*Days!M59)</f>
        <v>2594.9074074074074</v>
      </c>
      <c r="N58" s="9">
        <f>(MIC_mm!N58*Areas!$B$5*1000) / (86400*Days!N59)</f>
        <v>2601.6241651487549</v>
      </c>
    </row>
    <row r="59" spans="1:14" x14ac:dyDescent="0.2">
      <c r="A59">
        <f>MIC_mm!A59</f>
        <v>1937</v>
      </c>
      <c r="B59" s="9">
        <f>(MIC_mm!B59*Areas!$B$5*1000) / (86400*Days!B60)</f>
        <v>2718.2646356033451</v>
      </c>
      <c r="C59" s="9">
        <f>(MIC_mm!C59*Areas!$B$5*1000) / (86400*Days!C60)</f>
        <v>2594.9074074074074</v>
      </c>
      <c r="D59" s="9">
        <f>(MIC_mm!D59*Areas!$B$5*1000) / (86400*Days!D60)</f>
        <v>726.92652329749103</v>
      </c>
      <c r="E59" s="9">
        <f>(MIC_mm!E59*Areas!$B$5*1000) / (86400*Days!E60)</f>
        <v>4306.6358024691363</v>
      </c>
      <c r="F59" s="9">
        <f>(MIC_mm!F59*Areas!$B$5*1000) / (86400*Days!F60)</f>
        <v>2753.5095579450417</v>
      </c>
      <c r="G59" s="9">
        <f>(MIC_mm!G59*Areas!$B$5*1000) / (86400*Days!G60)</f>
        <v>3969.7530864197529</v>
      </c>
      <c r="H59" s="9">
        <f>(MIC_mm!H59*Areas!$B$5*1000) / (86400*Days!H60)</f>
        <v>3299.8058542413382</v>
      </c>
      <c r="I59" s="9">
        <f>(MIC_mm!I59*Areas!$B$5*1000) / (86400*Days!I60)</f>
        <v>2868.0555555555552</v>
      </c>
      <c r="J59" s="9">
        <f>(MIC_mm!J59*Areas!$B$5*1000) / (86400*Days!J60)</f>
        <v>3733.0246913580245</v>
      </c>
      <c r="K59" s="9">
        <f>(MIC_mm!K59*Areas!$B$5*1000) / (86400*Days!K60)</f>
        <v>3352.6732377538829</v>
      </c>
      <c r="L59" s="9">
        <f>(MIC_mm!L59*Areas!$B$5*1000) / (86400*Days!L60)</f>
        <v>2635.8796296296296</v>
      </c>
      <c r="M59" s="9">
        <f>(MIC_mm!M59*Areas!$B$5*1000) / (86400*Days!M60)</f>
        <v>1563.9934289127837</v>
      </c>
      <c r="N59" s="9">
        <f>(MIC_mm!N59*Areas!$B$5*1000) / (86400*Days!N60)</f>
        <v>2870.6747843734147</v>
      </c>
    </row>
    <row r="60" spans="1:14" x14ac:dyDescent="0.2">
      <c r="A60">
        <f>MIC_mm!A60</f>
        <v>1938</v>
      </c>
      <c r="B60" s="9">
        <f>(MIC_mm!B60*Areas!$B$5*1000) / (86400*Days!B61)</f>
        <v>2920.9229390681003</v>
      </c>
      <c r="C60" s="9">
        <f>(MIC_mm!C60*Areas!$B$5*1000) / (86400*Days!C61)</f>
        <v>3911.8716931216932</v>
      </c>
      <c r="D60" s="9">
        <f>(MIC_mm!D60*Areas!$B$5*1000) / (86400*Days!D61)</f>
        <v>3088.3363201911584</v>
      </c>
      <c r="E60" s="9">
        <f>(MIC_mm!E60*Areas!$B$5*1000) / (86400*Days!E61)</f>
        <v>2203.3950617283949</v>
      </c>
      <c r="F60" s="9">
        <f>(MIC_mm!F60*Areas!$B$5*1000) / (86400*Days!F61)</f>
        <v>4639.1129032258068</v>
      </c>
      <c r="G60" s="9">
        <f>(MIC_mm!G60*Areas!$B$5*1000) / (86400*Days!G61)</f>
        <v>4347.608024691358</v>
      </c>
      <c r="H60" s="9">
        <f>(MIC_mm!H60*Areas!$B$5*1000) / (86400*Days!H61)</f>
        <v>3815.2628434886501</v>
      </c>
      <c r="I60" s="9">
        <f>(MIC_mm!I60*Areas!$B$5*1000) / (86400*Days!I61)</f>
        <v>4921.0722819593784</v>
      </c>
      <c r="J60" s="9">
        <f>(MIC_mm!J60*Areas!$B$5*1000) / (86400*Days!J61)</f>
        <v>5208.0246913580249</v>
      </c>
      <c r="K60" s="9">
        <f>(MIC_mm!K60*Areas!$B$5*1000) / (86400*Days!K61)</f>
        <v>1299.6565113500596</v>
      </c>
      <c r="L60" s="9">
        <f>(MIC_mm!L60*Areas!$B$5*1000) / (86400*Days!L61)</f>
        <v>1880.1697530864199</v>
      </c>
      <c r="M60" s="9">
        <f>(MIC_mm!M60*Areas!$B$5*1000) / (86400*Days!M61)</f>
        <v>2326.1648745519715</v>
      </c>
      <c r="N60" s="9">
        <f>(MIC_mm!N60*Areas!$B$5*1000) / (86400*Days!N61)</f>
        <v>3375.4375951293755</v>
      </c>
    </row>
    <row r="61" spans="1:14" x14ac:dyDescent="0.2">
      <c r="A61">
        <f>MIC_mm!A61</f>
        <v>1939</v>
      </c>
      <c r="B61" s="9">
        <f>(MIC_mm!B61*Areas!$B$5*1000) / (86400*Days!B62)</f>
        <v>2568.4737156511351</v>
      </c>
      <c r="C61" s="9">
        <f>(MIC_mm!C61*Areas!$B$5*1000) / (86400*Days!C62)</f>
        <v>2926.5873015873017</v>
      </c>
      <c r="D61" s="9">
        <f>(MIC_mm!D61*Areas!$B$5*1000) / (86400*Days!D62)</f>
        <v>1894.4145758661887</v>
      </c>
      <c r="E61" s="9">
        <f>(MIC_mm!E61*Areas!$B$5*1000) / (86400*Days!E62)</f>
        <v>3286.8827160493829</v>
      </c>
      <c r="F61" s="9">
        <f>(MIC_mm!F61*Areas!$B$5*1000) / (86400*Days!F62)</f>
        <v>2647.774790919952</v>
      </c>
      <c r="G61" s="9">
        <f>(MIC_mm!G61*Areas!$B$5*1000) / (86400*Days!G62)</f>
        <v>5981.9444444444443</v>
      </c>
      <c r="H61" s="9">
        <f>(MIC_mm!H61*Areas!$B$5*1000) / (86400*Days!H62)</f>
        <v>2026.5830346475507</v>
      </c>
      <c r="I61" s="9">
        <f>(MIC_mm!I61*Areas!$B$5*1000) / (86400*Days!I62)</f>
        <v>4850.5824372759853</v>
      </c>
      <c r="J61" s="9">
        <f>(MIC_mm!J61*Areas!$B$5*1000) / (86400*Days!J62)</f>
        <v>3200.3858024691358</v>
      </c>
      <c r="K61" s="9">
        <f>(MIC_mm!K61*Areas!$B$5*1000) / (86400*Days!K62)</f>
        <v>2634.5579450418159</v>
      </c>
      <c r="L61" s="9">
        <f>(MIC_mm!L61*Areas!$B$5*1000) / (86400*Days!L62)</f>
        <v>878.62654320987656</v>
      </c>
      <c r="M61" s="9">
        <f>(MIC_mm!M61*Areas!$B$5*1000) / (86400*Days!M62)</f>
        <v>1383.3632019115889</v>
      </c>
      <c r="N61" s="9">
        <f>(MIC_mm!N61*Areas!$B$5*1000) / (86400*Days!N62)</f>
        <v>2850.8434804667677</v>
      </c>
    </row>
    <row r="62" spans="1:14" x14ac:dyDescent="0.2">
      <c r="A62">
        <f>MIC_mm!A62</f>
        <v>1940</v>
      </c>
      <c r="B62" s="9">
        <f>(MIC_mm!B62*Areas!$B$5*1000) / (86400*Days!B63)</f>
        <v>2123.5065710872163</v>
      </c>
      <c r="C62" s="9">
        <f>(MIC_mm!C62*Areas!$B$5*1000) / (86400*Days!C63)</f>
        <v>1248.0044699872285</v>
      </c>
      <c r="D62" s="9">
        <f>(MIC_mm!D62*Areas!$B$5*1000) / (86400*Days!D63)</f>
        <v>1480.2867383512544</v>
      </c>
      <c r="E62" s="9">
        <f>(MIC_mm!E62*Areas!$B$5*1000) / (86400*Days!E63)</f>
        <v>2690.5092592592591</v>
      </c>
      <c r="F62" s="9">
        <f>(MIC_mm!F62*Areas!$B$5*1000) / (86400*Days!F63)</f>
        <v>4414.4265232974913</v>
      </c>
      <c r="G62" s="9">
        <f>(MIC_mm!G62*Areas!$B$5*1000) / (86400*Days!G63)</f>
        <v>6450.8487654320979</v>
      </c>
      <c r="H62" s="9">
        <f>(MIC_mm!H62*Areas!$B$5*1000) / (86400*Days!H63)</f>
        <v>2211.6188769414575</v>
      </c>
      <c r="I62" s="9">
        <f>(MIC_mm!I62*Areas!$B$5*1000) / (86400*Days!I63)</f>
        <v>6564.3667861409795</v>
      </c>
      <c r="J62" s="9">
        <f>(MIC_mm!J62*Areas!$B$5*1000) / (86400*Days!J63)</f>
        <v>1898.3796296296296</v>
      </c>
      <c r="K62" s="9">
        <f>(MIC_mm!K62*Areas!$B$5*1000) / (86400*Days!K63)</f>
        <v>2898.8948626045399</v>
      </c>
      <c r="L62" s="9">
        <f>(MIC_mm!L62*Areas!$B$5*1000) / (86400*Days!L63)</f>
        <v>3714.8148148148148</v>
      </c>
      <c r="M62" s="9">
        <f>(MIC_mm!M62*Areas!$B$5*1000) / (86400*Days!M63)</f>
        <v>2022.1774193548388</v>
      </c>
      <c r="N62" s="9">
        <f>(MIC_mm!N62*Areas!$B$5*1000) / (86400*Days!N63)</f>
        <v>3147.5473082371991</v>
      </c>
    </row>
    <row r="63" spans="1:14" x14ac:dyDescent="0.2">
      <c r="A63">
        <f>MIC_mm!A63</f>
        <v>1941</v>
      </c>
      <c r="B63" s="9">
        <f>(MIC_mm!B63*Areas!$B$5*1000) / (86400*Days!B64)</f>
        <v>1907.6314217443251</v>
      </c>
      <c r="C63" s="9">
        <f>(MIC_mm!C63*Areas!$B$5*1000) / (86400*Days!C64)</f>
        <v>1307.2089947089946</v>
      </c>
      <c r="D63" s="9">
        <f>(MIC_mm!D63*Areas!$B$5*1000) / (86400*Days!D64)</f>
        <v>1321.6845878136201</v>
      </c>
      <c r="E63" s="9">
        <f>(MIC_mm!E63*Areas!$B$5*1000) / (86400*Days!E64)</f>
        <v>2462.8858024691358</v>
      </c>
      <c r="F63" s="9">
        <f>(MIC_mm!F63*Areas!$B$5*1000) / (86400*Days!F64)</f>
        <v>3749.1786140979689</v>
      </c>
      <c r="G63" s="9">
        <f>(MIC_mm!G63*Areas!$B$5*1000) / (86400*Days!G64)</f>
        <v>2731.4814814814813</v>
      </c>
      <c r="H63" s="9">
        <f>(MIC_mm!H63*Areas!$B$5*1000) / (86400*Days!H64)</f>
        <v>2440.710872162485</v>
      </c>
      <c r="I63" s="9">
        <f>(MIC_mm!I63*Areas!$B$5*1000) / (86400*Days!I64)</f>
        <v>4357.1535244922343</v>
      </c>
      <c r="J63" s="9">
        <f>(MIC_mm!J63*Areas!$B$5*1000) / (86400*Days!J64)</f>
        <v>5872.6851851851852</v>
      </c>
      <c r="K63" s="9">
        <f>(MIC_mm!K63*Areas!$B$5*1000) / (86400*Days!K64)</f>
        <v>6551.1499402628433</v>
      </c>
      <c r="L63" s="9">
        <f>(MIC_mm!L63*Areas!$B$5*1000) / (86400*Days!L64)</f>
        <v>2845.2932098765432</v>
      </c>
      <c r="M63" s="9">
        <f>(MIC_mm!M63*Areas!$B$5*1000) / (86400*Days!M64)</f>
        <v>1890.0089605734768</v>
      </c>
      <c r="N63" s="9">
        <f>(MIC_mm!N63*Areas!$B$5*1000) / (86400*Days!N64)</f>
        <v>3130.7267884322673</v>
      </c>
    </row>
    <row r="64" spans="1:14" x14ac:dyDescent="0.2">
      <c r="A64">
        <f>MIC_mm!A64</f>
        <v>1942</v>
      </c>
      <c r="B64" s="9">
        <f>(MIC_mm!B64*Areas!$B$5*1000) / (86400*Days!B65)</f>
        <v>1682.9450418160095</v>
      </c>
      <c r="C64" s="9">
        <f>(MIC_mm!C64*Areas!$B$5*1000) / (86400*Days!C65)</f>
        <v>1273.0654761904761</v>
      </c>
      <c r="D64" s="9">
        <f>(MIC_mm!D64*Areas!$B$5*1000) / (86400*Days!D65)</f>
        <v>3520.0866188769414</v>
      </c>
      <c r="E64" s="9">
        <f>(MIC_mm!E64*Areas!$B$5*1000) / (86400*Days!E65)</f>
        <v>1761.8055555555557</v>
      </c>
      <c r="F64" s="9">
        <f>(MIC_mm!F64*Areas!$B$5*1000) / (86400*Days!F65)</f>
        <v>5581.9145758661889</v>
      </c>
      <c r="G64" s="9">
        <f>(MIC_mm!G64*Areas!$B$5*1000) / (86400*Days!G65)</f>
        <v>4739.1203703703704</v>
      </c>
      <c r="H64" s="9">
        <f>(MIC_mm!H64*Areas!$B$5*1000) / (86400*Days!H65)</f>
        <v>4511.3500597371567</v>
      </c>
      <c r="I64" s="9">
        <f>(MIC_mm!I64*Areas!$B$5*1000) / (86400*Days!I65)</f>
        <v>3189.6654719235366</v>
      </c>
      <c r="J64" s="9">
        <f>(MIC_mm!J64*Areas!$B$5*1000) / (86400*Days!J65)</f>
        <v>5736.1111111111113</v>
      </c>
      <c r="K64" s="9">
        <f>(MIC_mm!K64*Areas!$B$5*1000) / (86400*Days!K65)</f>
        <v>2876.8667861409799</v>
      </c>
      <c r="L64" s="9">
        <f>(MIC_mm!L64*Areas!$B$5*1000) / (86400*Days!L65)</f>
        <v>3004.6296296296296</v>
      </c>
      <c r="M64" s="9">
        <f>(MIC_mm!M64*Areas!$B$5*1000) / (86400*Days!M65)</f>
        <v>3123.5812425328559</v>
      </c>
      <c r="N64" s="9">
        <f>(MIC_mm!N64*Areas!$B$5*1000) / (86400*Days!N65)</f>
        <v>3430.0672247590051</v>
      </c>
    </row>
    <row r="65" spans="1:14" x14ac:dyDescent="0.2">
      <c r="A65">
        <f>MIC_mm!A65</f>
        <v>1943</v>
      </c>
      <c r="B65" s="9">
        <f>(MIC_mm!B65*Areas!$B$5*1000) / (86400*Days!B66)</f>
        <v>2176.373954599761</v>
      </c>
      <c r="C65" s="9">
        <f>(MIC_mm!C65*Areas!$B$5*1000) / (86400*Days!C66)</f>
        <v>1741.3194444444443</v>
      </c>
      <c r="D65" s="9">
        <f>(MIC_mm!D65*Areas!$B$5*1000) / (86400*Days!D66)</f>
        <v>3088.3363201911584</v>
      </c>
      <c r="E65" s="9">
        <f>(MIC_mm!E65*Areas!$B$5*1000) / (86400*Days!E66)</f>
        <v>2558.4876543209875</v>
      </c>
      <c r="F65" s="9">
        <f>(MIC_mm!F65*Areas!$B$5*1000) / (86400*Days!F66)</f>
        <v>5722.8942652329752</v>
      </c>
      <c r="G65" s="9">
        <f>(MIC_mm!G65*Areas!$B$5*1000) / (86400*Days!G66)</f>
        <v>5813.5030864197533</v>
      </c>
      <c r="H65" s="9">
        <f>(MIC_mm!H65*Areas!$B$5*1000) / (86400*Days!H66)</f>
        <v>3145.6093189964158</v>
      </c>
      <c r="I65" s="9">
        <f>(MIC_mm!I65*Areas!$B$5*1000) / (86400*Days!I66)</f>
        <v>3722.7449223416966</v>
      </c>
      <c r="J65" s="9">
        <f>(MIC_mm!J65*Areas!$B$5*1000) / (86400*Days!J66)</f>
        <v>2435.570987654321</v>
      </c>
      <c r="K65" s="9">
        <f>(MIC_mm!K65*Areas!$B$5*1000) / (86400*Days!K66)</f>
        <v>2127.9121863799282</v>
      </c>
      <c r="L65" s="9">
        <f>(MIC_mm!L65*Areas!$B$5*1000) / (86400*Days!L66)</f>
        <v>3036.4969135802471</v>
      </c>
      <c r="M65" s="9">
        <f>(MIC_mm!M65*Areas!$B$5*1000) / (86400*Days!M66)</f>
        <v>594.75806451612902</v>
      </c>
      <c r="N65" s="9">
        <f>(MIC_mm!N65*Areas!$B$5*1000) / (86400*Days!N66)</f>
        <v>3019.222475900558</v>
      </c>
    </row>
    <row r="66" spans="1:14" x14ac:dyDescent="0.2">
      <c r="A66">
        <f>MIC_mm!A66</f>
        <v>1944</v>
      </c>
      <c r="B66" s="9">
        <f>(MIC_mm!B66*Areas!$B$5*1000) / (86400*Days!B67)</f>
        <v>1202.7329749103942</v>
      </c>
      <c r="C66" s="9">
        <f>(MIC_mm!C66*Areas!$B$5*1000) / (86400*Days!C67)</f>
        <v>1751.9157088122606</v>
      </c>
      <c r="D66" s="9">
        <f>(MIC_mm!D66*Areas!$B$5*1000) / (86400*Days!D67)</f>
        <v>2925.3285543608126</v>
      </c>
      <c r="E66" s="9">
        <f>(MIC_mm!E66*Areas!$B$5*1000) / (86400*Days!E67)</f>
        <v>2772.4537037037039</v>
      </c>
      <c r="F66" s="9">
        <f>(MIC_mm!F66*Areas!$B$5*1000) / (86400*Days!F67)</f>
        <v>3625.8213859020311</v>
      </c>
      <c r="G66" s="9">
        <f>(MIC_mm!G66*Areas!$B$5*1000) / (86400*Days!G67)</f>
        <v>5130.6327160493829</v>
      </c>
      <c r="H66" s="9">
        <f>(MIC_mm!H66*Areas!$B$5*1000) / (86400*Days!H67)</f>
        <v>2630.152329749104</v>
      </c>
      <c r="I66" s="9">
        <f>(MIC_mm!I66*Areas!$B$5*1000) / (86400*Days!I67)</f>
        <v>3132.3924731182797</v>
      </c>
      <c r="J66" s="9">
        <f>(MIC_mm!J66*Areas!$B$5*1000) / (86400*Days!J67)</f>
        <v>3969.7530864197529</v>
      </c>
      <c r="K66" s="9">
        <f>(MIC_mm!K66*Areas!$B$5*1000) / (86400*Days!K67)</f>
        <v>1092.5925925925926</v>
      </c>
      <c r="L66" s="9">
        <f>(MIC_mm!L66*Areas!$B$5*1000) / (86400*Days!L67)</f>
        <v>3091.1265432098771</v>
      </c>
      <c r="M66" s="9">
        <f>(MIC_mm!M66*Areas!$B$5*1000) / (86400*Days!M67)</f>
        <v>1431.8249701314217</v>
      </c>
      <c r="N66" s="9">
        <f>(MIC_mm!N66*Areas!$B$5*1000) / (86400*Days!N67)</f>
        <v>2724.0184173244284</v>
      </c>
    </row>
    <row r="67" spans="1:14" x14ac:dyDescent="0.2">
      <c r="A67">
        <f>MIC_mm!A67</f>
        <v>1945</v>
      </c>
      <c r="B67" s="9">
        <f>(MIC_mm!B67*Areas!$B$5*1000) / (86400*Days!B68)</f>
        <v>1057.347670250896</v>
      </c>
      <c r="C67" s="9">
        <f>(MIC_mm!C67*Areas!$B$5*1000) / (86400*Days!C68)</f>
        <v>2204.6957671957671</v>
      </c>
      <c r="D67" s="9">
        <f>(MIC_mm!D67*Areas!$B$5*1000) / (86400*Days!D68)</f>
        <v>1806.3022700119475</v>
      </c>
      <c r="E67" s="9">
        <f>(MIC_mm!E67*Areas!$B$5*1000) / (86400*Days!E68)</f>
        <v>4247.4537037037035</v>
      </c>
      <c r="F67" s="9">
        <f>(MIC_mm!F67*Areas!$B$5*1000) / (86400*Days!F68)</f>
        <v>5493.8022700119473</v>
      </c>
      <c r="G67" s="9">
        <f>(MIC_mm!G67*Areas!$B$5*1000) / (86400*Days!G68)</f>
        <v>4516.049382716049</v>
      </c>
      <c r="H67" s="9">
        <f>(MIC_mm!H67*Areas!$B$5*1000) / (86400*Days!H68)</f>
        <v>3211.6935483870966</v>
      </c>
      <c r="I67" s="9">
        <f>(MIC_mm!I67*Areas!$B$5*1000) / (86400*Days!I68)</f>
        <v>3846.1021505376343</v>
      </c>
      <c r="J67" s="9">
        <f>(MIC_mm!J67*Areas!$B$5*1000) / (86400*Days!J68)</f>
        <v>5658.7191358024693</v>
      </c>
      <c r="K67" s="9">
        <f>(MIC_mm!K67*Areas!$B$5*1000) / (86400*Days!K68)</f>
        <v>2449.5221027479092</v>
      </c>
      <c r="L67" s="9">
        <f>(MIC_mm!L67*Areas!$B$5*1000) / (86400*Days!L68)</f>
        <v>4292.9783950617284</v>
      </c>
      <c r="M67" s="9">
        <f>(MIC_mm!M67*Areas!$B$5*1000) / (86400*Days!M68)</f>
        <v>1674.1338112305855</v>
      </c>
      <c r="N67" s="9">
        <f>(MIC_mm!N67*Areas!$B$5*1000) / (86400*Days!N68)</f>
        <v>3366.831557584982</v>
      </c>
    </row>
    <row r="68" spans="1:14" x14ac:dyDescent="0.2">
      <c r="A68">
        <f>MIC_mm!A68</f>
        <v>1946</v>
      </c>
      <c r="B68" s="9">
        <f>(MIC_mm!B68*Areas!$B$5*1000) / (86400*Days!B69)</f>
        <v>2427.4940262843488</v>
      </c>
      <c r="C68" s="9">
        <f>(MIC_mm!C68*Areas!$B$5*1000) / (86400*Days!C69)</f>
        <v>1604.7453703703704</v>
      </c>
      <c r="D68" s="9">
        <f>(MIC_mm!D68*Areas!$B$5*1000) / (86400*Days!D69)</f>
        <v>2295.3255675029868</v>
      </c>
      <c r="E68" s="9">
        <f>(MIC_mm!E68*Areas!$B$5*1000) / (86400*Days!E69)</f>
        <v>1001.5432098765432</v>
      </c>
      <c r="F68" s="9">
        <f>(MIC_mm!F68*Areas!$B$5*1000) / (86400*Days!F69)</f>
        <v>3691.9056152927119</v>
      </c>
      <c r="G68" s="9">
        <f>(MIC_mm!G68*Areas!$B$5*1000) / (86400*Days!G69)</f>
        <v>4994.058641975309</v>
      </c>
      <c r="H68" s="9">
        <f>(MIC_mm!H68*Areas!$B$5*1000) / (86400*Days!H69)</f>
        <v>1638.8888888888889</v>
      </c>
      <c r="I68" s="9">
        <f>(MIC_mm!I68*Areas!$B$5*1000) / (86400*Days!I69)</f>
        <v>2304.1367980884111</v>
      </c>
      <c r="J68" s="9">
        <f>(MIC_mm!J68*Areas!$B$5*1000) / (86400*Days!J69)</f>
        <v>3277.7777777777778</v>
      </c>
      <c r="K68" s="9">
        <f>(MIC_mm!K68*Areas!$B$5*1000) / (86400*Days!K69)</f>
        <v>2352.5985663082438</v>
      </c>
      <c r="L68" s="9">
        <f>(MIC_mm!L68*Areas!$B$5*1000) / (86400*Days!L69)</f>
        <v>3236.8055555555557</v>
      </c>
      <c r="M68" s="9">
        <f>(MIC_mm!M68*Areas!$B$5*1000) / (86400*Days!M69)</f>
        <v>2555.2568697729989</v>
      </c>
      <c r="N68" s="9">
        <f>(MIC_mm!N68*Areas!$B$5*1000) / (86400*Days!N69)</f>
        <v>2617.7321156773205</v>
      </c>
    </row>
    <row r="69" spans="1:14" x14ac:dyDescent="0.2">
      <c r="A69">
        <f>MIC_mm!A69</f>
        <v>1947</v>
      </c>
      <c r="B69" s="9">
        <f>(MIC_mm!B69*Areas!$B$5*1000) / (86400*Days!B70)</f>
        <v>2105.8841099163678</v>
      </c>
      <c r="C69" s="9">
        <f>(MIC_mm!C69*Areas!$B$5*1000) / (86400*Days!C70)</f>
        <v>1214.5337301587301</v>
      </c>
      <c r="D69" s="9">
        <f>(MIC_mm!D69*Areas!$B$5*1000) / (86400*Days!D70)</f>
        <v>1687.3506571087216</v>
      </c>
      <c r="E69" s="9">
        <f>(MIC_mm!E69*Areas!$B$5*1000) / (86400*Days!E70)</f>
        <v>5818.0555555555557</v>
      </c>
      <c r="F69" s="9">
        <f>(MIC_mm!F69*Areas!$B$5*1000) / (86400*Days!F70)</f>
        <v>5242.6821983273594</v>
      </c>
      <c r="G69" s="9">
        <f>(MIC_mm!G69*Areas!$B$5*1000) / (86400*Days!G70)</f>
        <v>3687.5</v>
      </c>
      <c r="H69" s="9">
        <f>(MIC_mm!H69*Areas!$B$5*1000) / (86400*Days!H70)</f>
        <v>2819.5937873357229</v>
      </c>
      <c r="I69" s="9">
        <f>(MIC_mm!I69*Areas!$B$5*1000) / (86400*Days!I70)</f>
        <v>3321.8339307048986</v>
      </c>
      <c r="J69" s="9">
        <f>(MIC_mm!J69*Areas!$B$5*1000) / (86400*Days!J70)</f>
        <v>4948.5339506172841</v>
      </c>
      <c r="K69" s="9">
        <f>(MIC_mm!K69*Areas!$B$5*1000) / (86400*Days!K70)</f>
        <v>1387.7688172043011</v>
      </c>
      <c r="L69" s="9">
        <f>(MIC_mm!L69*Areas!$B$5*1000) / (86400*Days!L70)</f>
        <v>2704.1666666666665</v>
      </c>
      <c r="M69" s="9">
        <f>(MIC_mm!M69*Areas!$B$5*1000) / (86400*Days!M70)</f>
        <v>1674.1338112305855</v>
      </c>
      <c r="N69" s="9">
        <f>(MIC_mm!N69*Areas!$B$5*1000) / (86400*Days!N70)</f>
        <v>3052.5240994419078</v>
      </c>
    </row>
    <row r="70" spans="1:14" x14ac:dyDescent="0.2">
      <c r="A70">
        <f>MIC_mm!A70</f>
        <v>1948</v>
      </c>
      <c r="B70" s="9">
        <f>(MIC_mm!B70*Areas!$B$5*1000) / (86400*Days!B71)</f>
        <v>1427.8599163679808</v>
      </c>
      <c r="C70" s="9">
        <f>(MIC_mm!C70*Areas!$B$5*1000) / (86400*Days!C71)</f>
        <v>1975.6146232439337</v>
      </c>
      <c r="D70" s="9">
        <f>(MIC_mm!D70*Areas!$B$5*1000) / (86400*Days!D71)</f>
        <v>3398.9321983273594</v>
      </c>
      <c r="E70" s="9">
        <f>(MIC_mm!E70*Areas!$B$5*1000) / (86400*Days!E71)</f>
        <v>3338.3256172839506</v>
      </c>
      <c r="F70" s="9">
        <f>(MIC_mm!F70*Areas!$B$5*1000) / (86400*Days!F71)</f>
        <v>3005.510752688172</v>
      </c>
      <c r="G70" s="9">
        <f>(MIC_mm!G70*Areas!$B$5*1000) / (86400*Days!G71)</f>
        <v>3752.1450617283949</v>
      </c>
      <c r="H70" s="9">
        <f>(MIC_mm!H70*Areas!$B$5*1000) / (86400*Days!H71)</f>
        <v>3037.2311827956987</v>
      </c>
      <c r="I70" s="9">
        <f>(MIC_mm!I70*Areas!$B$5*1000) / (86400*Days!I71)</f>
        <v>2015.5689964157707</v>
      </c>
      <c r="J70" s="9">
        <f>(MIC_mm!J70*Areas!$B$5*1000) / (86400*Days!J71)</f>
        <v>2158.7808641975307</v>
      </c>
      <c r="K70" s="9">
        <f>(MIC_mm!K70*Areas!$B$5*1000) / (86400*Days!K71)</f>
        <v>1221.236559139785</v>
      </c>
      <c r="L70" s="9">
        <f>(MIC_mm!L70*Areas!$B$5*1000) / (86400*Days!L71)</f>
        <v>4476.4429012345681</v>
      </c>
      <c r="M70" s="9">
        <f>(MIC_mm!M70*Areas!$B$5*1000) / (86400*Days!M71)</f>
        <v>2041.5621266427718</v>
      </c>
      <c r="N70" s="9">
        <f>(MIC_mm!N70*Areas!$B$5*1000) / (86400*Days!N71)</f>
        <v>2649.3131451123254</v>
      </c>
    </row>
    <row r="71" spans="1:14" x14ac:dyDescent="0.2">
      <c r="A71">
        <f>MIC_mm!A71</f>
        <v>1949</v>
      </c>
      <c r="B71" s="9">
        <f>(MIC_mm!B71*Areas!$B$5*1000) / (86400*Days!B72)</f>
        <v>2684.3413978494623</v>
      </c>
      <c r="C71" s="9">
        <f>(MIC_mm!C71*Areas!$B$5*1000) / (86400*Days!C72)</f>
        <v>1959.837962962963</v>
      </c>
      <c r="D71" s="9">
        <f>(MIC_mm!D71*Areas!$B$5*1000) / (86400*Days!D72)</f>
        <v>2400.6197729988053</v>
      </c>
      <c r="E71" s="9">
        <f>(MIC_mm!E71*Areas!$B$5*1000) / (86400*Days!E72)</f>
        <v>1855.1311728395062</v>
      </c>
      <c r="F71" s="9">
        <f>(MIC_mm!F71*Areas!$B$5*1000) / (86400*Days!F72)</f>
        <v>2726.1947431302269</v>
      </c>
      <c r="G71" s="9">
        <f>(MIC_mm!G71*Areas!$B$5*1000) / (86400*Days!G72)</f>
        <v>5217.5848765432102</v>
      </c>
      <c r="H71" s="9">
        <f>(MIC_mm!H71*Areas!$B$5*1000) / (86400*Days!H72)</f>
        <v>4968.2123655913974</v>
      </c>
      <c r="I71" s="9">
        <f>(MIC_mm!I71*Areas!$B$5*1000) / (86400*Days!I72)</f>
        <v>2494.4593787335721</v>
      </c>
      <c r="J71" s="9">
        <f>(MIC_mm!J71*Areas!$B$5*1000) / (86400*Days!J72)</f>
        <v>2926.7824074074078</v>
      </c>
      <c r="K71" s="9">
        <f>(MIC_mm!K71*Areas!$B$5*1000) / (86400*Days!K72)</f>
        <v>2434.1024492234169</v>
      </c>
      <c r="L71" s="9">
        <f>(MIC_mm!L71*Areas!$B$5*1000) / (86400*Days!L72)</f>
        <v>2335.4166666666665</v>
      </c>
      <c r="M71" s="9">
        <f>(MIC_mm!M71*Areas!$B$5*1000) / (86400*Days!M72)</f>
        <v>2798.0062724014338</v>
      </c>
      <c r="N71" s="9">
        <f>(MIC_mm!N71*Areas!$B$5*1000) / (86400*Days!N72)</f>
        <v>2905.7724505327246</v>
      </c>
    </row>
    <row r="72" spans="1:14" x14ac:dyDescent="0.2">
      <c r="A72">
        <f>MIC_mm!A72</f>
        <v>1950</v>
      </c>
      <c r="B72" s="9">
        <f>(MIC_mm!B72*Areas!$B$5*1000) / (86400*Days!B73)</f>
        <v>3687.9405615292712</v>
      </c>
      <c r="C72" s="9">
        <f>(MIC_mm!C72*Areas!$B$5*1000) / (86400*Days!C73)</f>
        <v>2286.6402116402114</v>
      </c>
      <c r="D72" s="9">
        <f>(MIC_mm!D72*Areas!$B$5*1000) / (86400*Days!D73)</f>
        <v>2817.831541218638</v>
      </c>
      <c r="E72" s="9">
        <f>(MIC_mm!E72*Areas!$B$5*1000) / (86400*Days!E73)</f>
        <v>4596.1728395061727</v>
      </c>
      <c r="F72" s="9">
        <f>(MIC_mm!F72*Areas!$B$5*1000) / (86400*Days!F73)</f>
        <v>2163.597670250896</v>
      </c>
      <c r="G72" s="9">
        <f>(MIC_mm!G72*Areas!$B$5*1000) / (86400*Days!G73)</f>
        <v>4272.0370370370374</v>
      </c>
      <c r="H72" s="9">
        <f>(MIC_mm!H72*Areas!$B$5*1000) / (86400*Days!H73)</f>
        <v>5034.2965949820791</v>
      </c>
      <c r="I72" s="9">
        <f>(MIC_mm!I72*Areas!$B$5*1000) / (86400*Days!I73)</f>
        <v>2865.4121863799287</v>
      </c>
      <c r="J72" s="9">
        <f>(MIC_mm!J72*Areas!$B$5*1000) / (86400*Days!J73)</f>
        <v>3087.4845679012342</v>
      </c>
      <c r="K72" s="9">
        <f>(MIC_mm!K72*Areas!$B$5*1000) / (86400*Days!K73)</f>
        <v>1441.5173237753884</v>
      </c>
      <c r="L72" s="9">
        <f>(MIC_mm!L72*Areas!$B$5*1000) / (86400*Days!L73)</f>
        <v>2510.2314814814813</v>
      </c>
      <c r="M72" s="9">
        <f>(MIC_mm!M72*Areas!$B$5*1000) / (86400*Days!M73)</f>
        <v>2407.2281959378734</v>
      </c>
      <c r="N72" s="9">
        <f>(MIC_mm!N72*Areas!$B$5*1000) / (86400*Days!N73)</f>
        <v>3098.5102739726026</v>
      </c>
    </row>
    <row r="73" spans="1:14" x14ac:dyDescent="0.2">
      <c r="A73">
        <f>MIC_mm!A73</f>
        <v>1951</v>
      </c>
      <c r="B73" s="9">
        <f>(MIC_mm!B73*Areas!$B$5*1000) / (86400*Days!B74)</f>
        <v>1730.0851254480287</v>
      </c>
      <c r="C73" s="9">
        <f>(MIC_mm!C73*Areas!$B$5*1000) / (86400*Days!C74)</f>
        <v>2211.524470899471</v>
      </c>
      <c r="D73" s="9">
        <f>(MIC_mm!D73*Areas!$B$5*1000) / (86400*Days!D74)</f>
        <v>3021.8115292712068</v>
      </c>
      <c r="E73" s="9">
        <f>(MIC_mm!E73*Areas!$B$5*1000) / (86400*Days!E74)</f>
        <v>4554.7453703703704</v>
      </c>
      <c r="F73" s="9">
        <f>(MIC_mm!F73*Areas!$B$5*1000) / (86400*Days!F74)</f>
        <v>2657.4671445639187</v>
      </c>
      <c r="G73" s="9">
        <f>(MIC_mm!G73*Areas!$B$5*1000) / (86400*Days!G74)</f>
        <v>4069.9074074074074</v>
      </c>
      <c r="H73" s="9">
        <f>(MIC_mm!H73*Areas!$B$5*1000) / (86400*Days!H74)</f>
        <v>4844.4145758661889</v>
      </c>
      <c r="I73" s="9">
        <f>(MIC_mm!I73*Areas!$B$5*1000) / (86400*Days!I74)</f>
        <v>4273.0062724014333</v>
      </c>
      <c r="J73" s="9">
        <f>(MIC_mm!J73*Areas!$B$5*1000) / (86400*Days!J74)</f>
        <v>4049.8765432098767</v>
      </c>
      <c r="K73" s="9">
        <f>(MIC_mm!K73*Areas!$B$5*1000) / (86400*Days!K74)</f>
        <v>4995.0866188769414</v>
      </c>
      <c r="L73" s="9">
        <f>(MIC_mm!L73*Areas!$B$5*1000) / (86400*Days!L74)</f>
        <v>2886.7206790123455</v>
      </c>
      <c r="M73" s="9">
        <f>(MIC_mm!M73*Areas!$B$5*1000) / (86400*Days!M74)</f>
        <v>2582.5716845878137</v>
      </c>
      <c r="N73" s="9">
        <f>(MIC_mm!N73*Areas!$B$5*1000) / (86400*Days!N74)</f>
        <v>3495.8847031963469</v>
      </c>
    </row>
    <row r="74" spans="1:14" x14ac:dyDescent="0.2">
      <c r="A74">
        <f>MIC_mm!A74</f>
        <v>1952</v>
      </c>
      <c r="B74" s="9">
        <f>(MIC_mm!B74*Areas!$B$5*1000) / (86400*Days!B75)</f>
        <v>2579.4877538829151</v>
      </c>
      <c r="C74" s="9">
        <f>(MIC_mm!C74*Areas!$B$5*1000) / (86400*Days!C75)</f>
        <v>939.06449553001278</v>
      </c>
      <c r="D74" s="9">
        <f>(MIC_mm!D74*Areas!$B$5*1000) / (86400*Days!D75)</f>
        <v>2582.5716845878137</v>
      </c>
      <c r="E74" s="9">
        <f>(MIC_mm!E74*Areas!$B$5*1000) / (86400*Days!E75)</f>
        <v>2407.3456790123455</v>
      </c>
      <c r="F74" s="9">
        <f>(MIC_mm!F74*Areas!$B$5*1000) / (86400*Days!F75)</f>
        <v>3543.4363799283155</v>
      </c>
      <c r="G74" s="9">
        <f>(MIC_mm!G74*Areas!$B$5*1000) / (86400*Days!G75)</f>
        <v>3470.8024691358023</v>
      </c>
      <c r="H74" s="9">
        <f>(MIC_mm!H74*Areas!$B$5*1000) / (86400*Days!H75)</f>
        <v>6656.4441457586618</v>
      </c>
      <c r="I74" s="9">
        <f>(MIC_mm!I74*Areas!$B$5*1000) / (86400*Days!I75)</f>
        <v>3908.2213261648744</v>
      </c>
      <c r="J74" s="9">
        <f>(MIC_mm!J74*Areas!$B$5*1000) / (86400*Days!J75)</f>
        <v>1657.554012345679</v>
      </c>
      <c r="K74" s="9">
        <f>(MIC_mm!K74*Areas!$B$5*1000) / (86400*Days!K75)</f>
        <v>592.9958183990442</v>
      </c>
      <c r="L74" s="9">
        <f>(MIC_mm!L74*Areas!$B$5*1000) / (86400*Days!L75)</f>
        <v>3246.820987654321</v>
      </c>
      <c r="M74" s="9">
        <f>(MIC_mm!M74*Areas!$B$5*1000) / (86400*Days!M75)</f>
        <v>2026.5830346475507</v>
      </c>
      <c r="N74" s="9">
        <f>(MIC_mm!N74*Areas!$B$5*1000) / (86400*Days!N75)</f>
        <v>2812.2691509815827</v>
      </c>
    </row>
    <row r="75" spans="1:14" x14ac:dyDescent="0.2">
      <c r="A75">
        <f>MIC_mm!A75</f>
        <v>1953</v>
      </c>
      <c r="B75" s="9">
        <f>(MIC_mm!B75*Areas!$B$5*1000) / (86400*Days!B76)</f>
        <v>1728.3228793309438</v>
      </c>
      <c r="C75" s="9">
        <f>(MIC_mm!C75*Areas!$B$5*1000) / (86400*Days!C76)</f>
        <v>2922.1974206349205</v>
      </c>
      <c r="D75" s="9">
        <f>(MIC_mm!D75*Areas!$B$5*1000) / (86400*Days!D76)</f>
        <v>2151.2619474313024</v>
      </c>
      <c r="E75" s="9">
        <f>(MIC_mm!E75*Areas!$B$5*1000) / (86400*Days!E76)</f>
        <v>4140.4706790123455</v>
      </c>
      <c r="F75" s="9">
        <f>(MIC_mm!F75*Areas!$B$5*1000) / (86400*Days!F76)</f>
        <v>2963.6574074074069</v>
      </c>
      <c r="G75" s="9">
        <f>(MIC_mm!G75*Areas!$B$5*1000) / (86400*Days!G76)</f>
        <v>4743.2175925925922</v>
      </c>
      <c r="H75" s="9">
        <f>(MIC_mm!H75*Areas!$B$5*1000) / (86400*Days!H76)</f>
        <v>3767.2416367980886</v>
      </c>
      <c r="I75" s="9">
        <f>(MIC_mm!I75*Areas!$B$5*1000) / (86400*Days!I76)</f>
        <v>3293.1974313022702</v>
      </c>
      <c r="J75" s="9">
        <f>(MIC_mm!J75*Areas!$B$5*1000) / (86400*Days!J76)</f>
        <v>2419.6373456790125</v>
      </c>
      <c r="K75" s="9">
        <f>(MIC_mm!K75*Areas!$B$5*1000) / (86400*Days!K76)</f>
        <v>1296.13201911589</v>
      </c>
      <c r="L75" s="9">
        <f>(MIC_mm!L75*Areas!$B$5*1000) / (86400*Days!L76)</f>
        <v>1439.4907407407406</v>
      </c>
      <c r="M75" s="9">
        <f>(MIC_mm!M75*Areas!$B$5*1000) / (86400*Days!M76)</f>
        <v>2023.4991039426523</v>
      </c>
      <c r="N75" s="9">
        <f>(MIC_mm!N75*Areas!$B$5*1000) / (86400*Days!N76)</f>
        <v>2734.3252156265853</v>
      </c>
    </row>
    <row r="76" spans="1:14" x14ac:dyDescent="0.2">
      <c r="A76">
        <f>MIC_mm!A76</f>
        <v>1954</v>
      </c>
      <c r="B76" s="9">
        <f>(MIC_mm!B76*Areas!$B$5*1000) / (86400*Days!B77)</f>
        <v>1496.5875149342892</v>
      </c>
      <c r="C76" s="9">
        <f>(MIC_mm!C76*Areas!$B$5*1000) / (86400*Days!C77)</f>
        <v>2574.4212962962961</v>
      </c>
      <c r="D76" s="9">
        <f>(MIC_mm!D76*Areas!$B$5*1000) / (86400*Days!D77)</f>
        <v>2636.760752688172</v>
      </c>
      <c r="E76" s="9">
        <f>(MIC_mm!E76*Areas!$B$5*1000) / (86400*Days!E77)</f>
        <v>5339.5910493827159</v>
      </c>
      <c r="F76" s="9">
        <f>(MIC_mm!F76*Areas!$B$5*1000) / (86400*Days!F77)</f>
        <v>2792.7195340501794</v>
      </c>
      <c r="G76" s="9">
        <f>(MIC_mm!G76*Areas!$B$5*1000) / (86400*Days!G77)</f>
        <v>6296.5200617283954</v>
      </c>
      <c r="H76" s="9">
        <f>(MIC_mm!H76*Areas!$B$5*1000) / (86400*Days!H77)</f>
        <v>3291.4351851851852</v>
      </c>
      <c r="I76" s="9">
        <f>(MIC_mm!I76*Areas!$B$5*1000) / (86400*Days!I77)</f>
        <v>2567.5925925925926</v>
      </c>
      <c r="J76" s="9">
        <f>(MIC_mm!J76*Areas!$B$5*1000) / (86400*Days!J77)</f>
        <v>5164.7762345679012</v>
      </c>
      <c r="K76" s="9">
        <f>(MIC_mm!K76*Areas!$B$5*1000) / (86400*Days!K77)</f>
        <v>6336.1559139784949</v>
      </c>
      <c r="L76" s="9">
        <f>(MIC_mm!L76*Areas!$B$5*1000) / (86400*Days!L77)</f>
        <v>1716.7361111111111</v>
      </c>
      <c r="M76" s="9">
        <f>(MIC_mm!M76*Areas!$B$5*1000) / (86400*Days!M77)</f>
        <v>1607.6090203106332</v>
      </c>
      <c r="N76" s="9">
        <f>(MIC_mm!N76*Areas!$B$5*1000) / (86400*Days!N77)</f>
        <v>3480.0196600710301</v>
      </c>
    </row>
    <row r="77" spans="1:14" x14ac:dyDescent="0.2">
      <c r="A77">
        <f>MIC_mm!A77</f>
        <v>1955</v>
      </c>
      <c r="B77" s="9">
        <f>(MIC_mm!B77*Areas!$B$5*1000) / (86400*Days!B78)</f>
        <v>1324.3279569892472</v>
      </c>
      <c r="C77" s="9">
        <f>(MIC_mm!C77*Areas!$B$5*1000) / (86400*Days!C78)</f>
        <v>1643.7665343915346</v>
      </c>
      <c r="D77" s="9">
        <f>(MIC_mm!D77*Areas!$B$5*1000) / (86400*Days!D78)</f>
        <v>2263.1645758661889</v>
      </c>
      <c r="E77" s="9">
        <f>(MIC_mm!E77*Areas!$B$5*1000) / (86400*Days!E78)</f>
        <v>2958.6496913580245</v>
      </c>
      <c r="F77" s="9">
        <f>(MIC_mm!F77*Areas!$B$5*1000) / (86400*Days!F78)</f>
        <v>3186.1409796893668</v>
      </c>
      <c r="G77" s="9">
        <f>(MIC_mm!G77*Areas!$B$5*1000) / (86400*Days!G78)</f>
        <v>3388.4027777777778</v>
      </c>
      <c r="H77" s="9">
        <f>(MIC_mm!H77*Areas!$B$5*1000) / (86400*Days!H78)</f>
        <v>3241.6517323775388</v>
      </c>
      <c r="I77" s="9">
        <f>(MIC_mm!I77*Areas!$B$5*1000) / (86400*Days!I78)</f>
        <v>3474.2682198327361</v>
      </c>
      <c r="J77" s="9">
        <f>(MIC_mm!J77*Areas!$B$5*1000) / (86400*Days!J78)</f>
        <v>1645.2623456790122</v>
      </c>
      <c r="K77" s="9">
        <f>(MIC_mm!K77*Areas!$B$5*1000) / (86400*Days!K78)</f>
        <v>4367.2864396654722</v>
      </c>
      <c r="L77" s="9">
        <f>(MIC_mm!L77*Areas!$B$5*1000) / (86400*Days!L78)</f>
        <v>2558.0324074074074</v>
      </c>
      <c r="M77" s="9">
        <f>(MIC_mm!M77*Areas!$B$5*1000) / (86400*Days!M78)</f>
        <v>1467.069892473118</v>
      </c>
      <c r="N77" s="9">
        <f>(MIC_mm!N77*Areas!$B$5*1000) / (86400*Days!N78)</f>
        <v>2634.4577625570778</v>
      </c>
    </row>
    <row r="78" spans="1:14" x14ac:dyDescent="0.2">
      <c r="A78">
        <f>MIC_mm!A78</f>
        <v>1956</v>
      </c>
      <c r="B78" s="9">
        <f>(MIC_mm!B78*Areas!$B$5*1000) / (86400*Days!B79)</f>
        <v>682.87037037037032</v>
      </c>
      <c r="C78" s="9">
        <f>(MIC_mm!C78*Areas!$B$5*1000) / (86400*Days!C79)</f>
        <v>1446.7432950191571</v>
      </c>
      <c r="D78" s="9">
        <f>(MIC_mm!D78*Areas!$B$5*1000) / (86400*Days!D79)</f>
        <v>2355.682497013142</v>
      </c>
      <c r="E78" s="9">
        <f>(MIC_mm!E78*Areas!$B$5*1000) / (86400*Days!E79)</f>
        <v>3463.9737654320988</v>
      </c>
      <c r="F78" s="9">
        <f>(MIC_mm!F78*Areas!$B$5*1000) / (86400*Days!F79)</f>
        <v>4559.811827956989</v>
      </c>
      <c r="G78" s="9">
        <f>(MIC_mm!G78*Areas!$B$5*1000) / (86400*Days!G79)</f>
        <v>3702.5231481481483</v>
      </c>
      <c r="H78" s="9">
        <f>(MIC_mm!H78*Areas!$B$5*1000) / (86400*Days!H79)</f>
        <v>4783.617084826762</v>
      </c>
      <c r="I78" s="9">
        <f>(MIC_mm!I78*Areas!$B$5*1000) / (86400*Days!I79)</f>
        <v>4282.6986260454005</v>
      </c>
      <c r="J78" s="9">
        <f>(MIC_mm!J78*Areas!$B$5*1000) / (86400*Days!J79)</f>
        <v>1720.3780864197531</v>
      </c>
      <c r="K78" s="9">
        <f>(MIC_mm!K78*Areas!$B$5*1000) / (86400*Days!K79)</f>
        <v>657.75836320191161</v>
      </c>
      <c r="L78" s="9">
        <f>(MIC_mm!L78*Areas!$B$5*1000) / (86400*Days!L79)</f>
        <v>2759.7067901234568</v>
      </c>
      <c r="M78" s="9">
        <f>(MIC_mm!M78*Areas!$B$5*1000) / (86400*Days!M79)</f>
        <v>1419.0486857825567</v>
      </c>
      <c r="N78" s="9">
        <f>(MIC_mm!N78*Areas!$B$5*1000) / (86400*Days!N79)</f>
        <v>2656.6642633070228</v>
      </c>
    </row>
    <row r="79" spans="1:14" x14ac:dyDescent="0.2">
      <c r="A79">
        <f>MIC_mm!A79</f>
        <v>1957</v>
      </c>
      <c r="B79" s="9">
        <f>(MIC_mm!B79*Areas!$B$5*1000) / (86400*Days!B80)</f>
        <v>1319.4817801672641</v>
      </c>
      <c r="C79" s="9">
        <f>(MIC_mm!C79*Areas!$B$5*1000) / (86400*Days!C80)</f>
        <v>1355.9854497354497</v>
      </c>
      <c r="D79" s="9">
        <f>(MIC_mm!D79*Areas!$B$5*1000) / (86400*Days!D80)</f>
        <v>1368.8246714456393</v>
      </c>
      <c r="E79" s="9">
        <f>(MIC_mm!E79*Areas!$B$5*1000) / (86400*Days!E80)</f>
        <v>3864.5910493827159</v>
      </c>
      <c r="F79" s="9">
        <f>(MIC_mm!F79*Areas!$B$5*1000) / (86400*Days!F80)</f>
        <v>4374.3354241338111</v>
      </c>
      <c r="G79" s="9">
        <f>(MIC_mm!G79*Areas!$B$5*1000) / (86400*Days!G80)</f>
        <v>3998.4336419753085</v>
      </c>
      <c r="H79" s="9">
        <f>(MIC_mm!H79*Areas!$B$5*1000) / (86400*Days!H80)</f>
        <v>3661.9474313022702</v>
      </c>
      <c r="I79" s="9">
        <f>(MIC_mm!I79*Areas!$B$5*1000) / (86400*Days!I80)</f>
        <v>3257.0713859020311</v>
      </c>
      <c r="J79" s="9">
        <f>(MIC_mm!J79*Areas!$B$5*1000) / (86400*Days!J80)</f>
        <v>3015.5555555555552</v>
      </c>
      <c r="K79" s="9">
        <f>(MIC_mm!K79*Areas!$B$5*1000) / (86400*Days!K80)</f>
        <v>2725.7541816009557</v>
      </c>
      <c r="L79" s="9">
        <f>(MIC_mm!L79*Areas!$B$5*1000) / (86400*Days!L80)</f>
        <v>4048.0555555555557</v>
      </c>
      <c r="M79" s="9">
        <f>(MIC_mm!M79*Areas!$B$5*1000) / (86400*Days!M80)</f>
        <v>2177.2550776583034</v>
      </c>
      <c r="N79" s="9">
        <f>(MIC_mm!N79*Areas!$B$5*1000) / (86400*Days!N80)</f>
        <v>2934.7710553018774</v>
      </c>
    </row>
    <row r="80" spans="1:14" x14ac:dyDescent="0.2">
      <c r="A80">
        <f>MIC_mm!A80</f>
        <v>1958</v>
      </c>
      <c r="B80" s="9">
        <f>(MIC_mm!B80*Areas!$B$5*1000) / (86400*Days!B81)</f>
        <v>1145.0194145758662</v>
      </c>
      <c r="C80" s="9">
        <f>(MIC_mm!C80*Areas!$B$5*1000) / (86400*Days!C81)</f>
        <v>836.02843915343919</v>
      </c>
      <c r="D80" s="9">
        <f>(MIC_mm!D80*Areas!$B$5*1000) / (86400*Days!D81)</f>
        <v>648.50657108721623</v>
      </c>
      <c r="E80" s="9">
        <f>(MIC_mm!E80*Areas!$B$5*1000) / (86400*Days!E81)</f>
        <v>2437.8472222222222</v>
      </c>
      <c r="F80" s="9">
        <f>(MIC_mm!F80*Areas!$B$5*1000) / (86400*Days!F81)</f>
        <v>1923.0510752688172</v>
      </c>
      <c r="G80" s="9">
        <f>(MIC_mm!G80*Areas!$B$5*1000) / (86400*Days!G81)</f>
        <v>3722.0987654320988</v>
      </c>
      <c r="H80" s="9">
        <f>(MIC_mm!H80*Areas!$B$5*1000) / (86400*Days!H81)</f>
        <v>4162.4253285543609</v>
      </c>
      <c r="I80" s="9">
        <f>(MIC_mm!I80*Areas!$B$5*1000) / (86400*Days!I81)</f>
        <v>4058.0122461170849</v>
      </c>
      <c r="J80" s="9">
        <f>(MIC_mm!J80*Areas!$B$5*1000) / (86400*Days!J81)</f>
        <v>3869.1435185185187</v>
      </c>
      <c r="K80" s="9">
        <f>(MIC_mm!K80*Areas!$B$5*1000) / (86400*Days!K81)</f>
        <v>2399.2980884109916</v>
      </c>
      <c r="L80" s="9">
        <f>(MIC_mm!L80*Areas!$B$5*1000) / (86400*Days!L81)</f>
        <v>3150.3086419753085</v>
      </c>
      <c r="M80" s="9">
        <f>(MIC_mm!M80*Areas!$B$5*1000) / (86400*Days!M81)</f>
        <v>966.59199522102745</v>
      </c>
      <c r="N80" s="9">
        <f>(MIC_mm!N80*Areas!$B$5*1000) / (86400*Days!N81)</f>
        <v>2447.0706494165397</v>
      </c>
    </row>
    <row r="81" spans="1:14" x14ac:dyDescent="0.2">
      <c r="A81">
        <f>MIC_mm!A81</f>
        <v>1959</v>
      </c>
      <c r="B81" s="9">
        <f>(MIC_mm!B81*Areas!$B$5*1000) / (86400*Days!B82)</f>
        <v>1927.8972520908005</v>
      </c>
      <c r="C81" s="9">
        <f>(MIC_mm!C81*Areas!$B$5*1000) / (86400*Days!C82)</f>
        <v>2243.7169312169312</v>
      </c>
      <c r="D81" s="9">
        <f>(MIC_mm!D81*Areas!$B$5*1000) / (86400*Days!D82)</f>
        <v>2618.6977299880527</v>
      </c>
      <c r="E81" s="9">
        <f>(MIC_mm!E81*Areas!$B$5*1000) / (86400*Days!E82)</f>
        <v>3743.4953703703704</v>
      </c>
      <c r="F81" s="9">
        <f>(MIC_mm!F81*Areas!$B$5*1000) / (86400*Days!F82)</f>
        <v>3750.9408602150538</v>
      </c>
      <c r="G81" s="9">
        <f>(MIC_mm!G81*Areas!$B$5*1000) / (86400*Days!G82)</f>
        <v>2037.2299382716049</v>
      </c>
      <c r="H81" s="9">
        <f>(MIC_mm!H81*Areas!$B$5*1000) / (86400*Days!H82)</f>
        <v>4064.1801075268818</v>
      </c>
      <c r="I81" s="9">
        <f>(MIC_mm!I81*Areas!$B$5*1000) / (86400*Days!I82)</f>
        <v>5725.9781959378734</v>
      </c>
      <c r="J81" s="9">
        <f>(MIC_mm!J81*Areas!$B$5*1000) / (86400*Days!J82)</f>
        <v>4984.4984567901238</v>
      </c>
      <c r="K81" s="9">
        <f>(MIC_mm!K81*Areas!$B$5*1000) / (86400*Days!K82)</f>
        <v>5495.5645161290322</v>
      </c>
      <c r="L81" s="9">
        <f>(MIC_mm!L81*Areas!$B$5*1000) / (86400*Days!L82)</f>
        <v>2731.4814814814813</v>
      </c>
      <c r="M81" s="9">
        <f>(MIC_mm!M81*Areas!$B$5*1000) / (86400*Days!M82)</f>
        <v>2701.5232974910396</v>
      </c>
      <c r="N81" s="9">
        <f>(MIC_mm!N81*Areas!$B$5*1000) / (86400*Days!N82)</f>
        <v>3513.8451293759513</v>
      </c>
    </row>
    <row r="82" spans="1:14" x14ac:dyDescent="0.2">
      <c r="A82">
        <f>MIC_mm!A82</f>
        <v>1960</v>
      </c>
      <c r="B82" s="9">
        <f>(MIC_mm!B82*Areas!$B$5*1000) / (86400*Days!B83)</f>
        <v>2499.3055555555557</v>
      </c>
      <c r="C82" s="9">
        <f>(MIC_mm!C82*Areas!$B$5*1000) / (86400*Days!C83)</f>
        <v>2154.5737547892722</v>
      </c>
      <c r="D82" s="9">
        <f>(MIC_mm!D82*Areas!$B$5*1000) / (86400*Days!D83)</f>
        <v>1201.851851851852</v>
      </c>
      <c r="E82" s="9">
        <f>(MIC_mm!E82*Areas!$B$5*1000) / (86400*Days!E83)</f>
        <v>4202.3842592592591</v>
      </c>
      <c r="F82" s="9">
        <f>(MIC_mm!F82*Areas!$B$5*1000) / (86400*Days!F83)</f>
        <v>6087.6792114695345</v>
      </c>
      <c r="G82" s="9">
        <f>(MIC_mm!G82*Areas!$B$5*1000) / (86400*Days!G83)</f>
        <v>4491.9212962962965</v>
      </c>
      <c r="H82" s="9">
        <f>(MIC_mm!H82*Areas!$B$5*1000) / (86400*Days!H83)</f>
        <v>4022.3267622461171</v>
      </c>
      <c r="I82" s="9">
        <f>(MIC_mm!I82*Areas!$B$5*1000) / (86400*Days!I83)</f>
        <v>4343.9366786140981</v>
      </c>
      <c r="J82" s="9">
        <f>(MIC_mm!J82*Areas!$B$5*1000) / (86400*Days!J83)</f>
        <v>3684.7685185185187</v>
      </c>
      <c r="K82" s="9">
        <f>(MIC_mm!K82*Areas!$B$5*1000) / (86400*Days!K83)</f>
        <v>2509.8790322580644</v>
      </c>
      <c r="L82" s="9">
        <f>(MIC_mm!L82*Areas!$B$5*1000) / (86400*Days!L83)</f>
        <v>2929.0586419753085</v>
      </c>
      <c r="M82" s="9">
        <f>(MIC_mm!M82*Areas!$B$5*1000) / (86400*Days!M83)</f>
        <v>682.4298088410992</v>
      </c>
      <c r="N82" s="9">
        <f>(MIC_mm!N82*Areas!$B$5*1000) / (86400*Days!N83)</f>
        <v>3233.5964379680227</v>
      </c>
    </row>
    <row r="83" spans="1:14" x14ac:dyDescent="0.2">
      <c r="A83">
        <f>MIC_mm!A83</f>
        <v>1961</v>
      </c>
      <c r="B83" s="9">
        <f>(MIC_mm!B83*Areas!$B$5*1000) / (86400*Days!B84)</f>
        <v>608.85603345280765</v>
      </c>
      <c r="C83" s="9">
        <f>(MIC_mm!C83*Areas!$B$5*1000) / (86400*Days!C84)</f>
        <v>1724.2476851851852</v>
      </c>
      <c r="D83" s="9">
        <f>(MIC_mm!D83*Areas!$B$5*1000) / (86400*Days!D84)</f>
        <v>3073.3572281959382</v>
      </c>
      <c r="E83" s="9">
        <f>(MIC_mm!E83*Areas!$B$5*1000) / (86400*Days!E84)</f>
        <v>3214.9537037037039</v>
      </c>
      <c r="F83" s="9">
        <f>(MIC_mm!F83*Areas!$B$5*1000) / (86400*Days!F84)</f>
        <v>2046.4083034647551</v>
      </c>
      <c r="G83" s="9">
        <f>(MIC_mm!G83*Areas!$B$5*1000) / (86400*Days!G84)</f>
        <v>3827.2608024691358</v>
      </c>
      <c r="H83" s="9">
        <f>(MIC_mm!H83*Areas!$B$5*1000) / (86400*Days!H84)</f>
        <v>3827.5985663082438</v>
      </c>
      <c r="I83" s="9">
        <f>(MIC_mm!I83*Areas!$B$5*1000) / (86400*Days!I84)</f>
        <v>3236.8055555555557</v>
      </c>
      <c r="J83" s="9">
        <f>(MIC_mm!J83*Areas!$B$5*1000) / (86400*Days!J84)</f>
        <v>7067.708333333333</v>
      </c>
      <c r="K83" s="9">
        <f>(MIC_mm!K83*Areas!$B$5*1000) / (86400*Days!K84)</f>
        <v>3120.0567502986855</v>
      </c>
      <c r="L83" s="9">
        <f>(MIC_mm!L83*Areas!$B$5*1000) / (86400*Days!L84)</f>
        <v>2909.483024691358</v>
      </c>
      <c r="M83" s="9">
        <f>(MIC_mm!M83*Areas!$B$5*1000) / (86400*Days!M84)</f>
        <v>1826.1275388291517</v>
      </c>
      <c r="N83" s="9">
        <f>(MIC_mm!N83*Areas!$B$5*1000) / (86400*Days!N84)</f>
        <v>3037.7441653982751</v>
      </c>
    </row>
    <row r="84" spans="1:14" x14ac:dyDescent="0.2">
      <c r="A84">
        <f>MIC_mm!A84</f>
        <v>1962</v>
      </c>
      <c r="B84" s="9">
        <f>(MIC_mm!B84*Areas!$B$5*1000) / (86400*Days!B85)</f>
        <v>2225.2762843488649</v>
      </c>
      <c r="C84" s="9">
        <f>(MIC_mm!C84*Areas!$B$5*1000) / (86400*Days!C85)</f>
        <v>2518.8161375661375</v>
      </c>
      <c r="D84" s="9">
        <f>(MIC_mm!D84*Areas!$B$5*1000) / (86400*Days!D85)</f>
        <v>1389.971624850657</v>
      </c>
      <c r="E84" s="9">
        <f>(MIC_mm!E84*Areas!$B$5*1000) / (86400*Days!E85)</f>
        <v>2245.2777777777778</v>
      </c>
      <c r="F84" s="9">
        <f>(MIC_mm!F84*Areas!$B$5*1000) / (86400*Days!F85)</f>
        <v>3268.9665471923536</v>
      </c>
      <c r="G84" s="9">
        <f>(MIC_mm!G84*Areas!$B$5*1000) / (86400*Days!G85)</f>
        <v>3751.2345679012346</v>
      </c>
      <c r="H84" s="9">
        <f>(MIC_mm!H84*Areas!$B$5*1000) / (86400*Days!H85)</f>
        <v>3261.0364396654718</v>
      </c>
      <c r="I84" s="9">
        <f>(MIC_mm!I84*Areas!$B$5*1000) / (86400*Days!I85)</f>
        <v>3609.5206093189963</v>
      </c>
      <c r="J84" s="9">
        <f>(MIC_mm!J84*Areas!$B$5*1000) / (86400*Days!J85)</f>
        <v>3350.6172839506171</v>
      </c>
      <c r="K84" s="9">
        <f>(MIC_mm!K84*Areas!$B$5*1000) / (86400*Days!K85)</f>
        <v>2811.6636798088412</v>
      </c>
      <c r="L84" s="9">
        <f>(MIC_mm!L84*Areas!$B$5*1000) / (86400*Days!L85)</f>
        <v>867.24537037037032</v>
      </c>
      <c r="M84" s="9">
        <f>(MIC_mm!M84*Areas!$B$5*1000) / (86400*Days!M85)</f>
        <v>1745.5047789725209</v>
      </c>
      <c r="N84" s="9">
        <f>(MIC_mm!N84*Areas!$B$5*1000) / (86400*Days!N85)</f>
        <v>2588.0225773718926</v>
      </c>
    </row>
    <row r="85" spans="1:14" x14ac:dyDescent="0.2">
      <c r="A85">
        <f>MIC_mm!A85</f>
        <v>1963</v>
      </c>
      <c r="B85" s="9">
        <f>(MIC_mm!B85*Areas!$B$5*1000) / (86400*Days!B86)</f>
        <v>1126.9563918757467</v>
      </c>
      <c r="C85" s="9">
        <f>(MIC_mm!C85*Areas!$B$5*1000) / (86400*Days!C86)</f>
        <v>848.71031746031736</v>
      </c>
      <c r="D85" s="9">
        <f>(MIC_mm!D85*Areas!$B$5*1000) / (86400*Days!D86)</f>
        <v>2596.2290919952211</v>
      </c>
      <c r="E85" s="9">
        <f>(MIC_mm!E85*Areas!$B$5*1000) / (86400*Days!E86)</f>
        <v>2315.8410493827159</v>
      </c>
      <c r="F85" s="9">
        <f>(MIC_mm!F85*Areas!$B$5*1000) / (86400*Days!F86)</f>
        <v>3414.3518518518517</v>
      </c>
      <c r="G85" s="9">
        <f>(MIC_mm!G85*Areas!$B$5*1000) / (86400*Days!G86)</f>
        <v>2892.6388888888887</v>
      </c>
      <c r="H85" s="9">
        <f>(MIC_mm!H85*Areas!$B$5*1000) / (86400*Days!H86)</f>
        <v>3528.4572879330944</v>
      </c>
      <c r="I85" s="9">
        <f>(MIC_mm!I85*Areas!$B$5*1000) / (86400*Days!I86)</f>
        <v>3000.2240143369172</v>
      </c>
      <c r="J85" s="9">
        <f>(MIC_mm!J85*Areas!$B$5*1000) / (86400*Days!J86)</f>
        <v>3113.8888888888891</v>
      </c>
      <c r="K85" s="9">
        <f>(MIC_mm!K85*Areas!$B$5*1000) / (86400*Days!K86)</f>
        <v>1102.2849462365591</v>
      </c>
      <c r="L85" s="9">
        <f>(MIC_mm!L85*Areas!$B$5*1000) / (86400*Days!L86)</f>
        <v>2616.7592592592591</v>
      </c>
      <c r="M85" s="9">
        <f>(MIC_mm!M85*Areas!$B$5*1000) / (86400*Days!M86)</f>
        <v>1566.6367980884111</v>
      </c>
      <c r="N85" s="9">
        <f>(MIC_mm!N85*Areas!$B$5*1000) / (86400*Days!N86)</f>
        <v>2351.5810502283107</v>
      </c>
    </row>
    <row r="86" spans="1:14" x14ac:dyDescent="0.2">
      <c r="A86">
        <f>MIC_mm!A86</f>
        <v>1964</v>
      </c>
      <c r="B86" s="9">
        <f>(MIC_mm!B86*Areas!$B$5*1000) / (86400*Days!B87)</f>
        <v>1387.3282556750298</v>
      </c>
      <c r="C86" s="9">
        <f>(MIC_mm!C86*Areas!$B$5*1000) / (86400*Days!C87)</f>
        <v>624.94412515964245</v>
      </c>
      <c r="D86" s="9">
        <f>(MIC_mm!D86*Areas!$B$5*1000) / (86400*Days!D87)</f>
        <v>2203.6887694145757</v>
      </c>
      <c r="E86" s="9">
        <f>(MIC_mm!E86*Areas!$B$5*1000) / (86400*Days!E87)</f>
        <v>3993.4259259259261</v>
      </c>
      <c r="F86" s="9">
        <f>(MIC_mm!F86*Areas!$B$5*1000) / (86400*Days!F87)</f>
        <v>4034.6624850657108</v>
      </c>
      <c r="G86" s="9">
        <f>(MIC_mm!G86*Areas!$B$5*1000) / (86400*Days!G87)</f>
        <v>2325.4012345679012</v>
      </c>
      <c r="H86" s="9">
        <f>(MIC_mm!H86*Areas!$B$5*1000) / (86400*Days!H87)</f>
        <v>4349.223416965352</v>
      </c>
      <c r="I86" s="9">
        <f>(MIC_mm!I86*Areas!$B$5*1000) / (86400*Days!I87)</f>
        <v>4389.7550776583039</v>
      </c>
      <c r="J86" s="9">
        <f>(MIC_mm!J86*Areas!$B$5*1000) / (86400*Days!J87)</f>
        <v>4834.7222222222226</v>
      </c>
      <c r="K86" s="9">
        <f>(MIC_mm!K86*Areas!$B$5*1000) / (86400*Days!K87)</f>
        <v>1044.5713859020311</v>
      </c>
      <c r="L86" s="9">
        <f>(MIC_mm!L86*Areas!$B$5*1000) / (86400*Days!L87)</f>
        <v>2805.2314814814813</v>
      </c>
      <c r="M86" s="9">
        <f>(MIC_mm!M86*Areas!$B$5*1000) / (86400*Days!M87)</f>
        <v>1671.4904420549583</v>
      </c>
      <c r="N86" s="9">
        <f>(MIC_mm!N86*Areas!$B$5*1000) / (86400*Days!N87)</f>
        <v>2809.8063398097552</v>
      </c>
    </row>
    <row r="87" spans="1:14" x14ac:dyDescent="0.2">
      <c r="A87">
        <f>MIC_mm!A87</f>
        <v>1965</v>
      </c>
      <c r="B87" s="9">
        <f>(MIC_mm!B87*Areas!$B$5*1000) / (86400*Days!B88)</f>
        <v>2399.7386499402628</v>
      </c>
      <c r="C87" s="9">
        <f>(MIC_mm!C87*Areas!$B$5*1000) / (86400*Days!C88)</f>
        <v>1926.6699735449736</v>
      </c>
      <c r="D87" s="9">
        <f>(MIC_mm!D87*Areas!$B$5*1000) / (86400*Days!D88)</f>
        <v>2417.8016726403821</v>
      </c>
      <c r="E87" s="9">
        <f>(MIC_mm!E87*Areas!$B$5*1000) / (86400*Days!E88)</f>
        <v>3700.7021604938273</v>
      </c>
      <c r="F87" s="9">
        <f>(MIC_mm!F87*Areas!$B$5*1000) / (86400*Days!F88)</f>
        <v>3500.2613500597372</v>
      </c>
      <c r="G87" s="9">
        <f>(MIC_mm!G87*Areas!$B$5*1000) / (86400*Days!G88)</f>
        <v>2920.8641975308642</v>
      </c>
      <c r="H87" s="9">
        <f>(MIC_mm!H87*Areas!$B$5*1000) / (86400*Days!H88)</f>
        <v>2334.535543608124</v>
      </c>
      <c r="I87" s="9">
        <f>(MIC_mm!I87*Areas!$B$5*1000) / (86400*Days!I88)</f>
        <v>4819.3025686977298</v>
      </c>
      <c r="J87" s="9">
        <f>(MIC_mm!J87*Areas!$B$5*1000) / (86400*Days!J88)</f>
        <v>7966.8209876543206</v>
      </c>
      <c r="K87" s="9">
        <f>(MIC_mm!K87*Areas!$B$5*1000) / (86400*Days!K88)</f>
        <v>2274.6191756272401</v>
      </c>
      <c r="L87" s="9">
        <f>(MIC_mm!L87*Areas!$B$5*1000) / (86400*Days!L88)</f>
        <v>3298.7191358024693</v>
      </c>
      <c r="M87" s="9">
        <f>(MIC_mm!M87*Areas!$B$5*1000) / (86400*Days!M88)</f>
        <v>3406.4217443249699</v>
      </c>
      <c r="N87" s="9">
        <f>(MIC_mm!N87*Areas!$B$5*1000) / (86400*Days!N88)</f>
        <v>3414.5015220700152</v>
      </c>
    </row>
    <row r="88" spans="1:14" x14ac:dyDescent="0.2">
      <c r="A88">
        <f>MIC_mm!A88</f>
        <v>1966</v>
      </c>
      <c r="B88" s="9">
        <f>(MIC_mm!B88*Areas!$B$5*1000) / (86400*Days!B89)</f>
        <v>1387.3282556750298</v>
      </c>
      <c r="C88" s="9">
        <f>(MIC_mm!C88*Areas!$B$5*1000) / (86400*Days!C89)</f>
        <v>1652.0585317460316</v>
      </c>
      <c r="D88" s="9">
        <f>(MIC_mm!D88*Areas!$B$5*1000) / (86400*Days!D89)</f>
        <v>3309.4982078853045</v>
      </c>
      <c r="E88" s="9">
        <f>(MIC_mm!E88*Areas!$B$5*1000) / (86400*Days!E89)</f>
        <v>3107.9706790123455</v>
      </c>
      <c r="F88" s="9">
        <f>(MIC_mm!F88*Areas!$B$5*1000) / (86400*Days!F89)</f>
        <v>2164.0382317801673</v>
      </c>
      <c r="G88" s="9">
        <f>(MIC_mm!G88*Areas!$B$5*1000) / (86400*Days!G89)</f>
        <v>2834.3672839506171</v>
      </c>
      <c r="H88" s="9">
        <f>(MIC_mm!H88*Areas!$B$5*1000) / (86400*Days!H89)</f>
        <v>2652.6209677419356</v>
      </c>
      <c r="I88" s="9">
        <f>(MIC_mm!I88*Areas!$B$5*1000) / (86400*Days!I89)</f>
        <v>4182.6911589008359</v>
      </c>
      <c r="J88" s="9">
        <f>(MIC_mm!J88*Areas!$B$5*1000) / (86400*Days!J89)</f>
        <v>2146.9444444444443</v>
      </c>
      <c r="K88" s="9">
        <f>(MIC_mm!K88*Areas!$B$5*1000) / (86400*Days!K89)</f>
        <v>2333.2138590203108</v>
      </c>
      <c r="L88" s="9">
        <f>(MIC_mm!L88*Areas!$B$5*1000) / (86400*Days!L89)</f>
        <v>4204.2052469135806</v>
      </c>
      <c r="M88" s="9">
        <f>(MIC_mm!M88*Areas!$B$5*1000) / (86400*Days!M89)</f>
        <v>2862.7688172043013</v>
      </c>
      <c r="N88" s="9">
        <f>(MIC_mm!N88*Areas!$B$5*1000) / (86400*Days!N89)</f>
        <v>2741.6964738711313</v>
      </c>
    </row>
    <row r="89" spans="1:14" x14ac:dyDescent="0.2">
      <c r="A89">
        <f>MIC_mm!A89</f>
        <v>1967</v>
      </c>
      <c r="B89" s="9">
        <f>(MIC_mm!B89*Areas!$B$5*1000) / (86400*Days!B90)</f>
        <v>2850.8736559139779</v>
      </c>
      <c r="C89" s="9">
        <f>(MIC_mm!C89*Areas!$B$5*1000) / (86400*Days!C90)</f>
        <v>1777.4140211640211</v>
      </c>
      <c r="D89" s="9">
        <f>(MIC_mm!D89*Areas!$B$5*1000) / (86400*Days!D90)</f>
        <v>1351.642771804062</v>
      </c>
      <c r="E89" s="9">
        <f>(MIC_mm!E89*Areas!$B$5*1000) / (86400*Days!E90)</f>
        <v>4934.8765432098762</v>
      </c>
      <c r="F89" s="9">
        <f>(MIC_mm!F89*Areas!$B$5*1000) / (86400*Days!F90)</f>
        <v>2438.067502986858</v>
      </c>
      <c r="G89" s="9">
        <f>(MIC_mm!G89*Areas!$B$5*1000) / (86400*Days!G90)</f>
        <v>6489.5447530864194</v>
      </c>
      <c r="H89" s="9">
        <f>(MIC_mm!H89*Areas!$B$5*1000) / (86400*Days!H90)</f>
        <v>2071.5203106332137</v>
      </c>
      <c r="I89" s="9">
        <f>(MIC_mm!I89*Areas!$B$5*1000) / (86400*Days!I90)</f>
        <v>3290.994623655914</v>
      </c>
      <c r="J89" s="9">
        <f>(MIC_mm!J89*Areas!$B$5*1000) / (86400*Days!J90)</f>
        <v>2283.0632716049381</v>
      </c>
      <c r="K89" s="9">
        <f>(MIC_mm!K89*Areas!$B$5*1000) / (86400*Days!K90)</f>
        <v>5036.4994026284348</v>
      </c>
      <c r="L89" s="9">
        <f>(MIC_mm!L89*Areas!$B$5*1000) / (86400*Days!L90)</f>
        <v>2507.0447530864199</v>
      </c>
      <c r="M89" s="9">
        <f>(MIC_mm!M89*Areas!$B$5*1000) / (86400*Days!M90)</f>
        <v>2567.1520310633214</v>
      </c>
      <c r="N89" s="9">
        <f>(MIC_mm!N89*Areas!$B$5*1000) / (86400*Days!N90)</f>
        <v>3134.2814561136479</v>
      </c>
    </row>
    <row r="90" spans="1:14" x14ac:dyDescent="0.2">
      <c r="A90">
        <f>MIC_mm!A90</f>
        <v>1968</v>
      </c>
      <c r="B90" s="9">
        <f>(MIC_mm!B90*Areas!$B$5*1000) / (86400*Days!B91)</f>
        <v>1490.8602150537636</v>
      </c>
      <c r="C90" s="9">
        <f>(MIC_mm!C90*Areas!$B$5*1000) / (86400*Days!C91)</f>
        <v>1741.5549169859514</v>
      </c>
      <c r="D90" s="9">
        <f>(MIC_mm!D90*Areas!$B$5*1000) / (86400*Days!D91)</f>
        <v>994.7879330943847</v>
      </c>
      <c r="E90" s="9">
        <f>(MIC_mm!E90*Areas!$B$5*1000) / (86400*Days!E91)</f>
        <v>3760.7947530864199</v>
      </c>
      <c r="F90" s="9">
        <f>(MIC_mm!F90*Areas!$B$5*1000) / (86400*Days!F91)</f>
        <v>3960.6481481481483</v>
      </c>
      <c r="G90" s="9">
        <f>(MIC_mm!G90*Areas!$B$5*1000) / (86400*Days!G91)</f>
        <v>7003.5185185185182</v>
      </c>
      <c r="H90" s="9">
        <f>(MIC_mm!H90*Areas!$B$5*1000) / (86400*Days!H91)</f>
        <v>3272.4910394265235</v>
      </c>
      <c r="I90" s="9">
        <f>(MIC_mm!I90*Areas!$B$5*1000) / (86400*Days!I91)</f>
        <v>2748.2228195937873</v>
      </c>
      <c r="J90" s="9">
        <f>(MIC_mm!J90*Areas!$B$5*1000) / (86400*Days!J91)</f>
        <v>5236.25</v>
      </c>
      <c r="K90" s="9">
        <f>(MIC_mm!K90*Areas!$B$5*1000) / (86400*Days!K91)</f>
        <v>2644.2502986857826</v>
      </c>
      <c r="L90" s="9">
        <f>(MIC_mm!L90*Areas!$B$5*1000) / (86400*Days!L91)</f>
        <v>2602.6466049382716</v>
      </c>
      <c r="M90" s="9">
        <f>(MIC_mm!M90*Areas!$B$5*1000) / (86400*Days!M91)</f>
        <v>3665.0313620071684</v>
      </c>
      <c r="N90" s="9">
        <f>(MIC_mm!N90*Areas!$B$5*1000) / (86400*Days!N91)</f>
        <v>3253.1869813802873</v>
      </c>
    </row>
    <row r="91" spans="1:14" x14ac:dyDescent="0.2">
      <c r="A91">
        <f>MIC_mm!A91</f>
        <v>1969</v>
      </c>
      <c r="B91" s="9">
        <f>(MIC_mm!B91*Areas!$B$5*1000) / (86400*Days!B92)</f>
        <v>3100.6720430107525</v>
      </c>
      <c r="C91" s="9">
        <f>(MIC_mm!C91*Areas!$B$5*1000) / (86400*Days!C92)</f>
        <v>344.84953703703701</v>
      </c>
      <c r="D91" s="9">
        <f>(MIC_mm!D91*Areas!$B$5*1000) / (86400*Days!D92)</f>
        <v>1368.3841099163681</v>
      </c>
      <c r="E91" s="9">
        <f>(MIC_mm!E91*Areas!$B$5*1000) / (86400*Days!E92)</f>
        <v>3715.2700617283949</v>
      </c>
      <c r="F91" s="9">
        <f>(MIC_mm!F91*Areas!$B$5*1000) / (86400*Days!F92)</f>
        <v>3353.1137992831541</v>
      </c>
      <c r="G91" s="9">
        <f>(MIC_mm!G91*Areas!$B$5*1000) / (86400*Days!G92)</f>
        <v>7402.3148148148148</v>
      </c>
      <c r="H91" s="9">
        <f>(MIC_mm!H91*Areas!$B$5*1000) / (86400*Days!H92)</f>
        <v>3994.1308243727599</v>
      </c>
      <c r="I91" s="9">
        <f>(MIC_mm!I91*Areas!$B$5*1000) / (86400*Days!I92)</f>
        <v>868.34677419354841</v>
      </c>
      <c r="J91" s="9">
        <f>(MIC_mm!J91*Areas!$B$5*1000) / (86400*Days!J92)</f>
        <v>2376.3888888888887</v>
      </c>
      <c r="K91" s="9">
        <f>(MIC_mm!K91*Areas!$B$5*1000) / (86400*Days!K92)</f>
        <v>5088.0451015531662</v>
      </c>
      <c r="L91" s="9">
        <f>(MIC_mm!L91*Areas!$B$5*1000) / (86400*Days!L92)</f>
        <v>2217.5077160493829</v>
      </c>
      <c r="M91" s="9">
        <f>(MIC_mm!M91*Areas!$B$5*1000) / (86400*Days!M92)</f>
        <v>1382.0415173237755</v>
      </c>
      <c r="N91" s="9">
        <f>(MIC_mm!N91*Areas!$B$5*1000) / (86400*Days!N92)</f>
        <v>2944.6492897006597</v>
      </c>
    </row>
    <row r="92" spans="1:14" x14ac:dyDescent="0.2">
      <c r="A92">
        <f>MIC_mm!A92</f>
        <v>1970</v>
      </c>
      <c r="B92" s="9">
        <f>(MIC_mm!B92*Areas!$B$5*1000) / (86400*Days!B93)</f>
        <v>1384.2443249701314</v>
      </c>
      <c r="C92" s="9">
        <f>(MIC_mm!C92*Areas!$B$5*1000) / (86400*Days!C93)</f>
        <v>697.99107142857144</v>
      </c>
      <c r="D92" s="9">
        <f>(MIC_mm!D92*Areas!$B$5*1000) / (86400*Days!D93)</f>
        <v>1974.5967741935483</v>
      </c>
      <c r="E92" s="9">
        <f>(MIC_mm!E92*Areas!$B$5*1000) / (86400*Days!E93)</f>
        <v>2726.0185185185187</v>
      </c>
      <c r="F92" s="9">
        <f>(MIC_mm!F92*Areas!$B$5*1000) / (86400*Days!F93)</f>
        <v>5161.1783154121867</v>
      </c>
      <c r="G92" s="9">
        <f>(MIC_mm!G92*Areas!$B$5*1000) / (86400*Days!G93)</f>
        <v>2913.125</v>
      </c>
      <c r="H92" s="9">
        <f>(MIC_mm!H92*Areas!$B$5*1000) / (86400*Days!H93)</f>
        <v>4493.2870370370374</v>
      </c>
      <c r="I92" s="9">
        <f>(MIC_mm!I92*Areas!$B$5*1000) / (86400*Days!I93)</f>
        <v>1673.6932497013142</v>
      </c>
      <c r="J92" s="9">
        <f>(MIC_mm!J92*Areas!$B$5*1000) / (86400*Days!J93)</f>
        <v>6726.2731481481478</v>
      </c>
      <c r="K92" s="9">
        <f>(MIC_mm!K92*Areas!$B$5*1000) / (86400*Days!K93)</f>
        <v>3834.6475507765831</v>
      </c>
      <c r="L92" s="9">
        <f>(MIC_mm!L92*Areas!$B$5*1000) / (86400*Days!L93)</f>
        <v>3322.8472222222222</v>
      </c>
      <c r="M92" s="9">
        <f>(MIC_mm!M92*Areas!$B$5*1000) / (86400*Days!M93)</f>
        <v>2165.359916367981</v>
      </c>
      <c r="N92" s="9">
        <f>(MIC_mm!N92*Areas!$B$5*1000) / (86400*Days!N93)</f>
        <v>3099.9695585996956</v>
      </c>
    </row>
    <row r="93" spans="1:14" x14ac:dyDescent="0.2">
      <c r="A93">
        <f>MIC_mm!A93</f>
        <v>1971</v>
      </c>
      <c r="B93" s="9">
        <f>(MIC_mm!B93*Areas!$B$5*1000) / (86400*Days!B94)</f>
        <v>2160.0731780167266</v>
      </c>
      <c r="C93" s="9">
        <f>(MIC_mm!C93*Areas!$B$5*1000) / (86400*Days!C94)</f>
        <v>3258.7549603174602</v>
      </c>
      <c r="D93" s="9">
        <f>(MIC_mm!D93*Areas!$B$5*1000) / (86400*Days!D94)</f>
        <v>2122.6254480286739</v>
      </c>
      <c r="E93" s="9">
        <f>(MIC_mm!E93*Areas!$B$5*1000) / (86400*Days!E94)</f>
        <v>1360.733024691358</v>
      </c>
      <c r="F93" s="9">
        <f>(MIC_mm!F93*Areas!$B$5*1000) / (86400*Days!F94)</f>
        <v>2713.418458781362</v>
      </c>
      <c r="G93" s="9">
        <f>(MIC_mm!G93*Areas!$B$5*1000) / (86400*Days!G94)</f>
        <v>3083.3873456790129</v>
      </c>
      <c r="H93" s="9">
        <f>(MIC_mm!H93*Areas!$B$5*1000) / (86400*Days!H94)</f>
        <v>3773.4094982078855</v>
      </c>
      <c r="I93" s="9">
        <f>(MIC_mm!I93*Areas!$B$5*1000) / (86400*Days!I94)</f>
        <v>2670.2434289127837</v>
      </c>
      <c r="J93" s="9">
        <f>(MIC_mm!J93*Areas!$B$5*1000) / (86400*Days!J94)</f>
        <v>3684.7685185185187</v>
      </c>
      <c r="K93" s="9">
        <f>(MIC_mm!K93*Areas!$B$5*1000) / (86400*Days!K94)</f>
        <v>2511.6412783751493</v>
      </c>
      <c r="L93" s="9">
        <f>(MIC_mm!L93*Areas!$B$5*1000) / (86400*Days!L94)</f>
        <v>2739.2206790123455</v>
      </c>
      <c r="M93" s="9">
        <f>(MIC_mm!M93*Areas!$B$5*1000) / (86400*Days!M94)</f>
        <v>4290.188172043011</v>
      </c>
      <c r="N93" s="9">
        <f>(MIC_mm!N93*Areas!$B$5*1000) / (86400*Days!N94)</f>
        <v>2862.4055048198884</v>
      </c>
    </row>
    <row r="94" spans="1:14" x14ac:dyDescent="0.2">
      <c r="A94">
        <f>MIC_mm!A94</f>
        <v>1972</v>
      </c>
      <c r="B94" s="9">
        <f>(MIC_mm!B94*Areas!$B$5*1000) / (86400*Days!B95)</f>
        <v>1326.9713261648747</v>
      </c>
      <c r="C94" s="9">
        <f>(MIC_mm!C94*Areas!$B$5*1000) / (86400*Days!C95)</f>
        <v>1363.8569604086845</v>
      </c>
      <c r="D94" s="9">
        <f>(MIC_mm!D94*Areas!$B$5*1000) / (86400*Days!D95)</f>
        <v>2879.9507168458786</v>
      </c>
      <c r="E94" s="9">
        <f>(MIC_mm!E94*Areas!$B$5*1000) / (86400*Days!E95)</f>
        <v>2895.8256172839506</v>
      </c>
      <c r="F94" s="9">
        <f>(MIC_mm!F94*Areas!$B$5*1000) / (86400*Days!F95)</f>
        <v>2651.2992831541219</v>
      </c>
      <c r="G94" s="9">
        <f>(MIC_mm!G94*Areas!$B$5*1000) / (86400*Days!G95)</f>
        <v>2791.5740740740739</v>
      </c>
      <c r="H94" s="9">
        <f>(MIC_mm!H94*Areas!$B$5*1000) / (86400*Days!H95)</f>
        <v>4088.4109916367979</v>
      </c>
      <c r="I94" s="9">
        <f>(MIC_mm!I94*Areas!$B$5*1000) / (86400*Days!I95)</f>
        <v>6278.4423536439663</v>
      </c>
      <c r="J94" s="9">
        <f>(MIC_mm!J94*Areas!$B$5*1000) / (86400*Days!J95)</f>
        <v>5769.3441358024693</v>
      </c>
      <c r="K94" s="9">
        <f>(MIC_mm!K94*Areas!$B$5*1000) / (86400*Days!K95)</f>
        <v>2954.4056152927119</v>
      </c>
      <c r="L94" s="9">
        <f>(MIC_mm!L94*Areas!$B$5*1000) / (86400*Days!L95)</f>
        <v>2268.4953703703704</v>
      </c>
      <c r="M94" s="9">
        <f>(MIC_mm!M94*Areas!$B$5*1000) / (86400*Days!M95)</f>
        <v>3705.5630227001193</v>
      </c>
      <c r="N94" s="9">
        <f>(MIC_mm!N94*Areas!$B$5*1000) / (86400*Days!N95)</f>
        <v>3256.1348917223236</v>
      </c>
    </row>
    <row r="95" spans="1:14" x14ac:dyDescent="0.2">
      <c r="A95">
        <f>MIC_mm!A95</f>
        <v>1973</v>
      </c>
      <c r="B95" s="9">
        <f>(MIC_mm!B95*Areas!$B$5*1000) / (86400*Days!B96)</f>
        <v>1580.7347670250897</v>
      </c>
      <c r="C95" s="9">
        <f>(MIC_mm!C95*Areas!$B$5*1000) / (86400*Days!C96)</f>
        <v>1455.9771825396826</v>
      </c>
      <c r="D95" s="9">
        <f>(MIC_mm!D95*Areas!$B$5*1000) / (86400*Days!D96)</f>
        <v>3206.8473715651135</v>
      </c>
      <c r="E95" s="9">
        <f>(MIC_mm!E95*Areas!$B$5*1000) / (86400*Days!E96)</f>
        <v>4059.4367283950619</v>
      </c>
      <c r="F95" s="9">
        <f>(MIC_mm!F95*Areas!$B$5*1000) / (86400*Days!F96)</f>
        <v>6339.6804062126639</v>
      </c>
      <c r="G95" s="9">
        <f>(MIC_mm!G95*Areas!$B$5*1000) / (86400*Days!G96)</f>
        <v>3960.1929012345681</v>
      </c>
      <c r="H95" s="9">
        <f>(MIC_mm!H95*Areas!$B$5*1000) / (86400*Days!H96)</f>
        <v>3184.8192951015531</v>
      </c>
      <c r="I95" s="9">
        <f>(MIC_mm!I95*Areas!$B$5*1000) / (86400*Days!I96)</f>
        <v>3090.0985663082438</v>
      </c>
      <c r="J95" s="9">
        <f>(MIC_mm!J95*Areas!$B$5*1000) / (86400*Days!J96)</f>
        <v>3306.9135802469136</v>
      </c>
      <c r="K95" s="9">
        <f>(MIC_mm!K95*Areas!$B$5*1000) / (86400*Days!K96)</f>
        <v>3299.365292712067</v>
      </c>
      <c r="L95" s="9">
        <f>(MIC_mm!L95*Areas!$B$5*1000) / (86400*Days!L96)</f>
        <v>2517.9706790123455</v>
      </c>
      <c r="M95" s="9">
        <f>(MIC_mm!M95*Areas!$B$5*1000) / (86400*Days!M96)</f>
        <v>3062.7837514934286</v>
      </c>
      <c r="N95" s="9">
        <f>(MIC_mm!N95*Areas!$B$5*1000) / (86400*Days!N96)</f>
        <v>3267.9369609335363</v>
      </c>
    </row>
    <row r="96" spans="1:14" x14ac:dyDescent="0.2">
      <c r="A96">
        <f>MIC_mm!A96</f>
        <v>1974</v>
      </c>
      <c r="B96" s="9">
        <f>(MIC_mm!B96*Areas!$B$5*1000) / (86400*Days!B97)</f>
        <v>2464.9417562724016</v>
      </c>
      <c r="C96" s="9">
        <f>(MIC_mm!C96*Areas!$B$5*1000) / (86400*Days!C97)</f>
        <v>1962.2767857142858</v>
      </c>
      <c r="D96" s="9">
        <f>(MIC_mm!D96*Areas!$B$5*1000) / (86400*Days!D97)</f>
        <v>2663.1944444444443</v>
      </c>
      <c r="E96" s="9">
        <f>(MIC_mm!E96*Areas!$B$5*1000) / (86400*Days!E97)</f>
        <v>3654.266975308642</v>
      </c>
      <c r="F96" s="9">
        <f>(MIC_mm!F96*Areas!$B$5*1000) / (86400*Days!F97)</f>
        <v>4380.9438470728792</v>
      </c>
      <c r="G96" s="9">
        <f>(MIC_mm!G96*Areas!$B$5*1000) / (86400*Days!G97)</f>
        <v>4916.666666666667</v>
      </c>
      <c r="H96" s="9">
        <f>(MIC_mm!H96*Areas!$B$5*1000) / (86400*Days!H97)</f>
        <v>3020.4898446833931</v>
      </c>
      <c r="I96" s="9">
        <f>(MIC_mm!I96*Areas!$B$5*1000) / (86400*Days!I97)</f>
        <v>4498.1332138590205</v>
      </c>
      <c r="J96" s="9">
        <f>(MIC_mm!J96*Areas!$B$5*1000) / (86400*Days!J97)</f>
        <v>3024.6604938271603</v>
      </c>
      <c r="K96" s="9">
        <f>(MIC_mm!K96*Areas!$B$5*1000) / (86400*Days!K97)</f>
        <v>2214.2622461170849</v>
      </c>
      <c r="L96" s="9">
        <f>(MIC_mm!L96*Areas!$B$5*1000) / (86400*Days!L97)</f>
        <v>2812.5154320987654</v>
      </c>
      <c r="M96" s="9">
        <f>(MIC_mm!M96*Areas!$B$5*1000) / (86400*Days!M97)</f>
        <v>1866.2186379928316</v>
      </c>
      <c r="N96" s="9">
        <f>(MIC_mm!N96*Areas!$B$5*1000) / (86400*Days!N97)</f>
        <v>3127.5088787417553</v>
      </c>
    </row>
    <row r="97" spans="1:14" x14ac:dyDescent="0.2">
      <c r="A97">
        <f>MIC_mm!A97</f>
        <v>1975</v>
      </c>
      <c r="B97" s="9">
        <f>(MIC_mm!B97*Areas!$B$5*1000) / (86400*Days!B98)</f>
        <v>2757.4746117084828</v>
      </c>
      <c r="C97" s="9">
        <f>(MIC_mm!C97*Areas!$B$5*1000) / (86400*Days!C98)</f>
        <v>2269.080687830688</v>
      </c>
      <c r="D97" s="9">
        <f>(MIC_mm!D97*Areas!$B$5*1000) / (86400*Days!D98)</f>
        <v>2623.9844683393071</v>
      </c>
      <c r="E97" s="9">
        <f>(MIC_mm!E97*Areas!$B$5*1000) / (86400*Days!E98)</f>
        <v>3696.6049382716051</v>
      </c>
      <c r="F97" s="9">
        <f>(MIC_mm!F97*Areas!$B$5*1000) / (86400*Days!F98)</f>
        <v>3324.9178614097968</v>
      </c>
      <c r="G97" s="9">
        <f>(MIC_mm!G97*Areas!$B$5*1000) / (86400*Days!G98)</f>
        <v>5060.0694444444443</v>
      </c>
      <c r="H97" s="9">
        <f>(MIC_mm!H97*Areas!$B$5*1000) / (86400*Days!H98)</f>
        <v>2741.6143966547193</v>
      </c>
      <c r="I97" s="9">
        <f>(MIC_mm!I97*Areas!$B$5*1000) / (86400*Days!I98)</f>
        <v>7670.6167861409795</v>
      </c>
      <c r="J97" s="9">
        <f>(MIC_mm!J97*Areas!$B$5*1000) / (86400*Days!J98)</f>
        <v>3330.5864197530864</v>
      </c>
      <c r="K97" s="9">
        <f>(MIC_mm!K97*Areas!$B$5*1000) / (86400*Days!K98)</f>
        <v>1192.6000597371565</v>
      </c>
      <c r="L97" s="9">
        <f>(MIC_mm!L97*Areas!$B$5*1000) / (86400*Days!L98)</f>
        <v>3929.2361111111113</v>
      </c>
      <c r="M97" s="9">
        <f>(MIC_mm!M97*Areas!$B$5*1000) / (86400*Days!M98)</f>
        <v>2455.2494026284348</v>
      </c>
      <c r="N97" s="9">
        <f>(MIC_mm!N97*Areas!$B$5*1000) / (86400*Days!N98)</f>
        <v>3424.080416032471</v>
      </c>
    </row>
    <row r="98" spans="1:14" x14ac:dyDescent="0.2">
      <c r="A98">
        <f>MIC_mm!A98</f>
        <v>1976</v>
      </c>
      <c r="B98" s="9">
        <f>(MIC_mm!B98*Areas!$B$5*1000) / (86400*Days!B99)</f>
        <v>2110.7302867383514</v>
      </c>
      <c r="C98" s="9">
        <f>(MIC_mm!C98*Areas!$B$5*1000) / (86400*Days!C99)</f>
        <v>2426.309067688378</v>
      </c>
      <c r="D98" s="9">
        <f>(MIC_mm!D98*Areas!$B$5*1000) / (86400*Days!D99)</f>
        <v>5034.2965949820791</v>
      </c>
      <c r="E98" s="9">
        <f>(MIC_mm!E98*Areas!$B$5*1000) / (86400*Days!E99)</f>
        <v>3496.2962962962961</v>
      </c>
      <c r="F98" s="9">
        <f>(MIC_mm!F98*Areas!$B$5*1000) / (86400*Days!F99)</f>
        <v>4200.3136200716845</v>
      </c>
      <c r="G98" s="9">
        <f>(MIC_mm!G98*Areas!$B$5*1000) / (86400*Days!G99)</f>
        <v>2741.9521604938273</v>
      </c>
      <c r="H98" s="9">
        <f>(MIC_mm!H98*Areas!$B$5*1000) / (86400*Days!H99)</f>
        <v>2946.4755077658301</v>
      </c>
      <c r="I98" s="9">
        <f>(MIC_mm!I98*Areas!$B$5*1000) / (86400*Days!I99)</f>
        <v>1696.1618876941457</v>
      </c>
      <c r="J98" s="9">
        <f>(MIC_mm!J98*Areas!$B$5*1000) / (86400*Days!J99)</f>
        <v>1704.4444444444443</v>
      </c>
      <c r="K98" s="9">
        <f>(MIC_mm!K98*Areas!$B$5*1000) / (86400*Days!K99)</f>
        <v>1883.4005376344087</v>
      </c>
      <c r="L98" s="9">
        <f>(MIC_mm!L98*Areas!$B$5*1000) / (86400*Days!L99)</f>
        <v>1202.3070987654321</v>
      </c>
      <c r="M98" s="9">
        <f>(MIC_mm!M98*Areas!$B$5*1000) / (86400*Days!M99)</f>
        <v>1104.9283154121863</v>
      </c>
      <c r="N98" s="9">
        <f>(MIC_mm!N98*Areas!$B$5*1000) / (86400*Days!N99)</f>
        <v>2549.1215088038857</v>
      </c>
    </row>
    <row r="99" spans="1:14" x14ac:dyDescent="0.2">
      <c r="A99">
        <f>MIC_mm!A99</f>
        <v>1977</v>
      </c>
      <c r="B99" s="9">
        <f>(MIC_mm!B99*Areas!$B$5*1000) / (86400*Days!B100)</f>
        <v>1204.4952210274791</v>
      </c>
      <c r="C99" s="9">
        <f>(MIC_mm!C99*Areas!$B$5*1000) / (86400*Days!C100)</f>
        <v>1541.8237433862435</v>
      </c>
      <c r="D99" s="9">
        <f>(MIC_mm!D99*Areas!$B$5*1000) / (86400*Days!D100)</f>
        <v>4617.5253882915176</v>
      </c>
      <c r="E99" s="9">
        <f>(MIC_mm!E99*Areas!$B$5*1000) / (86400*Days!E100)</f>
        <v>3480.8179012345681</v>
      </c>
      <c r="F99" s="9">
        <f>(MIC_mm!F99*Areas!$B$5*1000) / (86400*Days!F100)</f>
        <v>1626.9937275985662</v>
      </c>
      <c r="G99" s="9">
        <f>(MIC_mm!G99*Areas!$B$5*1000) / (86400*Days!G100)</f>
        <v>3851.8441358024693</v>
      </c>
      <c r="H99" s="9">
        <f>(MIC_mm!H99*Areas!$B$5*1000) / (86400*Days!H100)</f>
        <v>4015.2777777777778</v>
      </c>
      <c r="I99" s="9">
        <f>(MIC_mm!I99*Areas!$B$5*1000) / (86400*Days!I100)</f>
        <v>4737.3581242532855</v>
      </c>
      <c r="J99" s="9">
        <f>(MIC_mm!J99*Areas!$B$5*1000) / (86400*Days!J100)</f>
        <v>5441.1111111111113</v>
      </c>
      <c r="K99" s="9">
        <f>(MIC_mm!K99*Areas!$B$5*1000) / (86400*Days!K100)</f>
        <v>2575.5227001194744</v>
      </c>
      <c r="L99" s="9">
        <f>(MIC_mm!L99*Areas!$B$5*1000) / (86400*Days!L100)</f>
        <v>3655.1774691358023</v>
      </c>
      <c r="M99" s="9">
        <f>(MIC_mm!M99*Areas!$B$5*1000) / (86400*Days!M100)</f>
        <v>3079.0845280764634</v>
      </c>
      <c r="N99" s="9">
        <f>(MIC_mm!N99*Areas!$B$5*1000) / (86400*Days!N100)</f>
        <v>3324.886478944698</v>
      </c>
    </row>
    <row r="100" spans="1:14" x14ac:dyDescent="0.2">
      <c r="A100">
        <f>MIC_mm!A100</f>
        <v>1978</v>
      </c>
      <c r="B100" s="9">
        <f>(MIC_mm!B100*Areas!$B$5*1000) / (86400*Days!B101)</f>
        <v>2353.4796893667863</v>
      </c>
      <c r="C100" s="9">
        <f>(MIC_mm!C100*Areas!$B$5*1000) / (86400*Days!C101)</f>
        <v>686.77248677248679</v>
      </c>
      <c r="D100" s="9">
        <f>(MIC_mm!D100*Areas!$B$5*1000) / (86400*Days!D101)</f>
        <v>1003.1586021505376</v>
      </c>
      <c r="E100" s="9">
        <f>(MIC_mm!E100*Areas!$B$5*1000) / (86400*Days!E101)</f>
        <v>3296.8981481481483</v>
      </c>
      <c r="F100" s="9">
        <f>(MIC_mm!F100*Areas!$B$5*1000) / (86400*Days!F101)</f>
        <v>3934.6550179211467</v>
      </c>
      <c r="G100" s="9">
        <f>(MIC_mm!G100*Areas!$B$5*1000) / (86400*Days!G101)</f>
        <v>4035.3086419753085</v>
      </c>
      <c r="H100" s="9">
        <f>(MIC_mm!H100*Areas!$B$5*1000) / (86400*Days!H101)</f>
        <v>4313.5379330943852</v>
      </c>
      <c r="I100" s="9">
        <f>(MIC_mm!I100*Areas!$B$5*1000) / (86400*Days!I101)</f>
        <v>5046.1917562724011</v>
      </c>
      <c r="J100" s="9">
        <f>(MIC_mm!J100*Areas!$B$5*1000) / (86400*Days!J101)</f>
        <v>6300.1620370370365</v>
      </c>
      <c r="K100" s="9">
        <f>(MIC_mm!K100*Areas!$B$5*1000) / (86400*Days!K101)</f>
        <v>2714.7401433691757</v>
      </c>
      <c r="L100" s="9">
        <f>(MIC_mm!L100*Areas!$B$5*1000) / (86400*Days!L101)</f>
        <v>2567.5925925925926</v>
      </c>
      <c r="M100" s="9">
        <f>(MIC_mm!M100*Areas!$B$5*1000) / (86400*Days!M101)</f>
        <v>2410.7526881720432</v>
      </c>
      <c r="N100" s="9">
        <f>(MIC_mm!N100*Areas!$B$5*1000) / (86400*Days!N101)</f>
        <v>3233.6998985286655</v>
      </c>
    </row>
    <row r="101" spans="1:14" x14ac:dyDescent="0.2">
      <c r="A101">
        <f>MIC_mm!A101</f>
        <v>1979</v>
      </c>
      <c r="B101" s="9">
        <f>(MIC_mm!B101*Areas!$B$5*1000) / (86400*Days!B102)</f>
        <v>2724.432497013142</v>
      </c>
      <c r="C101" s="9">
        <f>(MIC_mm!C101*Areas!$B$5*1000) / (86400*Days!C102)</f>
        <v>1455.9771825396826</v>
      </c>
      <c r="D101" s="9">
        <f>(MIC_mm!D101*Areas!$B$5*1000) / (86400*Days!D102)</f>
        <v>3990.60633213859</v>
      </c>
      <c r="E101" s="9">
        <f>(MIC_mm!E101*Areas!$B$5*1000) / (86400*Days!E102)</f>
        <v>3224.5138888888887</v>
      </c>
      <c r="F101" s="9">
        <f>(MIC_mm!F101*Areas!$B$5*1000) / (86400*Days!F102)</f>
        <v>2916.0767622461171</v>
      </c>
      <c r="G101" s="9">
        <f>(MIC_mm!G101*Areas!$B$5*1000) / (86400*Days!G102)</f>
        <v>4509.6759259259261</v>
      </c>
      <c r="H101" s="9">
        <f>(MIC_mm!H101*Areas!$B$5*1000) / (86400*Days!H102)</f>
        <v>3052.6508363201915</v>
      </c>
      <c r="I101" s="9">
        <f>(MIC_mm!I101*Areas!$B$5*1000) / (86400*Days!I102)</f>
        <v>4858.0719832735958</v>
      </c>
      <c r="J101" s="9">
        <f>(MIC_mm!J101*Areas!$B$5*1000) / (86400*Days!J102)</f>
        <v>879.99228395061732</v>
      </c>
      <c r="K101" s="9">
        <f>(MIC_mm!K101*Areas!$B$5*1000) / (86400*Days!K102)</f>
        <v>3859.7595579450417</v>
      </c>
      <c r="L101" s="9">
        <f>(MIC_mm!L101*Areas!$B$5*1000) / (86400*Days!L102)</f>
        <v>3437.5694444444443</v>
      </c>
      <c r="M101" s="9">
        <f>(MIC_mm!M101*Areas!$B$5*1000) / (86400*Days!M102)</f>
        <v>1775.0224014336918</v>
      </c>
      <c r="N101" s="9">
        <f>(MIC_mm!N101*Areas!$B$5*1000) / (86400*Days!N102)</f>
        <v>3070.6716133942159</v>
      </c>
    </row>
    <row r="102" spans="1:14" x14ac:dyDescent="0.2">
      <c r="A102">
        <f>MIC_mm!A102</f>
        <v>1980</v>
      </c>
      <c r="B102" s="9">
        <f>(MIC_mm!B102*Areas!$B$5*1000) / (86400*Days!B103)</f>
        <v>2020.4151732377538</v>
      </c>
      <c r="C102" s="9">
        <f>(MIC_mm!C102*Areas!$B$5*1000) / (86400*Days!C103)</f>
        <v>1007.3515325670498</v>
      </c>
      <c r="D102" s="9">
        <f>(MIC_mm!D102*Areas!$B$5*1000) / (86400*Days!D103)</f>
        <v>1288.6424731182797</v>
      </c>
      <c r="E102" s="9">
        <f>(MIC_mm!E102*Areas!$B$5*1000) / (86400*Days!E103)</f>
        <v>3340.6018518518517</v>
      </c>
      <c r="F102" s="9">
        <f>(MIC_mm!F102*Areas!$B$5*1000) / (86400*Days!F103)</f>
        <v>2359.2069892473119</v>
      </c>
      <c r="G102" s="9">
        <f>(MIC_mm!G102*Areas!$B$5*1000) / (86400*Days!G103)</f>
        <v>4831.9907407407409</v>
      </c>
      <c r="H102" s="9">
        <f>(MIC_mm!H102*Areas!$B$5*1000) / (86400*Days!H103)</f>
        <v>3828.039127837515</v>
      </c>
      <c r="I102" s="9">
        <f>(MIC_mm!I102*Areas!$B$5*1000) / (86400*Days!I103)</f>
        <v>5827.7479091995219</v>
      </c>
      <c r="J102" s="9">
        <f>(MIC_mm!J102*Areas!$B$5*1000) / (86400*Days!J103)</f>
        <v>5462.0524691358023</v>
      </c>
      <c r="K102" s="9">
        <f>(MIC_mm!K102*Areas!$B$5*1000) / (86400*Days!K103)</f>
        <v>2248.1854838709678</v>
      </c>
      <c r="L102" s="9">
        <f>(MIC_mm!L102*Areas!$B$5*1000) / (86400*Days!L103)</f>
        <v>1368.4722222222222</v>
      </c>
      <c r="M102" s="9">
        <f>(MIC_mm!M102*Areas!$B$5*1000) / (86400*Days!M103)</f>
        <v>2346.4307048984469</v>
      </c>
      <c r="N102" s="9">
        <f>(MIC_mm!N102*Areas!$B$5*1000) / (86400*Days!N103)</f>
        <v>2996.6814663023679</v>
      </c>
    </row>
    <row r="103" spans="1:14" x14ac:dyDescent="0.2">
      <c r="A103">
        <f>MIC_mm!A103</f>
        <v>1981</v>
      </c>
      <c r="B103" s="9">
        <f>(MIC_mm!B103*Areas!$B$5*1000) / (86400*Days!B104)</f>
        <v>651.59050179211465</v>
      </c>
      <c r="C103" s="9">
        <f>(MIC_mm!C103*Areas!$B$5*1000) / (86400*Days!C104)</f>
        <v>2677.8273809523807</v>
      </c>
      <c r="D103" s="9">
        <f>(MIC_mm!D103*Areas!$B$5*1000) / (86400*Days!D104)</f>
        <v>712.8285543608124</v>
      </c>
      <c r="E103" s="9">
        <f>(MIC_mm!E103*Areas!$B$5*1000) / (86400*Days!E104)</f>
        <v>5163.8657407407409</v>
      </c>
      <c r="F103" s="9">
        <f>(MIC_mm!F103*Areas!$B$5*1000) / (86400*Days!F104)</f>
        <v>2925.3285543608126</v>
      </c>
      <c r="G103" s="9">
        <f>(MIC_mm!G103*Areas!$B$5*1000) / (86400*Days!G104)</f>
        <v>5121.0725308641977</v>
      </c>
      <c r="H103" s="9">
        <f>(MIC_mm!H103*Areas!$B$5*1000) / (86400*Days!H104)</f>
        <v>2593.1451612903224</v>
      </c>
      <c r="I103" s="9">
        <f>(MIC_mm!I103*Areas!$B$5*1000) / (86400*Days!I104)</f>
        <v>4032.4596774193546</v>
      </c>
      <c r="J103" s="9">
        <f>(MIC_mm!J103*Areas!$B$5*1000) / (86400*Days!J104)</f>
        <v>3958.3719135802471</v>
      </c>
      <c r="K103" s="9">
        <f>(MIC_mm!K103*Areas!$B$5*1000) / (86400*Days!K104)</f>
        <v>4030.2568697729989</v>
      </c>
      <c r="L103" s="9">
        <f>(MIC_mm!L103*Areas!$B$5*1000) / (86400*Days!L104)</f>
        <v>1624.7762345679012</v>
      </c>
      <c r="M103" s="9">
        <f>(MIC_mm!M103*Areas!$B$5*1000) / (86400*Days!M104)</f>
        <v>1603.2034050179211</v>
      </c>
      <c r="N103" s="9">
        <f>(MIC_mm!N103*Areas!$B$5*1000) / (86400*Days!N104)</f>
        <v>2915.1642567224758</v>
      </c>
    </row>
    <row r="104" spans="1:14" x14ac:dyDescent="0.2">
      <c r="A104">
        <f>MIC_mm!A104</f>
        <v>1982</v>
      </c>
      <c r="B104" s="9">
        <f>(MIC_mm!B104*Areas!$B$5*1000) / (86400*Days!B105)</f>
        <v>2769.8103345280765</v>
      </c>
      <c r="C104" s="9">
        <f>(MIC_mm!C104*Areas!$B$5*1000) / (86400*Days!C105)</f>
        <v>836.51620370370358</v>
      </c>
      <c r="D104" s="9">
        <f>(MIC_mm!D104*Areas!$B$5*1000) / (86400*Days!D105)</f>
        <v>2739.4115890083631</v>
      </c>
      <c r="E104" s="9">
        <f>(MIC_mm!E104*Areas!$B$5*1000) / (86400*Days!E105)</f>
        <v>2841.195987654321</v>
      </c>
      <c r="F104" s="9">
        <f>(MIC_mm!F104*Areas!$B$5*1000) / (86400*Days!F105)</f>
        <v>3183.0570489844686</v>
      </c>
      <c r="G104" s="9">
        <f>(MIC_mm!G104*Areas!$B$5*1000) / (86400*Days!G105)</f>
        <v>3331.4969135802471</v>
      </c>
      <c r="H104" s="9">
        <f>(MIC_mm!H104*Areas!$B$5*1000) / (86400*Days!H105)</f>
        <v>5538.2989844683389</v>
      </c>
      <c r="I104" s="9">
        <f>(MIC_mm!I104*Areas!$B$5*1000) / (86400*Days!I105)</f>
        <v>3222.707586618877</v>
      </c>
      <c r="J104" s="9">
        <f>(MIC_mm!J104*Areas!$B$5*1000) / (86400*Days!J105)</f>
        <v>3488.5570987654319</v>
      </c>
      <c r="K104" s="9">
        <f>(MIC_mm!K104*Areas!$B$5*1000) / (86400*Days!K105)</f>
        <v>2633.6768219832734</v>
      </c>
      <c r="L104" s="9">
        <f>(MIC_mm!L104*Areas!$B$5*1000) / (86400*Days!L105)</f>
        <v>4626.674382716049</v>
      </c>
      <c r="M104" s="9">
        <f>(MIC_mm!M104*Areas!$B$5*1000) / (86400*Days!M105)</f>
        <v>3895.4450418160095</v>
      </c>
      <c r="N104" s="9">
        <f>(MIC_mm!N104*Areas!$B$5*1000) / (86400*Days!N105)</f>
        <v>3275.3830542871638</v>
      </c>
    </row>
    <row r="105" spans="1:14" x14ac:dyDescent="0.2">
      <c r="A105">
        <f>MIC_mm!A105</f>
        <v>1983</v>
      </c>
      <c r="B105" s="9">
        <f>(MIC_mm!B105*Areas!$B$5*1000) / (86400*Days!B106)</f>
        <v>1167.4880525686976</v>
      </c>
      <c r="C105" s="9">
        <f>(MIC_mm!C105*Areas!$B$5*1000) / (86400*Days!C106)</f>
        <v>1295.5026455026455</v>
      </c>
      <c r="D105" s="9">
        <f>(MIC_mm!D105*Areas!$B$5*1000) / (86400*Days!D106)</f>
        <v>2790.5167264038232</v>
      </c>
      <c r="E105" s="9">
        <f>(MIC_mm!E105*Areas!$B$5*1000) / (86400*Days!E106)</f>
        <v>3156.6820987654319</v>
      </c>
      <c r="F105" s="9">
        <f>(MIC_mm!F105*Areas!$B$5*1000) / (86400*Days!F106)</f>
        <v>5669.1457586618881</v>
      </c>
      <c r="G105" s="9">
        <f>(MIC_mm!G105*Areas!$B$5*1000) / (86400*Days!G106)</f>
        <v>2493.8425925925926</v>
      </c>
      <c r="H105" s="9">
        <f>(MIC_mm!H105*Areas!$B$5*1000) / (86400*Days!H106)</f>
        <v>3187.4626642771805</v>
      </c>
      <c r="I105" s="9">
        <f>(MIC_mm!I105*Areas!$B$5*1000) / (86400*Days!I106)</f>
        <v>3731.9967144563921</v>
      </c>
      <c r="J105" s="9">
        <f>(MIC_mm!J105*Areas!$B$5*1000) / (86400*Days!J106)</f>
        <v>5099.2206790123455</v>
      </c>
      <c r="K105" s="9">
        <f>(MIC_mm!K105*Areas!$B$5*1000) / (86400*Days!K106)</f>
        <v>3538.1496415770607</v>
      </c>
      <c r="L105" s="9">
        <f>(MIC_mm!L105*Areas!$B$5*1000) / (86400*Days!L106)</f>
        <v>3440.3009259259261</v>
      </c>
      <c r="M105" s="9">
        <f>(MIC_mm!M105*Areas!$B$5*1000) / (86400*Days!M106)</f>
        <v>2516.4874551971325</v>
      </c>
      <c r="N105" s="9">
        <f>(MIC_mm!N105*Areas!$B$5*1000) / (86400*Days!N106)</f>
        <v>3185.2441653982751</v>
      </c>
    </row>
    <row r="106" spans="1:14" x14ac:dyDescent="0.2">
      <c r="A106">
        <f>MIC_mm!A106</f>
        <v>1984</v>
      </c>
      <c r="B106" s="9">
        <f>(MIC_mm!B106*Areas!$B$5*1000) / (86400*Days!B107)</f>
        <v>930.02538829151729</v>
      </c>
      <c r="C106" s="9">
        <f>(MIC_mm!C106*Areas!$B$5*1000) / (86400*Days!C107)</f>
        <v>1444.859514687101</v>
      </c>
      <c r="D106" s="9">
        <f>(MIC_mm!D106*Areas!$B$5*1000) / (86400*Days!D107)</f>
        <v>2166.2410394265235</v>
      </c>
      <c r="E106" s="9">
        <f>(MIC_mm!E106*Areas!$B$5*1000) / (86400*Days!E107)</f>
        <v>3221.3271604938277</v>
      </c>
      <c r="F106" s="9">
        <f>(MIC_mm!F106*Areas!$B$5*1000) / (86400*Days!F107)</f>
        <v>3470.7437275985662</v>
      </c>
      <c r="G106" s="9">
        <f>(MIC_mm!G106*Areas!$B$5*1000) / (86400*Days!G107)</f>
        <v>4130</v>
      </c>
      <c r="H106" s="9">
        <f>(MIC_mm!H106*Areas!$B$5*1000) / (86400*Days!H107)</f>
        <v>2951.3216845878133</v>
      </c>
      <c r="I106" s="9">
        <f>(MIC_mm!I106*Areas!$B$5*1000) / (86400*Days!I107)</f>
        <v>3315.6660692951014</v>
      </c>
      <c r="J106" s="9">
        <f>(MIC_mm!J106*Areas!$B$5*1000) / (86400*Days!J107)</f>
        <v>5182.075617283951</v>
      </c>
      <c r="K106" s="9">
        <f>(MIC_mm!K106*Areas!$B$5*1000) / (86400*Days!K107)</f>
        <v>4148.7679211469531</v>
      </c>
      <c r="L106" s="9">
        <f>(MIC_mm!L106*Areas!$B$5*1000) / (86400*Days!L107)</f>
        <v>3133.4645061728397</v>
      </c>
      <c r="M106" s="9">
        <f>(MIC_mm!M106*Areas!$B$5*1000) / (86400*Days!M107)</f>
        <v>3105.5182198327357</v>
      </c>
      <c r="N106" s="9">
        <f>(MIC_mm!N106*Areas!$B$5*1000) / (86400*Days!N107)</f>
        <v>3100.1195355191257</v>
      </c>
    </row>
    <row r="107" spans="1:14" x14ac:dyDescent="0.2">
      <c r="A107">
        <f>MIC_mm!A107</f>
        <v>1985</v>
      </c>
      <c r="B107" s="9">
        <f>(MIC_mm!B107*Areas!$B$5*1000) / (86400*Days!B108)</f>
        <v>1893.5334528076464</v>
      </c>
      <c r="C107" s="9">
        <f>(MIC_mm!C107*Areas!$B$5*1000) / (86400*Days!C108)</f>
        <v>2922.1974206349205</v>
      </c>
      <c r="D107" s="9">
        <f>(MIC_mm!D107*Areas!$B$5*1000) / (86400*Days!D108)</f>
        <v>3294.5191158900834</v>
      </c>
      <c r="E107" s="9">
        <f>(MIC_mm!E107*Areas!$B$5*1000) / (86400*Days!E108)</f>
        <v>3144.8456790123455</v>
      </c>
      <c r="F107" s="9">
        <f>(MIC_mm!F107*Areas!$B$5*1000) / (86400*Days!F108)</f>
        <v>3031.5038829151731</v>
      </c>
      <c r="G107" s="9">
        <f>(MIC_mm!G107*Areas!$B$5*1000) / (86400*Days!G108)</f>
        <v>2517.0601851851852</v>
      </c>
      <c r="H107" s="9">
        <f>(MIC_mm!H107*Areas!$B$5*1000) / (86400*Days!H108)</f>
        <v>3629.7864396654718</v>
      </c>
      <c r="I107" s="9">
        <f>(MIC_mm!I107*Areas!$B$5*1000) / (86400*Days!I108)</f>
        <v>5478.3826164874554</v>
      </c>
      <c r="J107" s="9">
        <f>(MIC_mm!J107*Areas!$B$5*1000) / (86400*Days!J108)</f>
        <v>5057.3379629629626</v>
      </c>
      <c r="K107" s="9">
        <f>(MIC_mm!K107*Areas!$B$5*1000) / (86400*Days!K108)</f>
        <v>3838.1720430107525</v>
      </c>
      <c r="L107" s="9">
        <f>(MIC_mm!L107*Areas!$B$5*1000) / (86400*Days!L108)</f>
        <v>6043.8580246913571</v>
      </c>
      <c r="M107" s="9">
        <f>(MIC_mm!M107*Areas!$B$5*1000) / (86400*Days!M108)</f>
        <v>2297.528375149343</v>
      </c>
      <c r="N107" s="9">
        <f>(MIC_mm!N107*Areas!$B$5*1000) / (86400*Days!N108)</f>
        <v>3594.7418822932523</v>
      </c>
    </row>
    <row r="108" spans="1:14" x14ac:dyDescent="0.2">
      <c r="A108">
        <f>MIC_mm!A108</f>
        <v>1986</v>
      </c>
      <c r="B108" s="9">
        <f>(MIC_mm!B108*Areas!$B$5*1000) / (86400*Days!B109)</f>
        <v>1070.123954599761</v>
      </c>
      <c r="C108" s="9">
        <f>(MIC_mm!C108*Areas!$B$5*1000) / (86400*Days!C109)</f>
        <v>2109.5816798941801</v>
      </c>
      <c r="D108" s="9">
        <f>(MIC_mm!D108*Areas!$B$5*1000) / (86400*Days!D109)</f>
        <v>2241.5770609318997</v>
      </c>
      <c r="E108" s="9">
        <f>(MIC_mm!E108*Areas!$B$5*1000) / (86400*Days!E109)</f>
        <v>2537.0910493827159</v>
      </c>
      <c r="F108" s="9">
        <f>(MIC_mm!F108*Areas!$B$5*1000) / (86400*Days!F109)</f>
        <v>2351.7174432497013</v>
      </c>
      <c r="G108" s="9">
        <f>(MIC_mm!G108*Areas!$B$5*1000) / (86400*Days!G109)</f>
        <v>4993.1481481481478</v>
      </c>
      <c r="H108" s="9">
        <f>(MIC_mm!H108*Areas!$B$5*1000) / (86400*Days!H109)</f>
        <v>4903.8903823178016</v>
      </c>
      <c r="I108" s="9">
        <f>(MIC_mm!I108*Areas!$B$5*1000) / (86400*Days!I109)</f>
        <v>3216.5397252090802</v>
      </c>
      <c r="J108" s="9">
        <f>(MIC_mm!J108*Areas!$B$5*1000) / (86400*Days!J109)</f>
        <v>9840.617283950618</v>
      </c>
      <c r="K108" s="9">
        <f>(MIC_mm!K108*Areas!$B$5*1000) / (86400*Days!K109)</f>
        <v>3311.7010155316607</v>
      </c>
      <c r="L108" s="9">
        <f>(MIC_mm!L108*Areas!$B$5*1000) / (86400*Days!L109)</f>
        <v>1370.2932098765432</v>
      </c>
      <c r="M108" s="9">
        <f>(MIC_mm!M108*Areas!$B$5*1000) / (86400*Days!M109)</f>
        <v>1034.8790322580646</v>
      </c>
      <c r="N108" s="9">
        <f>(MIC_mm!N108*Areas!$B$5*1000) / (86400*Days!N109)</f>
        <v>3242.0440131912733</v>
      </c>
    </row>
    <row r="109" spans="1:14" x14ac:dyDescent="0.2">
      <c r="A109">
        <f>MIC_mm!A109</f>
        <v>1987</v>
      </c>
      <c r="B109" s="9">
        <f>(MIC_mm!B109*Areas!$B$5*1000) / (86400*Days!B110)</f>
        <v>1160.4390681003583</v>
      </c>
      <c r="C109" s="9">
        <f>(MIC_mm!C109*Areas!$B$5*1000) / (86400*Days!C110)</f>
        <v>374.11541005291008</v>
      </c>
      <c r="D109" s="9">
        <f>(MIC_mm!D109*Areas!$B$5*1000) / (86400*Days!D110)</f>
        <v>1472.797192353644</v>
      </c>
      <c r="E109" s="9">
        <f>(MIC_mm!E109*Areas!$B$5*1000) / (86400*Days!E110)</f>
        <v>2463.7962962962961</v>
      </c>
      <c r="F109" s="9">
        <f>(MIC_mm!F109*Areas!$B$5*1000) / (86400*Days!F110)</f>
        <v>2834.572879330944</v>
      </c>
      <c r="G109" s="9">
        <f>(MIC_mm!G109*Areas!$B$5*1000) / (86400*Days!G110)</f>
        <v>2776.5509259259261</v>
      </c>
      <c r="H109" s="9">
        <f>(MIC_mm!H109*Areas!$B$5*1000) / (86400*Days!H110)</f>
        <v>3305.0925925925926</v>
      </c>
      <c r="I109" s="9">
        <f>(MIC_mm!I109*Areas!$B$5*1000) / (86400*Days!I110)</f>
        <v>6055.5182198327357</v>
      </c>
      <c r="J109" s="9">
        <f>(MIC_mm!J109*Areas!$B$5*1000) / (86400*Days!J110)</f>
        <v>3854.5756172839506</v>
      </c>
      <c r="K109" s="9">
        <f>(MIC_mm!K109*Areas!$B$5*1000) / (86400*Days!K110)</f>
        <v>2864.5310633213858</v>
      </c>
      <c r="L109" s="9">
        <f>(MIC_mm!L109*Areas!$B$5*1000) / (86400*Days!L110)</f>
        <v>3183.0864197530864</v>
      </c>
      <c r="M109" s="9">
        <f>(MIC_mm!M109*Areas!$B$5*1000) / (86400*Days!M110)</f>
        <v>3087.8957586618876</v>
      </c>
      <c r="N109" s="9">
        <f>(MIC_mm!N109*Areas!$B$5*1000) / (86400*Days!N110)</f>
        <v>2802.7993404363269</v>
      </c>
    </row>
    <row r="110" spans="1:14" x14ac:dyDescent="0.2">
      <c r="A110">
        <f>MIC_mm!A110</f>
        <v>1988</v>
      </c>
      <c r="B110" s="9">
        <f>(MIC_mm!B110*Areas!$B$5*1000) / (86400*Days!B111)</f>
        <v>1896.1768219832736</v>
      </c>
      <c r="C110" s="9">
        <f>(MIC_mm!C110*Areas!$B$5*1000) / (86400*Days!C111)</f>
        <v>1181.1302681992338</v>
      </c>
      <c r="D110" s="9">
        <f>(MIC_mm!D110*Areas!$B$5*1000) / (86400*Days!D111)</f>
        <v>1978.5618279569892</v>
      </c>
      <c r="E110" s="9">
        <f>(MIC_mm!E110*Areas!$B$5*1000) / (86400*Days!E111)</f>
        <v>3004.6296296296296</v>
      </c>
      <c r="F110" s="9">
        <f>(MIC_mm!F110*Areas!$B$5*1000) / (86400*Days!F111)</f>
        <v>1088.1869772998805</v>
      </c>
      <c r="G110" s="9">
        <f>(MIC_mm!G110*Areas!$B$5*1000) / (86400*Days!G111)</f>
        <v>1098.9660493827159</v>
      </c>
      <c r="H110" s="9">
        <f>(MIC_mm!H110*Areas!$B$5*1000) / (86400*Days!H111)</f>
        <v>3178.210872162485</v>
      </c>
      <c r="I110" s="9">
        <f>(MIC_mm!I110*Areas!$B$5*1000) / (86400*Days!I111)</f>
        <v>4665.9871565113499</v>
      </c>
      <c r="J110" s="9">
        <f>(MIC_mm!J110*Areas!$B$5*1000) / (86400*Days!J111)</f>
        <v>4867.5</v>
      </c>
      <c r="K110" s="9">
        <f>(MIC_mm!K110*Areas!$B$5*1000) / (86400*Days!K111)</f>
        <v>4443.503584229391</v>
      </c>
      <c r="L110" s="9">
        <f>(MIC_mm!L110*Areas!$B$5*1000) / (86400*Days!L111)</f>
        <v>5472.9783950617284</v>
      </c>
      <c r="M110" s="9">
        <f>(MIC_mm!M110*Areas!$B$5*1000) / (86400*Days!M111)</f>
        <v>1967.107228195938</v>
      </c>
      <c r="N110" s="9">
        <f>(MIC_mm!N110*Areas!$B$5*1000) / (86400*Days!N111)</f>
        <v>2905.2589303784657</v>
      </c>
    </row>
    <row r="111" spans="1:14" x14ac:dyDescent="0.2">
      <c r="A111">
        <f>MIC_mm!A111</f>
        <v>1989</v>
      </c>
      <c r="B111" s="9">
        <f>(MIC_mm!B111*Areas!$B$5*1000) / (86400*Days!B112)</f>
        <v>1248.5513739545997</v>
      </c>
      <c r="C111" s="9">
        <f>(MIC_mm!C111*Areas!$B$5*1000) / (86400*Days!C112)</f>
        <v>886.75595238095241</v>
      </c>
      <c r="D111" s="9">
        <f>(MIC_mm!D111*Areas!$B$5*1000) / (86400*Days!D112)</f>
        <v>2411.193249701314</v>
      </c>
      <c r="E111" s="9">
        <f>(MIC_mm!E111*Areas!$B$5*1000) / (86400*Days!E112)</f>
        <v>1444.4984567901236</v>
      </c>
      <c r="F111" s="9">
        <f>(MIC_mm!F111*Areas!$B$5*1000) / (86400*Days!F112)</f>
        <v>4832.0788530465952</v>
      </c>
      <c r="G111" s="9">
        <f>(MIC_mm!G111*Areas!$B$5*1000) / (86400*Days!G112)</f>
        <v>3816.7901234567903</v>
      </c>
      <c r="H111" s="9">
        <f>(MIC_mm!H111*Areas!$B$5*1000) / (86400*Days!H112)</f>
        <v>2583.8933691756274</v>
      </c>
      <c r="I111" s="9">
        <f>(MIC_mm!I111*Areas!$B$5*1000) / (86400*Days!I112)</f>
        <v>3782.6612903225805</v>
      </c>
      <c r="J111" s="9">
        <f>(MIC_mm!J111*Areas!$B$5*1000) / (86400*Days!J112)</f>
        <v>2282.1527777777778</v>
      </c>
      <c r="K111" s="9">
        <f>(MIC_mm!K111*Areas!$B$5*1000) / (86400*Days!K112)</f>
        <v>2668.9217443249699</v>
      </c>
      <c r="L111" s="9">
        <f>(MIC_mm!L111*Areas!$B$5*1000) / (86400*Days!L112)</f>
        <v>2685.9567901234568</v>
      </c>
      <c r="M111" s="9">
        <f>(MIC_mm!M111*Areas!$B$5*1000) / (86400*Days!M112)</f>
        <v>1215.0686977299881</v>
      </c>
      <c r="N111" s="9">
        <f>(MIC_mm!N111*Areas!$B$5*1000) / (86400*Days!N112)</f>
        <v>2500.6151699644852</v>
      </c>
    </row>
    <row r="112" spans="1:14" x14ac:dyDescent="0.2">
      <c r="A112">
        <f>MIC_mm!A112</f>
        <v>1990</v>
      </c>
      <c r="B112" s="9">
        <f>(MIC_mm!B112*Areas!$B$5*1000) / (86400*Days!B113)</f>
        <v>1957.8554360812425</v>
      </c>
      <c r="C112" s="9">
        <f>(MIC_mm!C112*Areas!$B$5*1000) / (86400*Days!C113)</f>
        <v>2056.9031084656085</v>
      </c>
      <c r="D112" s="9">
        <f>(MIC_mm!D112*Areas!$B$5*1000) / (86400*Days!D113)</f>
        <v>2589.1801075268818</v>
      </c>
      <c r="E112" s="9">
        <f>(MIC_mm!E112*Areas!$B$5*1000) / (86400*Days!E113)</f>
        <v>2294.8996913580245</v>
      </c>
      <c r="F112" s="9">
        <f>(MIC_mm!F112*Areas!$B$5*1000) / (86400*Days!F113)</f>
        <v>5340.4868578255673</v>
      </c>
      <c r="G112" s="9">
        <f>(MIC_mm!G112*Areas!$B$5*1000) / (86400*Days!G113)</f>
        <v>6182.708333333333</v>
      </c>
      <c r="H112" s="9">
        <f>(MIC_mm!H112*Areas!$B$5*1000) / (86400*Days!H113)</f>
        <v>3229.3160095579451</v>
      </c>
      <c r="I112" s="9">
        <f>(MIC_mm!I112*Areas!$B$5*1000) / (86400*Days!I113)</f>
        <v>4216.173835125448</v>
      </c>
      <c r="J112" s="9">
        <f>(MIC_mm!J112*Areas!$B$5*1000) / (86400*Days!J113)</f>
        <v>4703.1558641975307</v>
      </c>
      <c r="K112" s="9">
        <f>(MIC_mm!K112*Areas!$B$5*1000) / (86400*Days!K113)</f>
        <v>4425.8811230585425</v>
      </c>
      <c r="L112" s="9">
        <f>(MIC_mm!L112*Areas!$B$5*1000) / (86400*Days!L113)</f>
        <v>3657.9089506172841</v>
      </c>
      <c r="M112" s="9">
        <f>(MIC_mm!M112*Areas!$B$5*1000) / (86400*Days!M113)</f>
        <v>2538.0749701314217</v>
      </c>
      <c r="N112" s="9">
        <f>(MIC_mm!N112*Areas!$B$5*1000) / (86400*Days!N113)</f>
        <v>3605.3684677828514</v>
      </c>
    </row>
    <row r="113" spans="1:15" x14ac:dyDescent="0.2">
      <c r="A113">
        <f>MIC_mm!A113</f>
        <v>1991</v>
      </c>
      <c r="B113" s="9">
        <f>(MIC_mm!B113*Areas!$B$5*1000) / (86400*Days!B114)</f>
        <v>1216.3903823178016</v>
      </c>
      <c r="C113" s="9">
        <f>(MIC_mm!C113*Areas!$B$5*1000) / (86400*Days!C114)</f>
        <v>896.51124338624334</v>
      </c>
      <c r="D113" s="9">
        <f>(MIC_mm!D113*Areas!$B$5*1000) / (86400*Days!D114)</f>
        <v>3428.0092592592591</v>
      </c>
      <c r="E113" s="9">
        <f>(MIC_mm!E113*Areas!$B$5*1000) / (86400*Days!E114)</f>
        <v>4468.2484567901238</v>
      </c>
      <c r="F113" s="9">
        <f>(MIC_mm!F113*Areas!$B$5*1000) / (86400*Days!F114)</f>
        <v>4236.4396654719239</v>
      </c>
      <c r="G113" s="9">
        <f>(MIC_mm!G113*Areas!$B$5*1000) / (86400*Days!G114)</f>
        <v>2659.0972222222222</v>
      </c>
      <c r="H113" s="9">
        <f>(MIC_mm!H113*Areas!$B$5*1000) / (86400*Days!H114)</f>
        <v>5197.3043608124253</v>
      </c>
      <c r="I113" s="9">
        <f>(MIC_mm!I113*Areas!$B$5*1000) / (86400*Days!I114)</f>
        <v>2681.6980286738353</v>
      </c>
      <c r="J113" s="9">
        <f>(MIC_mm!J113*Areas!$B$5*1000) / (86400*Days!J114)</f>
        <v>3846.8364197530864</v>
      </c>
      <c r="K113" s="9">
        <f>(MIC_mm!K113*Areas!$B$5*1000) / (86400*Days!K114)</f>
        <v>6488.5902031063324</v>
      </c>
      <c r="L113" s="9">
        <f>(MIC_mm!L113*Areas!$B$5*1000) / (86400*Days!L114)</f>
        <v>4162.7777777777774</v>
      </c>
      <c r="M113" s="9">
        <f>(MIC_mm!M113*Areas!$B$5*1000) / (86400*Days!M114)</f>
        <v>2039.7998805256871</v>
      </c>
      <c r="N113" s="9">
        <f>(MIC_mm!N113*Areas!$B$5*1000) / (86400*Days!N114)</f>
        <v>3460.6747843734147</v>
      </c>
    </row>
    <row r="114" spans="1:15" x14ac:dyDescent="0.2">
      <c r="A114">
        <f>MIC_mm!A114</f>
        <v>1992</v>
      </c>
      <c r="B114" s="9">
        <f>(MIC_mm!B114*Areas!$B$5*1000) / (86400*Days!B115)</f>
        <v>1424.7759856630826</v>
      </c>
      <c r="C114" s="9">
        <f>(MIC_mm!C114*Areas!$B$5*1000) / (86400*Days!C115)</f>
        <v>1455.6912515964241</v>
      </c>
      <c r="D114" s="9">
        <f>(MIC_mm!D114*Areas!$B$5*1000) / (86400*Days!D115)</f>
        <v>2438.9486260454</v>
      </c>
      <c r="E114" s="9">
        <f>(MIC_mm!E114*Areas!$B$5*1000) / (86400*Days!E115)</f>
        <v>3321.0262345679012</v>
      </c>
      <c r="F114" s="9">
        <f>(MIC_mm!F114*Areas!$B$5*1000) / (86400*Days!F115)</f>
        <v>1830.5331541218638</v>
      </c>
      <c r="G114" s="9">
        <f>(MIC_mm!G114*Areas!$B$5*1000) / (86400*Days!G115)</f>
        <v>2324.4907407407409</v>
      </c>
      <c r="H114" s="9">
        <f>(MIC_mm!H114*Areas!$B$5*1000) / (86400*Days!H115)</f>
        <v>5001.2544802867387</v>
      </c>
      <c r="I114" s="9">
        <f>(MIC_mm!I114*Areas!$B$5*1000) / (86400*Days!I115)</f>
        <v>3087.4551971326164</v>
      </c>
      <c r="J114" s="9">
        <f>(MIC_mm!J114*Areas!$B$5*1000) / (86400*Days!J115)</f>
        <v>6286.9598765432102</v>
      </c>
      <c r="K114" s="9">
        <f>(MIC_mm!K114*Areas!$B$5*1000) / (86400*Days!K115)</f>
        <v>2290.4793906810037</v>
      </c>
      <c r="L114" s="9">
        <f>(MIC_mm!L114*Areas!$B$5*1000) / (86400*Days!L115)</f>
        <v>5491.1882716049386</v>
      </c>
      <c r="M114" s="9">
        <f>(MIC_mm!M114*Areas!$B$5*1000) / (86400*Days!M115)</f>
        <v>2820.0343488649942</v>
      </c>
      <c r="N114" s="9">
        <f>(MIC_mm!N114*Areas!$B$5*1000) / (86400*Days!N115)</f>
        <v>3143.778460837887</v>
      </c>
    </row>
    <row r="115" spans="1:15" x14ac:dyDescent="0.2">
      <c r="A115">
        <f>MIC_mm!A115</f>
        <v>1993</v>
      </c>
      <c r="B115" s="9">
        <f>(MIC_mm!B115*Areas!$B$5*1000) / (86400*Days!B116)</f>
        <v>2592.26403823178</v>
      </c>
      <c r="C115" s="9">
        <f>(MIC_mm!C115*Areas!$B$5*1000) / (86400*Days!C116)</f>
        <v>902.36441798941803</v>
      </c>
      <c r="D115" s="9">
        <f>(MIC_mm!D115*Areas!$B$5*1000) / (86400*Days!D116)</f>
        <v>1270.1388888888889</v>
      </c>
      <c r="E115" s="9">
        <f>(MIC_mm!E115*Areas!$B$5*1000) / (86400*Days!E116)</f>
        <v>5065.5324074074078</v>
      </c>
      <c r="F115" s="9">
        <f>(MIC_mm!F115*Areas!$B$5*1000) / (86400*Days!F116)</f>
        <v>3774.7311827956987</v>
      </c>
      <c r="G115" s="9">
        <f>(MIC_mm!G115*Areas!$B$5*1000) / (86400*Days!G116)</f>
        <v>6874.2283950617284</v>
      </c>
      <c r="H115" s="9">
        <f>(MIC_mm!H115*Areas!$B$5*1000) / (86400*Days!H116)</f>
        <v>4263.313918757467</v>
      </c>
      <c r="I115" s="9">
        <f>(MIC_mm!I115*Areas!$B$5*1000) / (86400*Days!I116)</f>
        <v>4296.7965949820791</v>
      </c>
      <c r="J115" s="9">
        <f>(MIC_mm!J115*Areas!$B$5*1000) / (86400*Days!J116)</f>
        <v>4963.1018518518522</v>
      </c>
      <c r="K115" s="9">
        <f>(MIC_mm!K115*Areas!$B$5*1000) / (86400*Days!K116)</f>
        <v>2866.2933094384707</v>
      </c>
      <c r="L115" s="9">
        <f>(MIC_mm!L115*Areas!$B$5*1000) / (86400*Days!L116)</f>
        <v>2258.0246913580245</v>
      </c>
      <c r="M115" s="9">
        <f>(MIC_mm!M115*Areas!$B$5*1000) / (86400*Days!M116)</f>
        <v>1104.4877538829153</v>
      </c>
      <c r="N115" s="9">
        <f>(MIC_mm!N115*Areas!$B$5*1000) / (86400*Days!N116)</f>
        <v>3356.9907407407409</v>
      </c>
    </row>
    <row r="116" spans="1:15" x14ac:dyDescent="0.2">
      <c r="A116">
        <f>MIC_mm!A116</f>
        <v>1994</v>
      </c>
      <c r="B116" s="9">
        <f>(MIC_mm!B116*Areas!$B$5*1000) / (86400*Days!B117)</f>
        <v>2057.8629032258063</v>
      </c>
      <c r="C116" s="9">
        <f>(MIC_mm!C116*Areas!$B$5*1000) / (86400*Days!C117)</f>
        <v>1767.6587301587301</v>
      </c>
      <c r="D116" s="9">
        <f>(MIC_mm!D116*Areas!$B$5*1000) / (86400*Days!D117)</f>
        <v>1323.0062724014338</v>
      </c>
      <c r="E116" s="9">
        <f>(MIC_mm!E116*Areas!$B$5*1000) / (86400*Days!E117)</f>
        <v>3671.1111111111113</v>
      </c>
      <c r="F116" s="9">
        <f>(MIC_mm!F116*Areas!$B$5*1000) / (86400*Days!F117)</f>
        <v>1983.8485663082438</v>
      </c>
      <c r="G116" s="9">
        <f>(MIC_mm!G116*Areas!$B$5*1000) / (86400*Days!G117)</f>
        <v>4216.9521604938273</v>
      </c>
      <c r="H116" s="9">
        <f>(MIC_mm!H116*Areas!$B$5*1000) / (86400*Days!H117)</f>
        <v>5497.3267622461171</v>
      </c>
      <c r="I116" s="9">
        <f>(MIC_mm!I116*Areas!$B$5*1000) / (86400*Days!I117)</f>
        <v>4968.6529271206691</v>
      </c>
      <c r="J116" s="9">
        <f>(MIC_mm!J116*Areas!$B$5*1000) / (86400*Days!J117)</f>
        <v>3538.6342592592591</v>
      </c>
      <c r="K116" s="9">
        <f>(MIC_mm!K116*Areas!$B$5*1000) / (86400*Days!K117)</f>
        <v>2295.3255675029868</v>
      </c>
      <c r="L116" s="9">
        <f>(MIC_mm!L116*Areas!$B$5*1000) / (86400*Days!L117)</f>
        <v>3771.7206790123455</v>
      </c>
      <c r="M116" s="9">
        <f>(MIC_mm!M116*Areas!$B$5*1000) / (86400*Days!M117)</f>
        <v>995.66905615292717</v>
      </c>
      <c r="N116" s="9">
        <f>(MIC_mm!N116*Areas!$B$5*1000) / (86400*Days!N117)</f>
        <v>3008.8203957382038</v>
      </c>
    </row>
    <row r="117" spans="1:15" x14ac:dyDescent="0.2">
      <c r="A117">
        <f>MIC_mm!A117</f>
        <v>1995</v>
      </c>
      <c r="B117" s="9">
        <f>(MIC_mm!B117*Areas!$B$5*1000) / (86400*Days!B118)</f>
        <v>2038.4781959378734</v>
      </c>
      <c r="C117" s="9">
        <f>(MIC_mm!C117*Areas!$B$5*1000) / (86400*Days!C118)</f>
        <v>1132.5892857142858</v>
      </c>
      <c r="D117" s="9">
        <f>(MIC_mm!D117*Areas!$B$5*1000) / (86400*Days!D118)</f>
        <v>1956.9743130227</v>
      </c>
      <c r="E117" s="9">
        <f>(MIC_mm!E117*Areas!$B$5*1000) / (86400*Days!E118)</f>
        <v>3375.2006172839506</v>
      </c>
      <c r="F117" s="9">
        <f>(MIC_mm!F117*Areas!$B$5*1000) / (86400*Days!F118)</f>
        <v>3231.5188172043013</v>
      </c>
      <c r="G117" s="9">
        <f>(MIC_mm!G117*Areas!$B$5*1000) / (86400*Days!G118)</f>
        <v>2465.162037037037</v>
      </c>
      <c r="H117" s="9">
        <f>(MIC_mm!H117*Areas!$B$5*1000) / (86400*Days!H118)</f>
        <v>3279.980585424134</v>
      </c>
      <c r="I117" s="9">
        <f>(MIC_mm!I117*Areas!$B$5*1000) / (86400*Days!I118)</f>
        <v>5511.4247311827958</v>
      </c>
      <c r="J117" s="9">
        <f>(MIC_mm!J117*Areas!$B$5*1000) / (86400*Days!J118)</f>
        <v>2258.0246913580245</v>
      </c>
      <c r="K117" s="9">
        <f>(MIC_mm!K117*Areas!$B$5*1000) / (86400*Days!K118)</f>
        <v>4681.8473715651135</v>
      </c>
      <c r="L117" s="9">
        <f>(MIC_mm!L117*Areas!$B$5*1000) / (86400*Days!L118)</f>
        <v>3662.4614197530864</v>
      </c>
      <c r="M117" s="9">
        <f>(MIC_mm!M117*Areas!$B$5*1000) / (86400*Days!M118)</f>
        <v>1979.8835125448029</v>
      </c>
      <c r="N117" s="9">
        <f>(MIC_mm!N117*Areas!$B$5*1000) / (86400*Days!N118)</f>
        <v>2979.7843734145104</v>
      </c>
    </row>
    <row r="118" spans="1:15" x14ac:dyDescent="0.2">
      <c r="A118">
        <f>MIC_mm!A118</f>
        <v>1996</v>
      </c>
      <c r="B118" s="9">
        <f>(MIC_mm!B118*Areas!$B$5*1000) / (86400*Days!B119)</f>
        <v>2610.3270609318997</v>
      </c>
      <c r="C118" s="9">
        <f>(MIC_mm!C118*Areas!$B$5*1000) / (86400*Days!C119)</f>
        <v>1459.4588122605364</v>
      </c>
      <c r="D118" s="9">
        <f>(MIC_mm!D118*Areas!$B$5*1000) / (86400*Days!D119)</f>
        <v>1476.7622461170849</v>
      </c>
      <c r="E118" s="9">
        <f>(MIC_mm!E118*Areas!$B$5*1000) / (86400*Days!E119)</f>
        <v>3821.3425925925926</v>
      </c>
      <c r="F118" s="9">
        <f>(MIC_mm!F118*Areas!$B$5*1000) / (86400*Days!F119)</f>
        <v>2881.712962962963</v>
      </c>
      <c r="G118" s="9">
        <f>(MIC_mm!G118*Areas!$B$5*1000) / (86400*Days!G119)</f>
        <v>6346.5972222222226</v>
      </c>
      <c r="H118" s="9">
        <f>(MIC_mm!H118*Areas!$B$5*1000) / (86400*Days!H119)</f>
        <v>3983.9979091995219</v>
      </c>
      <c r="I118" s="9">
        <f>(MIC_mm!I118*Areas!$B$5*1000) / (86400*Days!I119)</f>
        <v>2562.7464157706095</v>
      </c>
      <c r="J118" s="9">
        <f>(MIC_mm!J118*Areas!$B$5*1000) / (86400*Days!J119)</f>
        <v>3258.2021604938273</v>
      </c>
      <c r="K118" s="9">
        <f>(MIC_mm!K118*Areas!$B$5*1000) / (86400*Days!K119)</f>
        <v>3788.3885902031061</v>
      </c>
      <c r="L118" s="9">
        <f>(MIC_mm!L118*Areas!$B$5*1000) / (86400*Days!L119)</f>
        <v>2228.4336419753085</v>
      </c>
      <c r="M118" s="9">
        <f>(MIC_mm!M118*Areas!$B$5*1000) / (86400*Days!M119)</f>
        <v>2728.8381123058543</v>
      </c>
      <c r="N118" s="9">
        <f>(MIC_mm!N118*Areas!$B$5*1000) / (86400*Days!N119)</f>
        <v>3095.5670663833234</v>
      </c>
    </row>
    <row r="119" spans="1:15" x14ac:dyDescent="0.2">
      <c r="A119">
        <f>MIC_mm!A119</f>
        <v>1997</v>
      </c>
      <c r="B119" s="9">
        <f>(MIC_mm!B119*Areas!$B$5*1000) / (86400*Days!B120)</f>
        <v>3215.2180406212665</v>
      </c>
      <c r="C119" s="9">
        <f>(MIC_mm!C119*Areas!$B$5*1000) / (86400*Days!C120)</f>
        <v>2601.7361111111113</v>
      </c>
      <c r="D119" s="9">
        <f>(MIC_mm!D119*Areas!$B$5*1000) / (86400*Days!D120)</f>
        <v>2120.8632019115889</v>
      </c>
      <c r="E119" s="9">
        <f>(MIC_mm!E119*Areas!$B$5*1000) / (86400*Days!E120)</f>
        <v>1215.054012345679</v>
      </c>
      <c r="F119" s="9">
        <f>(MIC_mm!F119*Areas!$B$5*1000) / (86400*Days!F120)</f>
        <v>3778.6962365591398</v>
      </c>
      <c r="G119" s="9">
        <f>(MIC_mm!G119*Areas!$B$5*1000) / (86400*Days!G120)</f>
        <v>3754.4212962962961</v>
      </c>
      <c r="H119" s="9">
        <f>(MIC_mm!H119*Areas!$B$5*1000) / (86400*Days!H120)</f>
        <v>3270.2882317801673</v>
      </c>
      <c r="I119" s="9">
        <f>(MIC_mm!I119*Areas!$B$5*1000) / (86400*Days!I120)</f>
        <v>4458.4826762246121</v>
      </c>
      <c r="J119" s="9">
        <f>(MIC_mm!J119*Areas!$B$5*1000) / (86400*Days!J120)</f>
        <v>3203.1172839506171</v>
      </c>
      <c r="K119" s="9">
        <f>(MIC_mm!K119*Areas!$B$5*1000) / (86400*Days!K120)</f>
        <v>2232.7658303464755</v>
      </c>
      <c r="L119" s="9">
        <f>(MIC_mm!L119*Areas!$B$5*1000) / (86400*Days!L120)</f>
        <v>1621.1342592592594</v>
      </c>
      <c r="M119" s="9">
        <f>(MIC_mm!M119*Areas!$B$5*1000) / (86400*Days!M120)</f>
        <v>1111.9772998805256</v>
      </c>
      <c r="N119" s="9">
        <f>(MIC_mm!N119*Areas!$B$5*1000) / (86400*Days!N120)</f>
        <v>2719.1711060375442</v>
      </c>
    </row>
    <row r="120" spans="1:15" x14ac:dyDescent="0.2">
      <c r="A120">
        <f>MIC_mm!A120</f>
        <v>1998</v>
      </c>
      <c r="B120" s="9">
        <f>(MIC_mm!B120*Areas!$B$5*1000) / (86400*Days!B121)</f>
        <v>2892.2864396654722</v>
      </c>
      <c r="C120" s="9">
        <f>(MIC_mm!C120*Areas!$B$5*1000) / (86400*Days!C121)</f>
        <v>1509.1435185185185</v>
      </c>
      <c r="D120" s="9">
        <f>(MIC_mm!D120*Areas!$B$5*1000) / (86400*Days!D121)</f>
        <v>3995.4525089605736</v>
      </c>
      <c r="E120" s="9">
        <f>(MIC_mm!E120*Areas!$B$5*1000) / (86400*Days!E121)</f>
        <v>2773.3641975308642</v>
      </c>
      <c r="F120" s="9">
        <f>(MIC_mm!F120*Areas!$B$5*1000) / (86400*Days!F121)</f>
        <v>2289.15770609319</v>
      </c>
      <c r="G120" s="9">
        <f>(MIC_mm!G120*Areas!$B$5*1000) / (86400*Days!G121)</f>
        <v>4100.4089506172841</v>
      </c>
      <c r="H120" s="9">
        <f>(MIC_mm!H120*Areas!$B$5*1000) / (86400*Days!H121)</f>
        <v>1804.9805854241338</v>
      </c>
      <c r="I120" s="9">
        <f>(MIC_mm!I120*Areas!$B$5*1000) / (86400*Days!I121)</f>
        <v>3780.899044205496</v>
      </c>
      <c r="J120" s="9">
        <f>(MIC_mm!J120*Areas!$B$5*1000) / (86400*Days!J121)</f>
        <v>2861.2268518518517</v>
      </c>
      <c r="K120" s="9">
        <f>(MIC_mm!K120*Areas!$B$5*1000) / (86400*Days!K121)</f>
        <v>3034.5878136200713</v>
      </c>
      <c r="L120" s="9">
        <f>(MIC_mm!L120*Areas!$B$5*1000) / (86400*Days!L121)</f>
        <v>2375.0231481481483</v>
      </c>
      <c r="M120" s="9">
        <f>(MIC_mm!M120*Areas!$B$5*1000) / (86400*Days!M121)</f>
        <v>1330.4958183990443</v>
      </c>
      <c r="N120" s="9">
        <f>(MIC_mm!N120*Areas!$B$5*1000) / (86400*Days!N121)</f>
        <v>2735.672247590056</v>
      </c>
    </row>
    <row r="121" spans="1:15" x14ac:dyDescent="0.2">
      <c r="A121">
        <f>MIC_mm!A121</f>
        <v>1999</v>
      </c>
      <c r="B121" s="9">
        <f>(MIC_mm!B121*Areas!$B$5*1000) / (86400*Days!B122)</f>
        <v>3535.0657108721625</v>
      </c>
      <c r="C121" s="9">
        <f>(MIC_mm!C121*Areas!$B$5*1000) / (86400*Days!C122)</f>
        <v>1749.6114417989418</v>
      </c>
      <c r="D121" s="9">
        <f>(MIC_mm!D121*Areas!$B$5*1000) / (86400*Days!D122)</f>
        <v>878.03912783751491</v>
      </c>
      <c r="E121" s="9">
        <f>(MIC_mm!E121*Areas!$B$5*1000) / (86400*Days!E122)</f>
        <v>4223.7808641975307</v>
      </c>
      <c r="F121" s="9">
        <f>(MIC_mm!F121*Areas!$B$5*1000) / (86400*Days!F122)</f>
        <v>4091.4949223416966</v>
      </c>
      <c r="G121" s="9">
        <f>(MIC_mm!G121*Areas!$B$5*1000) / (86400*Days!G122)</f>
        <v>4673.1095679012342</v>
      </c>
      <c r="H121" s="9">
        <f>(MIC_mm!H121*Areas!$B$5*1000) / (86400*Days!H122)</f>
        <v>6347.1699522102745</v>
      </c>
      <c r="I121" s="9">
        <f>(MIC_mm!I121*Areas!$B$5*1000) / (86400*Days!I122)</f>
        <v>2919.1606929510158</v>
      </c>
      <c r="J121" s="9">
        <f>(MIC_mm!J121*Areas!$B$5*1000) / (86400*Days!J122)</f>
        <v>2632.6929012345681</v>
      </c>
      <c r="K121" s="9">
        <f>(MIC_mm!K121*Areas!$B$5*1000) / (86400*Days!K122)</f>
        <v>1932.7434289127837</v>
      </c>
      <c r="L121" s="9">
        <f>(MIC_mm!L121*Areas!$B$5*1000) / (86400*Days!L122)</f>
        <v>1302.4614197530864</v>
      </c>
      <c r="M121" s="9">
        <f>(MIC_mm!M121*Areas!$B$5*1000) / (86400*Days!M122)</f>
        <v>2277.7031063321388</v>
      </c>
      <c r="N121" s="9">
        <f>(MIC_mm!N121*Areas!$B$5*1000) / (86400*Days!N122)</f>
        <v>3055.8168442415017</v>
      </c>
    </row>
    <row r="122" spans="1:15" x14ac:dyDescent="0.2">
      <c r="A122">
        <f>MIC_mm!A122</f>
        <v>2000</v>
      </c>
      <c r="B122" s="9">
        <f>(MIC_mm!B122*Areas!$B$5*1000) / (86400*Days!B123)</f>
        <v>1654.7491039426523</v>
      </c>
      <c r="C122" s="9">
        <f>(MIC_mm!C122*Areas!$B$5*1000) / (86400*Days!C123)</f>
        <v>1594.6200510855683</v>
      </c>
      <c r="D122" s="9">
        <f>(MIC_mm!D122*Areas!$B$5*1000) / (86400*Days!D123)</f>
        <v>1754.7565710872163</v>
      </c>
      <c r="E122" s="9">
        <f>(MIC_mm!E122*Areas!$B$5*1000) / (86400*Days!E123)</f>
        <v>3022.3842592592591</v>
      </c>
      <c r="F122" s="9">
        <f>(MIC_mm!F122*Areas!$B$5*1000) / (86400*Days!F123)</f>
        <v>5344.8924731182797</v>
      </c>
      <c r="G122" s="9">
        <f>(MIC_mm!G122*Areas!$B$5*1000) / (86400*Days!G123)</f>
        <v>5248.541666666667</v>
      </c>
      <c r="H122" s="9">
        <f>(MIC_mm!H122*Areas!$B$5*1000) / (86400*Days!H123)</f>
        <v>4308.2511947431303</v>
      </c>
      <c r="I122" s="9">
        <f>(MIC_mm!I122*Areas!$B$5*1000) / (86400*Days!I123)</f>
        <v>3458.8485663082438</v>
      </c>
      <c r="J122" s="9">
        <f>(MIC_mm!J122*Areas!$B$5*1000) / (86400*Days!J123)</f>
        <v>5447.9398148148148</v>
      </c>
      <c r="K122" s="9">
        <f>(MIC_mm!K122*Areas!$B$5*1000) / (86400*Days!K123)</f>
        <v>1636.2455197132617</v>
      </c>
      <c r="L122" s="9">
        <f>(MIC_mm!L122*Areas!$B$5*1000) / (86400*Days!L123)</f>
        <v>3282.3302469135801</v>
      </c>
      <c r="M122" s="9">
        <f>(MIC_mm!M122*Areas!$B$5*1000) / (86400*Days!M123)</f>
        <v>2503.7111708482676</v>
      </c>
      <c r="N122" s="9">
        <f>(MIC_mm!N122*Areas!$B$5*1000) / (86400*Days!N123)</f>
        <v>3269.9042450920865</v>
      </c>
    </row>
    <row r="123" spans="1:15" x14ac:dyDescent="0.2">
      <c r="A123">
        <f>MIC_mm!A123</f>
        <v>2001</v>
      </c>
      <c r="B123" s="9">
        <f>(MIC_mm!B123*Areas!$B$5*1000) / (86400*Days!B124)</f>
        <v>1220.3554360812425</v>
      </c>
      <c r="C123" s="9">
        <f>(MIC_mm!C123*Areas!$B$5*1000) / (86400*Days!C124)</f>
        <v>2807.5727513227512</v>
      </c>
      <c r="D123" s="9">
        <f>(MIC_mm!D123*Areas!$B$5*1000) / (86400*Days!D124)</f>
        <v>721.63978494623643</v>
      </c>
      <c r="E123" s="9">
        <f>(MIC_mm!E123*Areas!$B$5*1000) / (86400*Days!E124)</f>
        <v>3806.7746913580245</v>
      </c>
      <c r="F123" s="9">
        <f>(MIC_mm!F123*Areas!$B$5*1000) / (86400*Days!F124)</f>
        <v>5836.9997013142183</v>
      </c>
      <c r="G123" s="9">
        <f>(MIC_mm!G123*Areas!$B$5*1000) / (86400*Days!G124)</f>
        <v>4241.0802469135806</v>
      </c>
      <c r="H123" s="9">
        <f>(MIC_mm!H123*Areas!$B$5*1000) / (86400*Days!H124)</f>
        <v>2433.6618876941457</v>
      </c>
      <c r="I123" s="9">
        <f>(MIC_mm!I123*Areas!$B$5*1000) / (86400*Days!I124)</f>
        <v>4529.413082437276</v>
      </c>
      <c r="J123" s="9">
        <f>(MIC_mm!J123*Areas!$B$5*1000) / (86400*Days!J124)</f>
        <v>4551.558641975309</v>
      </c>
      <c r="K123" s="9">
        <f>(MIC_mm!K123*Areas!$B$5*1000) / (86400*Days!K124)</f>
        <v>5332.1161887694143</v>
      </c>
      <c r="L123" s="9">
        <f>(MIC_mm!L123*Areas!$B$5*1000) / (86400*Days!L124)</f>
        <v>2700.5246913580245</v>
      </c>
      <c r="M123" s="9">
        <f>(MIC_mm!M123*Areas!$B$5*1000) / (86400*Days!M124)</f>
        <v>2029.6669653524493</v>
      </c>
      <c r="N123" s="9">
        <f>(MIC_mm!N123*Areas!$B$5*1000) / (86400*Days!N124)</f>
        <v>3350.2181633688483</v>
      </c>
    </row>
    <row r="124" spans="1:15" x14ac:dyDescent="0.2">
      <c r="A124">
        <f>MIC_mm!A124</f>
        <v>2002</v>
      </c>
      <c r="B124" s="9">
        <f>(MIC_mm!B124*Areas!$B$5*1000) / (86400*Days!B125)</f>
        <v>1134.8864994026285</v>
      </c>
      <c r="C124" s="9">
        <f>(MIC_mm!C124*Areas!$B$5*1000) / (86400*Days!C125)</f>
        <v>2412.4834656084654</v>
      </c>
      <c r="D124" s="9">
        <f>(MIC_mm!D124*Areas!$B$5*1000) / (86400*Days!D125)</f>
        <v>3029.7416367980882</v>
      </c>
      <c r="E124" s="9">
        <f>(MIC_mm!E124*Areas!$B$5*1000) / (86400*Days!E125)</f>
        <v>4638.9660493827159</v>
      </c>
      <c r="F124" s="9">
        <f>(MIC_mm!F124*Areas!$B$5*1000) / (86400*Days!F125)</f>
        <v>4331.6009557945044</v>
      </c>
      <c r="G124" s="9">
        <f>(MIC_mm!G124*Areas!$B$5*1000) / (86400*Days!G125)</f>
        <v>4270.2160493827159</v>
      </c>
      <c r="H124" s="9">
        <f>(MIC_mm!H124*Areas!$B$5*1000) / (86400*Days!H125)</f>
        <v>3479.1143966547193</v>
      </c>
      <c r="I124" s="9">
        <f>(MIC_mm!I124*Areas!$B$5*1000) / (86400*Days!I125)</f>
        <v>4467.2939068100359</v>
      </c>
      <c r="J124" s="9">
        <f>(MIC_mm!J124*Areas!$B$5*1000) / (86400*Days!J125)</f>
        <v>2813.8811728395062</v>
      </c>
      <c r="K124" s="9">
        <f>(MIC_mm!K124*Areas!$B$5*1000) / (86400*Days!K125)</f>
        <v>3842.1370967741937</v>
      </c>
      <c r="L124" s="9">
        <f>(MIC_mm!L124*Areas!$B$5*1000) / (86400*Days!L125)</f>
        <v>1434.9382716049383</v>
      </c>
      <c r="M124" s="9">
        <f>(MIC_mm!M124*Areas!$B$5*1000) / (86400*Days!M125)</f>
        <v>1167.9286140979689</v>
      </c>
      <c r="N124" s="9">
        <f>(MIC_mm!N124*Areas!$B$5*1000) / (86400*Days!N125)</f>
        <v>3088.5572044647388</v>
      </c>
    </row>
    <row r="125" spans="1:15" x14ac:dyDescent="0.2">
      <c r="A125">
        <f>MIC_mm!A125</f>
        <v>2003</v>
      </c>
      <c r="B125" s="9">
        <f>(MIC_mm!B125*Areas!$B$5*1000) / (86400*Days!B126)</f>
        <v>968.35424133811227</v>
      </c>
      <c r="C125" s="9">
        <f>(MIC_mm!C125*Areas!$B$5*1000) / (86400*Days!C126)</f>
        <v>1190.6332671957673</v>
      </c>
      <c r="D125" s="9">
        <f>(MIC_mm!D125*Areas!$B$5*1000) / (86400*Days!D126)</f>
        <v>2298.4094982078855</v>
      </c>
      <c r="E125" s="9">
        <f>(MIC_mm!E125*Areas!$B$5*1000) / (86400*Days!E126)</f>
        <v>3446.2191358024693</v>
      </c>
      <c r="F125" s="9">
        <f>(MIC_mm!F125*Areas!$B$5*1000) / (86400*Days!F126)</f>
        <v>4618.8470728793309</v>
      </c>
      <c r="G125" s="9">
        <f>(MIC_mm!G125*Areas!$B$5*1000) / (86400*Days!G126)</f>
        <v>2650.4475308641977</v>
      </c>
      <c r="H125" s="9">
        <f>(MIC_mm!H125*Areas!$B$5*1000) / (86400*Days!H126)</f>
        <v>3852.2700119474312</v>
      </c>
      <c r="I125" s="9">
        <f>(MIC_mm!I125*Areas!$B$5*1000) / (86400*Days!I126)</f>
        <v>3423.6036439665472</v>
      </c>
      <c r="J125" s="9">
        <f>(MIC_mm!J125*Areas!$B$5*1000) / (86400*Days!J126)</f>
        <v>4124.0817901234568</v>
      </c>
      <c r="K125" s="9">
        <f>(MIC_mm!K125*Areas!$B$5*1000) / (86400*Days!K126)</f>
        <v>2427.0534647550776</v>
      </c>
      <c r="L125" s="9">
        <f>(MIC_mm!L125*Areas!$B$5*1000) / (86400*Days!L126)</f>
        <v>4879.791666666667</v>
      </c>
      <c r="M125" s="9">
        <f>(MIC_mm!M125*Areas!$B$5*1000) / (86400*Days!M126)</f>
        <v>1761.3649940262844</v>
      </c>
      <c r="N125" s="9">
        <f>(MIC_mm!N125*Areas!$B$5*1000) / (86400*Days!N126)</f>
        <v>2975.892947742263</v>
      </c>
    </row>
    <row r="126" spans="1:15" x14ac:dyDescent="0.2">
      <c r="A126">
        <f>MIC_mm!A126</f>
        <v>2004</v>
      </c>
      <c r="B126" s="9">
        <f>(MIC_mm!B126*Areas!$B$5*1000) / (86400*Days!B127)</f>
        <v>1660.9169653524493</v>
      </c>
      <c r="C126" s="9">
        <f>(MIC_mm!C126*Areas!$B$5*1000) / (86400*Days!C127)</f>
        <v>1426.4926564495529</v>
      </c>
      <c r="D126" s="9">
        <f>(MIC_mm!D126*Areas!$B$5*1000) / (86400*Days!D127)</f>
        <v>3687.0594384707288</v>
      </c>
      <c r="E126" s="9">
        <f>(MIC_mm!E126*Areas!$B$5*1000) / (86400*Days!E127)</f>
        <v>2218.8734567901233</v>
      </c>
      <c r="F126" s="9">
        <f>(MIC_mm!F126*Areas!$B$5*1000) / (86400*Days!F127)</f>
        <v>7303.1884707287936</v>
      </c>
      <c r="G126" s="9">
        <f>(MIC_mm!G126*Areas!$B$5*1000) / (86400*Days!G127)</f>
        <v>4311.1882716049386</v>
      </c>
      <c r="H126" s="9">
        <f>(MIC_mm!H126*Areas!$B$5*1000) / (86400*Days!H127)</f>
        <v>3093.6230585424132</v>
      </c>
      <c r="I126" s="9">
        <f>(MIC_mm!I126*Areas!$B$5*1000) / (86400*Days!I127)</f>
        <v>3301.5681003584227</v>
      </c>
      <c r="J126" s="9">
        <f>(MIC_mm!J126*Areas!$B$5*1000) / (86400*Days!J127)</f>
        <v>1057.9938271604938</v>
      </c>
      <c r="K126" s="9">
        <f>(MIC_mm!K126*Areas!$B$5*1000) / (86400*Days!K127)</f>
        <v>3934.214456391876</v>
      </c>
      <c r="L126" s="9">
        <f>(MIC_mm!L126*Areas!$B$5*1000) / (86400*Days!L127)</f>
        <v>2729.6604938271603</v>
      </c>
      <c r="M126" s="9">
        <f>(MIC_mm!M126*Areas!$B$5*1000) / (86400*Days!M127)</f>
        <v>2488.2915173237752</v>
      </c>
      <c r="N126" s="9">
        <f>(MIC_mm!N126*Areas!$B$5*1000) / (86400*Days!N127)</f>
        <v>3115.9412315320787</v>
      </c>
    </row>
    <row r="127" spans="1:15" x14ac:dyDescent="0.2">
      <c r="A127">
        <f>MIC_mm!A127</f>
        <v>2005</v>
      </c>
      <c r="B127" s="9">
        <f>(MIC_mm!B127*Areas!$B$5*1000) / (86400*Days!B128)</f>
        <v>2806.3769414575868</v>
      </c>
      <c r="C127" s="9">
        <f>(MIC_mm!C127*Areas!$B$5*1000) / (86400*Days!C128)</f>
        <v>1981.7873677248676</v>
      </c>
      <c r="D127" s="9">
        <f>(MIC_mm!D127*Areas!$B$5*1000) / (86400*Days!D128)</f>
        <v>1526.9862604540021</v>
      </c>
      <c r="E127" s="9">
        <f>(MIC_mm!E127*Areas!$B$5*1000) / (86400*Days!E128)</f>
        <v>1300.6404320987654</v>
      </c>
      <c r="F127" s="9">
        <f>(MIC_mm!F127*Areas!$B$5*1000) / (86400*Days!F128)</f>
        <v>2180.7795698924733</v>
      </c>
      <c r="G127" s="9">
        <f>(MIC_mm!G127*Areas!$B$5*1000) / (86400*Days!G128)</f>
        <v>2799.3132716049381</v>
      </c>
      <c r="H127" s="9">
        <f>(MIC_mm!H127*Areas!$B$5*1000) / (86400*Days!H128)</f>
        <v>3889.2771804062127</v>
      </c>
      <c r="I127" s="9">
        <f>(MIC_mm!I127*Areas!$B$5*1000) / (86400*Days!I128)</f>
        <v>3160.5884109916369</v>
      </c>
      <c r="J127" s="9">
        <f>(MIC_mm!J127*Areas!$B$5*1000) / (86400*Days!J128)</f>
        <v>4132.7314814814818</v>
      </c>
      <c r="K127" s="9">
        <f>(MIC_mm!K127*Areas!$B$5*1000) / (86400*Days!K128)</f>
        <v>2029.6669653524493</v>
      </c>
      <c r="L127" s="9">
        <f>(MIC_mm!L127*Areas!$B$5*1000) / (86400*Days!L128)</f>
        <v>4673.1095679012342</v>
      </c>
      <c r="M127" s="9">
        <f>(MIC_mm!M127*Areas!$B$5*1000) / (86400*Days!M128)</f>
        <v>1927.4566905615293</v>
      </c>
      <c r="N127" s="9">
        <f>(MIC_mm!N127*Areas!$B$5*1000) / (86400*Days!N128)</f>
        <v>2700.8739218670726</v>
      </c>
    </row>
    <row r="128" spans="1:15" x14ac:dyDescent="0.2">
      <c r="A128">
        <f>MIC_mm!A128</f>
        <v>2006</v>
      </c>
      <c r="B128" s="9">
        <f>(MIC_mm!B128*Areas!$B$5*1000) / (86400*Days!B129)</f>
        <v>3051.3291517323778</v>
      </c>
      <c r="C128" s="9">
        <f>(MIC_mm!C128*Areas!$B$5*1000) / (86400*Days!C129)</f>
        <v>1740.8316798941798</v>
      </c>
      <c r="D128" s="9">
        <f>(MIC_mm!D128*Areas!$B$5*1000) / (86400*Days!D129)</f>
        <v>2368.4587813620074</v>
      </c>
      <c r="E128" s="9">
        <f>(MIC_mm!E128*Areas!$B$5*1000) / (86400*Days!E129)</f>
        <v>2496.1188271604938</v>
      </c>
      <c r="F128" s="9">
        <f>(MIC_mm!F128*Areas!$B$5*1000) / (86400*Days!F129)</f>
        <v>5812.7688172043008</v>
      </c>
      <c r="G128" s="9">
        <f>(MIC_mm!G128*Areas!$B$5*1000) / (86400*Days!G129)</f>
        <v>2614.0277777777778</v>
      </c>
      <c r="H128" s="9">
        <f>(MIC_mm!H128*Areas!$B$5*1000) / (86400*Days!H129)</f>
        <v>4544.8327359617679</v>
      </c>
      <c r="I128" s="9">
        <f>(MIC_mm!I128*Areas!$B$5*1000) / (86400*Days!I129)</f>
        <v>3654.8984468339308</v>
      </c>
      <c r="J128" s="9">
        <f>(MIC_mm!J128*Areas!$B$5*1000) / (86400*Days!J129)</f>
        <v>3941.5277777777778</v>
      </c>
      <c r="K128" s="9">
        <f>(MIC_mm!K128*Areas!$B$5*1000) / (86400*Days!K129)</f>
        <v>4525.0074671445636</v>
      </c>
      <c r="L128" s="9">
        <f>(MIC_mm!L128*Areas!$B$5*1000) / (86400*Days!L129)</f>
        <v>2599.9151234567903</v>
      </c>
      <c r="M128" s="9">
        <f>(MIC_mm!M128*Areas!$B$5*1000) / (86400*Days!M129)</f>
        <v>3225.7915173237752</v>
      </c>
      <c r="N128" s="9">
        <f>(MIC_mm!N128*Areas!$B$5*1000) / (86400*Days!N129)</f>
        <v>3399.9086757990867</v>
      </c>
      <c r="O128" s="11"/>
    </row>
    <row r="129" spans="1:15" x14ac:dyDescent="0.2">
      <c r="A129">
        <f>MIC_mm!A129</f>
        <v>2007</v>
      </c>
      <c r="B129" s="9">
        <f>(MIC_mm!B129*Areas!$B$5*1000) / (86400*Days!B130)</f>
        <v>2042.4432497013142</v>
      </c>
      <c r="C129" s="9">
        <f>(MIC_mm!C129*Areas!$B$5*1000) / (86400*Days!C130)</f>
        <v>1391.5922619047619</v>
      </c>
      <c r="D129" s="9">
        <f>(MIC_mm!D129*Areas!$B$5*1000) / (86400*Days!D130)</f>
        <v>3094.5041816009552</v>
      </c>
      <c r="E129" s="9">
        <f>(MIC_mm!E129*Areas!$B$5*1000) / (86400*Days!E130)</f>
        <v>3366.5509259259261</v>
      </c>
      <c r="F129" s="9">
        <f>(MIC_mm!F129*Areas!$B$5*1000) / (86400*Days!F130)</f>
        <v>2371.5427120669056</v>
      </c>
      <c r="G129" s="9">
        <f>(MIC_mm!G129*Areas!$B$5*1000) / (86400*Days!G130)</f>
        <v>3218.1404320987654</v>
      </c>
      <c r="H129" s="9">
        <f>(MIC_mm!H129*Areas!$B$5*1000) / (86400*Days!H130)</f>
        <v>2805.9363799283155</v>
      </c>
      <c r="I129" s="9">
        <f>(MIC_mm!I129*Areas!$B$5*1000) / (86400*Days!I130)</f>
        <v>5357.6687574671441</v>
      </c>
      <c r="J129" s="9">
        <f>(MIC_mm!J129*Areas!$B$5*1000) / (86400*Days!J130)</f>
        <v>2741.4969135802471</v>
      </c>
      <c r="K129" s="9">
        <f>(MIC_mm!K129*Areas!$B$5*1000) / (86400*Days!K130)</f>
        <v>4386.6711469534048</v>
      </c>
      <c r="L129" s="9">
        <f>(MIC_mm!L129*Areas!$B$5*1000) / (86400*Days!L130)</f>
        <v>1464.0740740740739</v>
      </c>
      <c r="M129" s="9">
        <f>(MIC_mm!M129*Areas!$B$5*1000) / (86400*Days!M130)</f>
        <v>3062.7837514934286</v>
      </c>
      <c r="N129" s="9">
        <f>(MIC_mm!N129*Areas!$B$5*1000) / (86400*Days!N130)</f>
        <v>2957.371258244546</v>
      </c>
      <c r="O129" s="18"/>
    </row>
    <row r="130" spans="1:15" x14ac:dyDescent="0.2">
      <c r="A130">
        <f>MIC_mm!A130</f>
        <v>2008</v>
      </c>
      <c r="B130" s="9">
        <f>(MIC_mm!B130*Areas!$B$5*1000) / (86400*Days!B131)</f>
        <v>3494.5340501792116</v>
      </c>
      <c r="C130" s="9">
        <f>(MIC_mm!C130*Areas!$B$5*1000) / (86400*Days!C131)</f>
        <v>3057.8464240102176</v>
      </c>
      <c r="D130" s="9">
        <f>(MIC_mm!D130*Areas!$B$5*1000) / (86400*Days!D131)</f>
        <v>1574.5669056152926</v>
      </c>
      <c r="E130" s="9">
        <f>(MIC_mm!E130*Areas!$B$5*1000) / (86400*Days!E131)</f>
        <v>4537.9012345679012</v>
      </c>
      <c r="F130" s="9">
        <f>(MIC_mm!F130*Areas!$B$5*1000) / (86400*Days!F131)</f>
        <v>2761.4396654719235</v>
      </c>
      <c r="G130" s="9">
        <f>(MIC_mm!G130*Areas!$B$5*1000) / (86400*Days!G131)</f>
        <v>6140.3703703703704</v>
      </c>
      <c r="H130" s="9">
        <f>(MIC_mm!H130*Areas!$B$5*1000) / (86400*Days!H131)</f>
        <v>4044.3548387096776</v>
      </c>
      <c r="I130" s="9">
        <f>(MIC_mm!I130*Areas!$B$5*1000) / (86400*Days!I131)</f>
        <v>1551.2171445639187</v>
      </c>
      <c r="J130" s="9">
        <f>(MIC_mm!J130*Areas!$B$5*1000) / (86400*Days!J131)</f>
        <v>5519.8688271604942</v>
      </c>
      <c r="K130" s="9">
        <f>(MIC_mm!K130*Areas!$B$5*1000) / (86400*Days!K131)</f>
        <v>2571.9982078853045</v>
      </c>
      <c r="L130" s="9">
        <f>(MIC_mm!L130*Areas!$B$5*1000) / (86400*Days!L131)</f>
        <v>2133.287037037037</v>
      </c>
      <c r="M130" s="9">
        <f>(MIC_mm!M130*Areas!$B$5*1000) / (86400*Days!M131)</f>
        <v>4695.0642174432496</v>
      </c>
      <c r="N130" s="9">
        <f>(MIC_mm!N130*Areas!$B$5*1000) / (86400*Days!N131)</f>
        <v>3497.5650172029955</v>
      </c>
      <c r="O130" s="18"/>
    </row>
    <row r="131" spans="1:15" x14ac:dyDescent="0.2">
      <c r="A131">
        <f>MIC_mm!A131</f>
        <v>2009</v>
      </c>
      <c r="B131" s="9">
        <f>(MIC_mm!B131*Areas!$B$5*1000) / (86400*Days!B132)</f>
        <v>1276.747311827957</v>
      </c>
      <c r="C131" s="9">
        <f>(MIC_mm!C131*Areas!$B$5*1000) / (86400*Days!C132)</f>
        <v>2640.2695105820108</v>
      </c>
      <c r="D131" s="9">
        <f>(MIC_mm!D131*Areas!$B$5*1000) / (86400*Days!D132)</f>
        <v>2771.5725806451615</v>
      </c>
      <c r="E131" s="9">
        <f>(MIC_mm!E131*Areas!$B$5*1000) / (86400*Days!E132)</f>
        <v>4376.7438271604942</v>
      </c>
      <c r="F131" s="9">
        <f>(MIC_mm!F131*Areas!$B$5*1000) / (86400*Days!F132)</f>
        <v>3775.1717443249699</v>
      </c>
      <c r="G131" s="9">
        <f>(MIC_mm!G131*Areas!$B$5*1000) / (86400*Days!G132)</f>
        <v>3678.3950617283949</v>
      </c>
      <c r="H131" s="9">
        <f>(MIC_mm!H131*Areas!$B$5*1000) / (86400*Days!H132)</f>
        <v>2160.9543010752686</v>
      </c>
      <c r="I131" s="9">
        <f>(MIC_mm!I131*Areas!$B$5*1000) / (86400*Days!I132)</f>
        <v>5069.1009557945044</v>
      </c>
      <c r="J131" s="9">
        <f>(MIC_mm!J131*Areas!$B$5*1000) / (86400*Days!J132)</f>
        <v>1847.391975308642</v>
      </c>
      <c r="K131" s="9">
        <f>(MIC_mm!K131*Areas!$B$5*1000) / (86400*Days!K132)</f>
        <v>6196.4979091995219</v>
      </c>
      <c r="L131" s="9">
        <f>(MIC_mm!L131*Areas!$B$5*1000) / (86400*Days!L132)</f>
        <v>1300.6404320987654</v>
      </c>
      <c r="M131" s="9">
        <f>(MIC_mm!M131*Areas!$B$5*1000) / (86400*Days!M132)</f>
        <v>2812.1042413381124</v>
      </c>
      <c r="N131" s="9">
        <f>(MIC_mm!N131*Areas!$B$5*1000) / (86400*Days!N132)</f>
        <v>3166.9843987823442</v>
      </c>
      <c r="O131" s="18"/>
    </row>
    <row r="132" spans="1:15" x14ac:dyDescent="0.2">
      <c r="A132">
        <f>MIC_mm!A132</f>
        <v>2010</v>
      </c>
      <c r="B132" s="9">
        <f>(MIC_mm!B132*Areas!$B$5*1000) / (86400*Days!B133)</f>
        <v>968.79480286738351</v>
      </c>
      <c r="C132" s="9">
        <f>(MIC_mm!C132*Areas!$B$5*1000) / (86400*Days!C133)</f>
        <v>1228.1911375661375</v>
      </c>
      <c r="D132" s="9">
        <f>(MIC_mm!D132*Areas!$B$5*1000) / (86400*Days!D133)</f>
        <v>970.55704898446834</v>
      </c>
      <c r="E132" s="9">
        <f>(MIC_mm!E132*Areas!$B$5*1000) / (86400*Days!E133)</f>
        <v>2738.7654320987654</v>
      </c>
      <c r="F132" s="9">
        <f>(MIC_mm!F132*Areas!$B$5*1000) / (86400*Days!F133)</f>
        <v>3781.780167264038</v>
      </c>
      <c r="G132" s="9">
        <f>(MIC_mm!G132*Areas!$B$5*1000) / (86400*Days!G133)</f>
        <v>7323.1018518518522</v>
      </c>
      <c r="H132" s="9">
        <f>(MIC_mm!H132*Areas!$B$5*1000) / (86400*Days!H133)</f>
        <v>6060.3643966547188</v>
      </c>
      <c r="I132" s="9">
        <f>(MIC_mm!I132*Areas!$B$5*1000) / (86400*Days!I133)</f>
        <v>2842.0624253285546</v>
      </c>
      <c r="J132" s="9">
        <f>(MIC_mm!J132*Areas!$B$5*1000) / (86400*Days!J133)</f>
        <v>5781.6358024691363</v>
      </c>
      <c r="K132" s="9">
        <f>(MIC_mm!K132*Areas!$B$5*1000) / (86400*Days!K133)</f>
        <v>2337.1789127837515</v>
      </c>
      <c r="L132" s="9">
        <f>(MIC_mm!L132*Areas!$B$5*1000) / (86400*Days!L133)</f>
        <v>2259.3904320987654</v>
      </c>
      <c r="M132" s="9">
        <f>(MIC_mm!M132*Areas!$B$5*1000) / (86400*Days!M133)</f>
        <v>1688.6723416965353</v>
      </c>
      <c r="N132" s="9">
        <f>(MIC_mm!N132*Areas!$B$5*1000) / (86400*Days!N133)</f>
        <v>3166.0489599188231</v>
      </c>
      <c r="O132" s="18"/>
    </row>
    <row r="133" spans="1:15" x14ac:dyDescent="0.2">
      <c r="A133">
        <f>MIC_mm!A133</f>
        <v>2011</v>
      </c>
      <c r="B133" s="9">
        <f>(MIC_mm!B133*Areas!$B$5*1000) / (86400*Days!B134)</f>
        <v>1520.3778375149341</v>
      </c>
      <c r="C133" s="9">
        <f>(MIC_mm!C133*Areas!$B$5*1000) / (86400*Days!C134)</f>
        <v>2094.9487433862432</v>
      </c>
      <c r="D133" s="9">
        <f>(MIC_mm!D133*Areas!$B$5*1000) / (86400*Days!D134)</f>
        <v>2523.5364396654718</v>
      </c>
      <c r="E133" s="9">
        <f>(MIC_mm!E133*Areas!$B$5*1000) / (86400*Days!E134)</f>
        <v>6196.8209876543206</v>
      </c>
      <c r="F133" s="9">
        <f>(MIC_mm!F133*Areas!$B$5*1000) / (86400*Days!F134)</f>
        <v>4508.2661290322585</v>
      </c>
      <c r="G133" s="9">
        <f>(MIC_mm!G133*Areas!$B$5*1000) / (86400*Days!G134)</f>
        <v>4744.1280864197533</v>
      </c>
      <c r="H133" s="9">
        <f>(MIC_mm!H133*Areas!$B$5*1000) / (86400*Days!H134)</f>
        <v>3789.7102747909198</v>
      </c>
      <c r="I133" s="9">
        <f>(MIC_mm!I133*Areas!$B$5*1000) / (86400*Days!I134)</f>
        <v>3119.6161887694147</v>
      </c>
      <c r="J133" s="9">
        <f>(MIC_mm!J133*Areas!$B$5*1000) / (86400*Days!J134)</f>
        <v>4322.5694444444443</v>
      </c>
      <c r="K133" s="9">
        <f>(MIC_mm!K133*Areas!$B$5*1000) / (86400*Days!K134)</f>
        <v>3242.09229390681</v>
      </c>
      <c r="L133" s="9">
        <f>(MIC_mm!L133*Areas!$B$5*1000) / (86400*Days!L134)</f>
        <v>3633.7808641975307</v>
      </c>
      <c r="M133" s="9">
        <f>(MIC_mm!M133*Areas!$B$5*1000) / (86400*Days!M134)</f>
        <v>2048.1705495818401</v>
      </c>
      <c r="N133" s="9">
        <f>(MIC_mm!N133*Areas!$B$5*1000) / (86400*Days!N134)</f>
        <v>3476.390157280568</v>
      </c>
      <c r="O133" s="18"/>
    </row>
    <row r="134" spans="1:15" x14ac:dyDescent="0.2">
      <c r="A134">
        <f>MIC_mm!A134</f>
        <v>2012</v>
      </c>
      <c r="B134" s="9">
        <f>(MIC_mm!B134*Areas!$B$5*1000) / (86400*Days!B135)</f>
        <v>2181.6606929510153</v>
      </c>
      <c r="C134" s="9">
        <f>(MIC_mm!C134*Areas!$B$5*1000) / (86400*Days!C135)</f>
        <v>1572.4856321839081</v>
      </c>
      <c r="D134" s="9">
        <f>(MIC_mm!D134*Areas!$B$5*1000) / (86400*Days!D135)</f>
        <v>3005.510752688172</v>
      </c>
      <c r="E134" s="9">
        <f>(MIC_mm!E134*Areas!$B$5*1000) / (86400*Days!E135)</f>
        <v>2660.9182098765432</v>
      </c>
      <c r="F134" s="9">
        <f>(MIC_mm!F134*Areas!$B$5*1000) / (86400*Days!F135)</f>
        <v>3822.7523894862607</v>
      </c>
      <c r="G134" s="9">
        <f>(MIC_mm!G134*Areas!$B$5*1000) / (86400*Days!G135)</f>
        <v>3184.9074074074069</v>
      </c>
      <c r="H134" s="9">
        <f>(MIC_mm!H134*Areas!$B$5*1000) / (86400*Days!H135)</f>
        <v>4272.5657108721625</v>
      </c>
      <c r="I134" s="9">
        <f>(MIC_mm!I134*Areas!$B$5*1000) / (86400*Days!I135)</f>
        <v>2912.9928315412189</v>
      </c>
      <c r="J134" s="9">
        <f>(MIC_mm!J134*Areas!$B$5*1000) / (86400*Days!J135)</f>
        <v>2657.2762345679012</v>
      </c>
      <c r="K134" s="9">
        <f>(MIC_mm!K134*Areas!$B$5*1000) / (86400*Days!K135)</f>
        <v>5505.2568697729985</v>
      </c>
      <c r="L134" s="9">
        <f>(MIC_mm!L134*Areas!$B$5*1000) / (86400*Days!L135)</f>
        <v>1075.2932098765432</v>
      </c>
      <c r="M134" s="9">
        <f>(MIC_mm!M134*Areas!$B$5*1000) / (86400*Days!M135)</f>
        <v>2693.5931899641578</v>
      </c>
      <c r="N134" s="9">
        <f>(MIC_mm!N134*Areas!$B$5*1000) / (86400*Days!N135)</f>
        <v>2975.8968326249746</v>
      </c>
      <c r="O134" s="18"/>
    </row>
    <row r="135" spans="1:15" x14ac:dyDescent="0.2">
      <c r="A135">
        <f>MIC_mm!A135</f>
        <v>2013</v>
      </c>
      <c r="B135" s="9">
        <f>(MIC_mm!B135*Areas!$B$5*1000) / (86400*Days!B136)</f>
        <v>3318.3094384707288</v>
      </c>
      <c r="C135" s="9">
        <f>(MIC_mm!C135*Areas!$B$5*1000) / (86400*Days!C136)</f>
        <v>3124.1319444444443</v>
      </c>
      <c r="D135" s="9">
        <f>(MIC_mm!D135*Areas!$B$5*1000) / (86400*Days!D136)</f>
        <v>1742.8614097968937</v>
      </c>
      <c r="E135" s="9">
        <f>(MIC_mm!E135*Areas!$B$5*1000) / (86400*Days!E136)</f>
        <v>6201.8287037037026</v>
      </c>
      <c r="F135" s="9">
        <f>(MIC_mm!F135*Areas!$B$5*1000) / (86400*Days!F136)</f>
        <v>3912.1863799283155</v>
      </c>
      <c r="G135" s="9">
        <f>(MIC_mm!G135*Areas!$B$5*1000) / (86400*Days!G136)</f>
        <v>4719.0895061728397</v>
      </c>
      <c r="H135" s="9">
        <f>(MIC_mm!H135*Areas!$B$5*1000) / (86400*Days!H136)</f>
        <v>3587.4925328554359</v>
      </c>
      <c r="I135" s="9">
        <f>(MIC_mm!I135*Areas!$B$5*1000) / (86400*Days!I136)</f>
        <v>3540.3524492234169</v>
      </c>
      <c r="J135" s="9">
        <f>(MIC_mm!J135*Areas!$B$5*1000) / (86400*Days!J136)</f>
        <v>2618.5802469135801</v>
      </c>
      <c r="K135" s="9">
        <f>(MIC_mm!K135*Areas!$B$5*1000) / (86400*Days!K136)</f>
        <v>4130.7048984468338</v>
      </c>
      <c r="L135" s="9">
        <f>(MIC_mm!L135*Areas!$B$5*1000) / (86400*Days!L136)</f>
        <v>4713.6265432098762</v>
      </c>
      <c r="M135" s="9">
        <f>(MIC_mm!M135*Areas!$B$5*1000) / (86400*Days!M136)</f>
        <v>2239.3742532855435</v>
      </c>
      <c r="N135" s="9">
        <f>(MIC_mm!N135*Areas!$B$5*1000) / (86400*Days!N136)</f>
        <v>3648.4360730593608</v>
      </c>
      <c r="O135" s="18"/>
    </row>
    <row r="136" spans="1:15" x14ac:dyDescent="0.2">
      <c r="A136" t="e">
        <f>MIC_mm!#REF!</f>
        <v>#REF!</v>
      </c>
      <c r="B136" s="9" t="e">
        <f>(MIC_mm!#REF!*Areas!$B$5*1000) / (86400*Days!B137)</f>
        <v>#REF!</v>
      </c>
      <c r="C136" s="9" t="e">
        <f>(MIC_mm!#REF!*Areas!$B$5*1000) / (86400*Days!C137)</f>
        <v>#REF!</v>
      </c>
      <c r="D136" s="9" t="e">
        <f>(MIC_mm!#REF!*Areas!$B$5*1000) / (86400*Days!D137)</f>
        <v>#REF!</v>
      </c>
      <c r="E136" s="9" t="e">
        <f>(MIC_mm!#REF!*Areas!$B$5*1000) / (86400*Days!E137)</f>
        <v>#REF!</v>
      </c>
      <c r="F136" s="9" t="e">
        <f>(MIC_mm!#REF!*Areas!$B$5*1000) / (86400*Days!F137)</f>
        <v>#REF!</v>
      </c>
      <c r="G136" s="9" t="e">
        <f>(MIC_mm!#REF!*Areas!$B$5*1000) / (86400*Days!G137)</f>
        <v>#REF!</v>
      </c>
      <c r="H136" s="9" t="e">
        <f>(MIC_mm!#REF!*Areas!$B$5*1000) / (86400*Days!H137)</f>
        <v>#REF!</v>
      </c>
      <c r="I136" s="9" t="e">
        <f>(MIC_mm!#REF!*Areas!$B$5*1000) / (86400*Days!I137)</f>
        <v>#REF!</v>
      </c>
      <c r="J136" s="9" t="e">
        <f>(MIC_mm!#REF!*Areas!$B$5*1000) / (86400*Days!J137)</f>
        <v>#REF!</v>
      </c>
      <c r="K136" s="9" t="e">
        <f>(MIC_mm!#REF!*Areas!$B$5*1000) / (86400*Days!K137)</f>
        <v>#REF!</v>
      </c>
      <c r="L136" s="9" t="e">
        <f>(MIC_mm!#REF!*Areas!$B$5*1000) / (86400*Days!L137)</f>
        <v>#REF!</v>
      </c>
      <c r="M136" s="9" t="e">
        <f>(MIC_mm!#REF!*Areas!$B$5*1000) / (86400*Days!M137)</f>
        <v>#REF!</v>
      </c>
      <c r="N136" s="9" t="e">
        <f>(MIC_mm!#REF!*Areas!$B$5*1000) / (86400*Days!N137)</f>
        <v>#REF!</v>
      </c>
      <c r="O136" s="11"/>
    </row>
    <row r="137" spans="1:15" x14ac:dyDescent="0.2">
      <c r="A137" s="1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1"/>
    </row>
    <row r="140" spans="1:15" x14ac:dyDescent="0.2">
      <c r="A140" t="s">
        <v>33</v>
      </c>
      <c r="B140" s="9" t="e">
        <f>AVERAGE(B5:B136)</f>
        <v>#REF!</v>
      </c>
      <c r="C140" s="9" t="e">
        <f t="shared" ref="C140:N140" si="0">AVERAGE(C5:C136)</f>
        <v>#REF!</v>
      </c>
      <c r="D140" s="9" t="e">
        <f t="shared" si="0"/>
        <v>#REF!</v>
      </c>
      <c r="E140" s="9" t="e">
        <f t="shared" si="0"/>
        <v>#REF!</v>
      </c>
      <c r="F140" s="9" t="e">
        <f t="shared" si="0"/>
        <v>#REF!</v>
      </c>
      <c r="G140" s="9" t="e">
        <f t="shared" si="0"/>
        <v>#REF!</v>
      </c>
      <c r="H140" s="9" t="e">
        <f t="shared" si="0"/>
        <v>#REF!</v>
      </c>
      <c r="I140" s="9" t="e">
        <f t="shared" si="0"/>
        <v>#REF!</v>
      </c>
      <c r="J140" s="9" t="e">
        <f t="shared" si="0"/>
        <v>#REF!</v>
      </c>
      <c r="K140" s="9" t="e">
        <f t="shared" si="0"/>
        <v>#REF!</v>
      </c>
      <c r="L140" s="9" t="e">
        <f t="shared" si="0"/>
        <v>#REF!</v>
      </c>
      <c r="M140" s="9" t="e">
        <f t="shared" si="0"/>
        <v>#REF!</v>
      </c>
      <c r="N140" s="9" t="e">
        <f t="shared" si="0"/>
        <v>#REF!</v>
      </c>
    </row>
    <row r="141" spans="1:15" x14ac:dyDescent="0.2">
      <c r="A141" t="s">
        <v>34</v>
      </c>
      <c r="B141" s="9" t="e">
        <f>MAX(B5:B136)</f>
        <v>#REF!</v>
      </c>
      <c r="C141" s="9" t="e">
        <f t="shared" ref="C141:N141" si="1">MAX(C5:C136)</f>
        <v>#REF!</v>
      </c>
      <c r="D141" s="9" t="e">
        <f t="shared" si="1"/>
        <v>#REF!</v>
      </c>
      <c r="E141" s="9" t="e">
        <f t="shared" si="1"/>
        <v>#REF!</v>
      </c>
      <c r="F141" s="9" t="e">
        <f t="shared" si="1"/>
        <v>#REF!</v>
      </c>
      <c r="G141" s="9" t="e">
        <f t="shared" si="1"/>
        <v>#REF!</v>
      </c>
      <c r="H141" s="9" t="e">
        <f t="shared" si="1"/>
        <v>#REF!</v>
      </c>
      <c r="I141" s="9" t="e">
        <f t="shared" si="1"/>
        <v>#REF!</v>
      </c>
      <c r="J141" s="9" t="e">
        <f t="shared" si="1"/>
        <v>#REF!</v>
      </c>
      <c r="K141" s="9" t="e">
        <f t="shared" si="1"/>
        <v>#REF!</v>
      </c>
      <c r="L141" s="9" t="e">
        <f t="shared" si="1"/>
        <v>#REF!</v>
      </c>
      <c r="M141" s="9" t="e">
        <f t="shared" si="1"/>
        <v>#REF!</v>
      </c>
      <c r="N141" s="9" t="e">
        <f t="shared" si="1"/>
        <v>#REF!</v>
      </c>
    </row>
    <row r="142" spans="1:15" x14ac:dyDescent="0.2">
      <c r="A142" t="s">
        <v>35</v>
      </c>
      <c r="B142" s="9" t="e">
        <f>MIN(B5:B136)</f>
        <v>#REF!</v>
      </c>
      <c r="C142" s="9" t="e">
        <f t="shared" ref="C142:N142" si="2">MIN(C5:C136)</f>
        <v>#REF!</v>
      </c>
      <c r="D142" s="9" t="e">
        <f t="shared" si="2"/>
        <v>#REF!</v>
      </c>
      <c r="E142" s="9" t="e">
        <f t="shared" si="2"/>
        <v>#REF!</v>
      </c>
      <c r="F142" s="9" t="e">
        <f t="shared" si="2"/>
        <v>#REF!</v>
      </c>
      <c r="G142" s="9" t="e">
        <f t="shared" si="2"/>
        <v>#REF!</v>
      </c>
      <c r="H142" s="9" t="e">
        <f t="shared" si="2"/>
        <v>#REF!</v>
      </c>
      <c r="I142" s="9" t="e">
        <f t="shared" si="2"/>
        <v>#REF!</v>
      </c>
      <c r="J142" s="9" t="e">
        <f t="shared" si="2"/>
        <v>#REF!</v>
      </c>
      <c r="K142" s="9" t="e">
        <f t="shared" si="2"/>
        <v>#REF!</v>
      </c>
      <c r="L142" s="9" t="e">
        <f t="shared" si="2"/>
        <v>#REF!</v>
      </c>
      <c r="M142" s="9" t="e">
        <f t="shared" si="2"/>
        <v>#REF!</v>
      </c>
      <c r="N142" s="9" t="e">
        <f t="shared" si="2"/>
        <v>#REF!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100" workbookViewId="0">
      <selection activeCell="A134" sqref="A134"/>
    </sheetView>
  </sheetViews>
  <sheetFormatPr defaultRowHeight="12.75" x14ac:dyDescent="0.2"/>
  <cols>
    <col min="1" max="16" width="7.7109375" customWidth="1"/>
    <col min="17" max="17" width="8.7109375" customWidth="1"/>
  </cols>
  <sheetData>
    <row r="1" spans="1:17" x14ac:dyDescent="0.2">
      <c r="A1" t="s">
        <v>48</v>
      </c>
    </row>
    <row r="2" spans="1:17" x14ac:dyDescent="0.2">
      <c r="A2" t="s">
        <v>40</v>
      </c>
      <c r="J2" s="7"/>
      <c r="K2" s="7"/>
      <c r="L2" s="7"/>
      <c r="M2" s="7"/>
      <c r="N2" s="7"/>
      <c r="O2" s="7"/>
      <c r="P2" s="7"/>
      <c r="Q2" s="4"/>
    </row>
    <row r="3" spans="1:17" x14ac:dyDescent="0.2">
      <c r="G3" s="4"/>
      <c r="H3" s="4"/>
      <c r="I3" s="4"/>
      <c r="J3" s="4"/>
      <c r="K3" s="4"/>
      <c r="L3" s="4"/>
      <c r="N3" s="4"/>
    </row>
    <row r="4" spans="1:17" x14ac:dyDescent="0.2">
      <c r="A4" s="1" t="s">
        <v>30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31</v>
      </c>
      <c r="P4" s="1"/>
      <c r="Q4" s="1"/>
    </row>
    <row r="5" spans="1:17" x14ac:dyDescent="0.2">
      <c r="A5">
        <f>HUR_mm!A5</f>
        <v>1883</v>
      </c>
      <c r="B5" s="9">
        <f>(HGB_mm!B5*(Areas!$B$6+Areas!$B$7)*1000) / (86400*Days!B6)</f>
        <v>3061.8279569892475</v>
      </c>
      <c r="C5" s="9">
        <f>(HGB_mm!C5*(Areas!$B$6+Areas!$B$7)*1000) / (86400*Days!C6)</f>
        <v>4458.9120370370374</v>
      </c>
      <c r="D5" s="9">
        <f>(HGB_mm!D5*(Areas!$B$6+Areas!$B$7)*1000) / (86400*Days!D6)</f>
        <v>1831.0931899641578</v>
      </c>
      <c r="E5" s="9">
        <f>(HGB_mm!E5*(Areas!$B$6+Areas!$B$7)*1000) / (86400*Days!E6)</f>
        <v>1954.1666666666667</v>
      </c>
      <c r="F5" s="9">
        <f>(HGB_mm!F5*(Areas!$B$6+Areas!$B$7)*1000) / (86400*Days!F6)</f>
        <v>5678.390083632019</v>
      </c>
      <c r="G5" s="9">
        <f>(HGB_mm!G5*(Areas!$B$6+Areas!$B$7)*1000) / (86400*Days!G6)</f>
        <v>6932.6388888888887</v>
      </c>
      <c r="H5" s="9">
        <f>(HGB_mm!H5*(Areas!$B$6+Areas!$B$7)*1000) / (86400*Days!H6)</f>
        <v>6493.8769414575863</v>
      </c>
      <c r="I5" s="9">
        <f>(HGB_mm!I5*(Areas!$B$6+Areas!$B$7)*1000) / (86400*Days!I6)</f>
        <v>1831.0931899641578</v>
      </c>
      <c r="J5" s="9">
        <f>(HGB_mm!J5*(Areas!$B$6+Areas!$B$7)*1000) / (86400*Days!J6)</f>
        <v>3768.75</v>
      </c>
      <c r="K5" s="9">
        <f>(HGB_mm!K5*(Areas!$B$6+Areas!$B$7)*1000) / (86400*Days!K6)</f>
        <v>3902.3297491039425</v>
      </c>
      <c r="L5" s="9">
        <f>(HGB_mm!L5*(Areas!$B$6+Areas!$B$7)*1000) / (86400*Days!L6)</f>
        <v>4621.7592592592591</v>
      </c>
      <c r="M5" s="9">
        <f>(HGB_mm!M5*(Areas!$B$6+Areas!$B$7)*1000) / (86400*Days!M6)</f>
        <v>2691.6069295101552</v>
      </c>
      <c r="N5" s="9">
        <f>(HGB_mm!N5*(Areas!$B$6+Areas!$B$7)*1000) / (86400*Days!N6)</f>
        <v>3927.0294266869605</v>
      </c>
    </row>
    <row r="6" spans="1:17" x14ac:dyDescent="0.2">
      <c r="A6">
        <f>HUR_mm!A6</f>
        <v>1884</v>
      </c>
      <c r="B6" s="9">
        <f>(HGB_mm!B6*(Areas!$B$6+Areas!$B$7)*1000) / (86400*Days!B7)</f>
        <v>3862.3058542413382</v>
      </c>
      <c r="C6" s="9">
        <f>(HGB_mm!C6*(Areas!$B$6+Areas!$B$7)*1000) / (86400*Days!C7)</f>
        <v>4101.9316730523624</v>
      </c>
      <c r="D6" s="9">
        <f>(HGB_mm!D6*(Areas!$B$6+Areas!$B$7)*1000) / (86400*Days!D7)</f>
        <v>2606.5561529271208</v>
      </c>
      <c r="E6" s="9">
        <f>(HGB_mm!E6*(Areas!$B$6+Areas!$B$7)*1000) / (86400*Days!E7)</f>
        <v>1928.3179012345679</v>
      </c>
      <c r="F6" s="9">
        <f>(HGB_mm!F6*(Areas!$B$6+Areas!$B$7)*1000) / (86400*Days!F7)</f>
        <v>2566.5322580645161</v>
      </c>
      <c r="G6" s="9">
        <f>(HGB_mm!G6*(Areas!$B$6+Areas!$B$7)*1000) / (86400*Days!G7)</f>
        <v>3096.6820987654319</v>
      </c>
      <c r="H6" s="9">
        <f>(HGB_mm!H6*(Areas!$B$6+Areas!$B$7)*1000) / (86400*Days!H7)</f>
        <v>3647.1774193548385</v>
      </c>
      <c r="I6" s="9">
        <f>(HGB_mm!I6*(Areas!$B$6+Areas!$B$7)*1000) / (86400*Days!I7)</f>
        <v>2691.6069295101552</v>
      </c>
      <c r="J6" s="9">
        <f>(HGB_mm!J6*(Areas!$B$6+Areas!$B$7)*1000) / (86400*Days!J7)</f>
        <v>4296.0648148148148</v>
      </c>
      <c r="K6" s="9">
        <f>(HGB_mm!K6*(Areas!$B$6+Areas!$B$7)*1000) / (86400*Days!K7)</f>
        <v>5453.2556750298681</v>
      </c>
      <c r="L6" s="9">
        <f>(HGB_mm!L6*(Areas!$B$6+Areas!$B$7)*1000) / (86400*Days!L7)</f>
        <v>2941.5895061728397</v>
      </c>
      <c r="M6" s="9">
        <f>(HGB_mm!M6*(Areas!$B$6+Areas!$B$7)*1000) / (86400*Days!M7)</f>
        <v>5478.2706093189963</v>
      </c>
      <c r="N6" s="9">
        <f>(HGB_mm!N6*(Areas!$B$6+Areas!$B$7)*1000) / (86400*Days!N7)</f>
        <v>3558.2308743169392</v>
      </c>
    </row>
    <row r="7" spans="1:17" x14ac:dyDescent="0.2">
      <c r="A7">
        <f>HUR_mm!A7</f>
        <v>1885</v>
      </c>
      <c r="B7" s="9">
        <f>(HGB_mm!B7*(Areas!$B$6+Areas!$B$7)*1000) / (86400*Days!B8)</f>
        <v>4182.4970131421742</v>
      </c>
      <c r="C7" s="9">
        <f>(HGB_mm!C7*(Areas!$B$6+Areas!$B$7)*1000) / (86400*Days!C8)</f>
        <v>2675.3472222222222</v>
      </c>
      <c r="D7" s="9">
        <f>(HGB_mm!D7*(Areas!$B$6+Areas!$B$7)*1000) / (86400*Days!D8)</f>
        <v>1676.0005973715652</v>
      </c>
      <c r="E7" s="9">
        <f>(HGB_mm!E7*(Areas!$B$6+Areas!$B$7)*1000) / (86400*Days!E8)</f>
        <v>2652.0833333333335</v>
      </c>
      <c r="F7" s="9">
        <f>(HGB_mm!F7*(Areas!$B$6+Areas!$B$7)*1000) / (86400*Days!F8)</f>
        <v>3697.2072879330944</v>
      </c>
      <c r="G7" s="9">
        <f>(HGB_mm!G7*(Areas!$B$6+Areas!$B$7)*1000) / (86400*Days!G8)</f>
        <v>4595.9104938271603</v>
      </c>
      <c r="H7" s="9">
        <f>(HGB_mm!H7*(Areas!$B$6+Areas!$B$7)*1000) / (86400*Days!H8)</f>
        <v>3176.8966547192354</v>
      </c>
      <c r="I7" s="9">
        <f>(HGB_mm!I7*(Areas!$B$6+Areas!$B$7)*1000) / (86400*Days!I8)</f>
        <v>4917.936081242533</v>
      </c>
      <c r="J7" s="9">
        <f>(HGB_mm!J7*(Areas!$B$6+Areas!$B$7)*1000) / (86400*Days!J8)</f>
        <v>4280.5555555555557</v>
      </c>
      <c r="K7" s="9">
        <f>(HGB_mm!K7*(Areas!$B$6+Areas!$B$7)*1000) / (86400*Days!K8)</f>
        <v>3902.3297491039425</v>
      </c>
      <c r="L7" s="9">
        <f>(HGB_mm!L7*(Areas!$B$6+Areas!$B$7)*1000) / (86400*Days!L8)</f>
        <v>4544.2129629629626</v>
      </c>
      <c r="M7" s="9">
        <f>(HGB_mm!M7*(Areas!$B$6+Areas!$B$7)*1000) / (86400*Days!M8)</f>
        <v>4207.5119474313024</v>
      </c>
      <c r="N7" s="9">
        <f>(HGB_mm!N7*(Areas!$B$6+Areas!$B$7)*1000) / (86400*Days!N8)</f>
        <v>3714.1489091831554</v>
      </c>
    </row>
    <row r="8" spans="1:17" x14ac:dyDescent="0.2">
      <c r="A8">
        <f>HUR_mm!A8</f>
        <v>1886</v>
      </c>
      <c r="B8" s="9">
        <f>(HGB_mm!B8*(Areas!$B$6+Areas!$B$7)*1000) / (86400*Days!B9)</f>
        <v>5173.0884109916369</v>
      </c>
      <c r="C8" s="9">
        <f>(HGB_mm!C8*(Areas!$B$6+Areas!$B$7)*1000) / (86400*Days!C9)</f>
        <v>3461.8882275132273</v>
      </c>
      <c r="D8" s="9">
        <f>(HGB_mm!D8*(Areas!$B$6+Areas!$B$7)*1000) / (86400*Days!D9)</f>
        <v>4167.4880525686976</v>
      </c>
      <c r="E8" s="9">
        <f>(HGB_mm!E8*(Areas!$B$6+Areas!$B$7)*1000) / (86400*Days!E9)</f>
        <v>3215.5864197530864</v>
      </c>
      <c r="F8" s="9">
        <f>(HGB_mm!F8*(Areas!$B$6+Areas!$B$7)*1000) / (86400*Days!F9)</f>
        <v>2226.3291517323773</v>
      </c>
      <c r="G8" s="9">
        <f>(HGB_mm!G8*(Areas!$B$6+Areas!$B$7)*1000) / (86400*Days!G9)</f>
        <v>3991.0493827160494</v>
      </c>
      <c r="H8" s="9">
        <f>(HGB_mm!H8*(Areas!$B$6+Areas!$B$7)*1000) / (86400*Days!H9)</f>
        <v>2021.2066905615293</v>
      </c>
      <c r="I8" s="9">
        <f>(HGB_mm!I8*(Areas!$B$6+Areas!$B$7)*1000) / (86400*Days!I9)</f>
        <v>4407.6314217443251</v>
      </c>
      <c r="J8" s="9">
        <f>(HGB_mm!J8*(Areas!$B$6+Areas!$B$7)*1000) / (86400*Days!J9)</f>
        <v>5056.0185185185182</v>
      </c>
      <c r="K8" s="9">
        <f>(HGB_mm!K8*(Areas!$B$6+Areas!$B$7)*1000) / (86400*Days!K9)</f>
        <v>3276.9563918757467</v>
      </c>
      <c r="L8" s="9">
        <f>(HGB_mm!L8*(Areas!$B$6+Areas!$B$7)*1000) / (86400*Days!L9)</f>
        <v>4006.5586419753085</v>
      </c>
      <c r="M8" s="9">
        <f>(HGB_mm!M8*(Areas!$B$6+Areas!$B$7)*1000) / (86400*Days!M9)</f>
        <v>2936.7532855436079</v>
      </c>
      <c r="N8" s="9">
        <f>(HGB_mm!N8*(Areas!$B$6+Areas!$B$7)*1000) / (86400*Days!N9)</f>
        <v>3658.9104515474373</v>
      </c>
    </row>
    <row r="9" spans="1:17" x14ac:dyDescent="0.2">
      <c r="A9">
        <f>HUR_mm!A9</f>
        <v>1887</v>
      </c>
      <c r="B9" s="9">
        <f>(HGB_mm!B9*(Areas!$B$6+Areas!$B$7)*1000) / (86400*Days!B10)</f>
        <v>4802.8673835125446</v>
      </c>
      <c r="C9" s="9">
        <f>(HGB_mm!C9*(Areas!$B$6+Areas!$B$7)*1000) / (86400*Days!C10)</f>
        <v>5500.2480158730159</v>
      </c>
      <c r="D9" s="9">
        <f>(HGB_mm!D9*(Areas!$B$6+Areas!$B$7)*1000) / (86400*Days!D10)</f>
        <v>1485.8870967741937</v>
      </c>
      <c r="E9" s="9">
        <f>(HGB_mm!E9*(Areas!$B$6+Areas!$B$7)*1000) / (86400*Days!E10)</f>
        <v>2124.7685185185187</v>
      </c>
      <c r="F9" s="9">
        <f>(HGB_mm!F9*(Areas!$B$6+Areas!$B$7)*1000) / (86400*Days!F10)</f>
        <v>2111.2604540023895</v>
      </c>
      <c r="G9" s="9">
        <f>(HGB_mm!G9*(Areas!$B$6+Areas!$B$7)*1000) / (86400*Days!G10)</f>
        <v>2626.2345679012346</v>
      </c>
      <c r="H9" s="9">
        <f>(HGB_mm!H9*(Areas!$B$6+Areas!$B$7)*1000) / (86400*Days!H10)</f>
        <v>4397.6254480286734</v>
      </c>
      <c r="I9" s="9">
        <f>(HGB_mm!I9*(Areas!$B$6+Areas!$B$7)*1000) / (86400*Days!I10)</f>
        <v>1410.84229390681</v>
      </c>
      <c r="J9" s="9">
        <f>(HGB_mm!J9*(Areas!$B$6+Areas!$B$7)*1000) / (86400*Days!J10)</f>
        <v>2114.429012345679</v>
      </c>
      <c r="K9" s="9">
        <f>(HGB_mm!K9*(Areas!$B$6+Areas!$B$7)*1000) / (86400*Days!K10)</f>
        <v>4267.5477897252094</v>
      </c>
      <c r="L9" s="9">
        <f>(HGB_mm!L9*(Areas!$B$6+Areas!$B$7)*1000) / (86400*Days!L10)</f>
        <v>2388.4259259259261</v>
      </c>
      <c r="M9" s="9">
        <f>(HGB_mm!M9*(Areas!$B$6+Areas!$B$7)*1000) / (86400*Days!M10)</f>
        <v>4917.936081242533</v>
      </c>
      <c r="N9" s="9">
        <f>(HGB_mm!N9*(Areas!$B$6+Areas!$B$7)*1000) / (86400*Days!N10)</f>
        <v>3169.4127346524606</v>
      </c>
    </row>
    <row r="10" spans="1:17" x14ac:dyDescent="0.2">
      <c r="A10">
        <f>HUR_mm!A10</f>
        <v>1888</v>
      </c>
      <c r="B10" s="9">
        <f>(HGB_mm!B10*(Areas!$B$6+Areas!$B$7)*1000) / (86400*Days!B11)</f>
        <v>2606.5561529271208</v>
      </c>
      <c r="C10" s="9">
        <f>(HGB_mm!C10*(Areas!$B$6+Areas!$B$7)*1000) / (86400*Days!C11)</f>
        <v>2406.6091954022991</v>
      </c>
      <c r="D10" s="9">
        <f>(HGB_mm!D10*(Areas!$B$6+Areas!$B$7)*1000) / (86400*Days!D11)</f>
        <v>3301.9713261648744</v>
      </c>
      <c r="E10" s="9">
        <f>(HGB_mm!E10*(Areas!$B$6+Areas!$B$7)*1000) / (86400*Days!E11)</f>
        <v>2796.8364197530864</v>
      </c>
      <c r="F10" s="9">
        <f>(HGB_mm!F10*(Areas!$B$6+Areas!$B$7)*1000) / (86400*Days!F11)</f>
        <v>3151.8817204301076</v>
      </c>
      <c r="G10" s="9">
        <f>(HGB_mm!G10*(Areas!$B$6+Areas!$B$7)*1000) / (86400*Days!G11)</f>
        <v>1928.3179012345679</v>
      </c>
      <c r="H10" s="9">
        <f>(HGB_mm!H10*(Areas!$B$6+Areas!$B$7)*1000) / (86400*Days!H11)</f>
        <v>1360.8124253285544</v>
      </c>
      <c r="I10" s="9">
        <f>(HGB_mm!I10*(Areas!$B$6+Areas!$B$7)*1000) / (86400*Days!I11)</f>
        <v>3837.2909199522101</v>
      </c>
      <c r="J10" s="9">
        <f>(HGB_mm!J10*(Areas!$B$6+Areas!$B$7)*1000) / (86400*Days!J11)</f>
        <v>3691.2037037037039</v>
      </c>
      <c r="K10" s="9">
        <f>(HGB_mm!K10*(Areas!$B$6+Areas!$B$7)*1000) / (86400*Days!K11)</f>
        <v>3557.1236559139784</v>
      </c>
      <c r="L10" s="9">
        <f>(HGB_mm!L10*(Areas!$B$6+Areas!$B$7)*1000) / (86400*Days!L11)</f>
        <v>4042.7469135802471</v>
      </c>
      <c r="M10" s="9">
        <f>(HGB_mm!M10*(Areas!$B$6+Areas!$B$7)*1000) / (86400*Days!M11)</f>
        <v>2376.4187574671446</v>
      </c>
      <c r="N10" s="9">
        <f>(HGB_mm!N10*(Areas!$B$6+Areas!$B$7)*1000) / (86400*Days!N11)</f>
        <v>2922.1817445861161</v>
      </c>
    </row>
    <row r="11" spans="1:17" x14ac:dyDescent="0.2">
      <c r="A11">
        <f>HUR_mm!A11</f>
        <v>1889</v>
      </c>
      <c r="B11" s="9">
        <f>(HGB_mm!B11*(Areas!$B$6+Areas!$B$7)*1000) / (86400*Days!B12)</f>
        <v>3522.1027479091995</v>
      </c>
      <c r="C11" s="9">
        <f>(HGB_mm!C11*(Areas!$B$6+Areas!$B$7)*1000) / (86400*Days!C12)</f>
        <v>2830.4398148148148</v>
      </c>
      <c r="D11" s="9">
        <f>(HGB_mm!D11*(Areas!$B$6+Areas!$B$7)*1000) / (86400*Days!D12)</f>
        <v>635.37933094384709</v>
      </c>
      <c r="E11" s="9">
        <f>(HGB_mm!E11*(Areas!$B$6+Areas!$B$7)*1000) / (86400*Days!E12)</f>
        <v>1917.9783950617284</v>
      </c>
      <c r="F11" s="9">
        <f>(HGB_mm!F11*(Areas!$B$6+Areas!$B$7)*1000) / (86400*Days!F12)</f>
        <v>4157.4820788530469</v>
      </c>
      <c r="G11" s="9">
        <f>(HGB_mm!G11*(Areas!$B$6+Areas!$B$7)*1000) / (86400*Days!G12)</f>
        <v>5671.2191358024693</v>
      </c>
      <c r="H11" s="9">
        <f>(HGB_mm!H11*(Areas!$B$6+Areas!$B$7)*1000) / (86400*Days!H12)</f>
        <v>2986.7831541218638</v>
      </c>
      <c r="I11" s="9">
        <f>(HGB_mm!I11*(Areas!$B$6+Areas!$B$7)*1000) / (86400*Days!I12)</f>
        <v>2056.2275985663082</v>
      </c>
      <c r="J11" s="9">
        <f>(HGB_mm!J11*(Areas!$B$6+Areas!$B$7)*1000) / (86400*Days!J12)</f>
        <v>4425.308641975309</v>
      </c>
      <c r="K11" s="9">
        <f>(HGB_mm!K11*(Areas!$B$6+Areas!$B$7)*1000) / (86400*Days!K12)</f>
        <v>2096.2514934289129</v>
      </c>
      <c r="L11" s="9">
        <f>(HGB_mm!L11*(Areas!$B$6+Areas!$B$7)*1000) / (86400*Days!L12)</f>
        <v>4109.9537037037035</v>
      </c>
      <c r="M11" s="9">
        <f>(HGB_mm!M11*(Areas!$B$6+Areas!$B$7)*1000) / (86400*Days!M12)</f>
        <v>4472.670250896057</v>
      </c>
      <c r="N11" s="9">
        <f>(HGB_mm!N11*(Areas!$B$6+Areas!$B$7)*1000) / (86400*Days!N12)</f>
        <v>3234.8490613901572</v>
      </c>
    </row>
    <row r="12" spans="1:17" x14ac:dyDescent="0.2">
      <c r="A12">
        <f>HUR_mm!A12</f>
        <v>1890</v>
      </c>
      <c r="B12" s="9">
        <f>(HGB_mm!B12*(Areas!$B$6+Areas!$B$7)*1000) / (86400*Days!B13)</f>
        <v>5593.3393070489847</v>
      </c>
      <c r="C12" s="9">
        <f>(HGB_mm!C12*(Areas!$B$6+Areas!$B$7)*1000) / (86400*Days!C13)</f>
        <v>3544.9735449735449</v>
      </c>
      <c r="D12" s="9">
        <f>(HGB_mm!D12*(Areas!$B$6+Areas!$B$7)*1000) / (86400*Days!D13)</f>
        <v>2361.409796893668</v>
      </c>
      <c r="E12" s="9">
        <f>(HGB_mm!E12*(Areas!$B$6+Areas!$B$7)*1000) / (86400*Days!E13)</f>
        <v>3468.9043209876545</v>
      </c>
      <c r="F12" s="9">
        <f>(HGB_mm!F12*(Areas!$B$6+Areas!$B$7)*1000) / (86400*Days!F13)</f>
        <v>4242.5328554360813</v>
      </c>
      <c r="G12" s="9">
        <f>(HGB_mm!G12*(Areas!$B$6+Areas!$B$7)*1000) / (86400*Days!G13)</f>
        <v>5004.3209876543206</v>
      </c>
      <c r="H12" s="9">
        <f>(HGB_mm!H12*(Areas!$B$6+Areas!$B$7)*1000) / (86400*Days!H13)</f>
        <v>4497.6851851851852</v>
      </c>
      <c r="I12" s="9">
        <f>(HGB_mm!I12*(Areas!$B$6+Areas!$B$7)*1000) / (86400*Days!I13)</f>
        <v>3887.320788530466</v>
      </c>
      <c r="J12" s="9">
        <f>(HGB_mm!J12*(Areas!$B$6+Areas!$B$7)*1000) / (86400*Days!J13)</f>
        <v>2352.2376543209875</v>
      </c>
      <c r="K12" s="9">
        <f>(HGB_mm!K12*(Areas!$B$6+Areas!$B$7)*1000) / (86400*Days!K13)</f>
        <v>4182.4970131421742</v>
      </c>
      <c r="L12" s="9">
        <f>(HGB_mm!L12*(Areas!$B$6+Areas!$B$7)*1000) / (86400*Days!L13)</f>
        <v>2957.0987654320988</v>
      </c>
      <c r="M12" s="9">
        <f>(HGB_mm!M12*(Areas!$B$6+Areas!$B$7)*1000) / (86400*Days!M13)</f>
        <v>2731.6308243727599</v>
      </c>
      <c r="N12" s="9">
        <f>(HGB_mm!N12*(Areas!$B$6+Areas!$B$7)*1000) / (86400*Days!N13)</f>
        <v>3740.0684931506853</v>
      </c>
    </row>
    <row r="13" spans="1:17" x14ac:dyDescent="0.2">
      <c r="A13">
        <f>HUR_mm!A13</f>
        <v>1891</v>
      </c>
      <c r="B13" s="9">
        <f>(HGB_mm!B13*(Areas!$B$6+Areas!$B$7)*1000) / (86400*Days!B14)</f>
        <v>3497.0878136200718</v>
      </c>
      <c r="C13" s="9">
        <f>(HGB_mm!C13*(Areas!$B$6+Areas!$B$7)*1000) / (86400*Days!C14)</f>
        <v>4586.3095238095239</v>
      </c>
      <c r="D13" s="9">
        <f>(HGB_mm!D13*(Areas!$B$6+Areas!$B$7)*1000) / (86400*Days!D14)</f>
        <v>3812.2759856630823</v>
      </c>
      <c r="E13" s="9">
        <f>(HGB_mm!E13*(Areas!$B$6+Areas!$B$7)*1000) / (86400*Days!E14)</f>
        <v>2745.1388888888887</v>
      </c>
      <c r="F13" s="9">
        <f>(HGB_mm!F13*(Areas!$B$6+Areas!$B$7)*1000) / (86400*Days!F14)</f>
        <v>685.40919952210277</v>
      </c>
      <c r="G13" s="9">
        <f>(HGB_mm!G13*(Areas!$B$6+Areas!$B$7)*1000) / (86400*Days!G14)</f>
        <v>1525.0771604938273</v>
      </c>
      <c r="H13" s="9">
        <f>(HGB_mm!H13*(Areas!$B$6+Areas!$B$7)*1000) / (86400*Days!H14)</f>
        <v>3301.9713261648744</v>
      </c>
      <c r="I13" s="9">
        <f>(HGB_mm!I13*(Areas!$B$6+Areas!$B$7)*1000) / (86400*Days!I14)</f>
        <v>5373.2078853046596</v>
      </c>
      <c r="J13" s="9">
        <f>(HGB_mm!J13*(Areas!$B$6+Areas!$B$7)*1000) / (86400*Days!J14)</f>
        <v>2812.3456790123455</v>
      </c>
      <c r="K13" s="9">
        <f>(HGB_mm!K13*(Areas!$B$6+Areas!$B$7)*1000) / (86400*Days!K14)</f>
        <v>2746.6397849462364</v>
      </c>
      <c r="L13" s="9">
        <f>(HGB_mm!L13*(Areas!$B$6+Areas!$B$7)*1000) / (86400*Days!L14)</f>
        <v>7997.608024691358</v>
      </c>
      <c r="M13" s="9">
        <f>(HGB_mm!M13*(Areas!$B$6+Areas!$B$7)*1000) / (86400*Days!M14)</f>
        <v>2961.7682198327361</v>
      </c>
      <c r="N13" s="9">
        <f>(HGB_mm!N13*(Areas!$B$6+Areas!$B$7)*1000) / (86400*Days!N14)</f>
        <v>3491.9203450025366</v>
      </c>
    </row>
    <row r="14" spans="1:17" x14ac:dyDescent="0.2">
      <c r="A14">
        <f>HUR_mm!A14</f>
        <v>1892</v>
      </c>
      <c r="B14" s="9">
        <f>(HGB_mm!B14*(Areas!$B$6+Areas!$B$7)*1000) / (86400*Days!B15)</f>
        <v>4042.4133811230586</v>
      </c>
      <c r="C14" s="9">
        <f>(HGB_mm!C14*(Areas!$B$6+Areas!$B$7)*1000) / (86400*Days!C15)</f>
        <v>2700.7503192848021</v>
      </c>
      <c r="D14" s="9">
        <f>(HGB_mm!D14*(Areas!$B$6+Areas!$B$7)*1000) / (86400*Days!D15)</f>
        <v>1310.7825567502987</v>
      </c>
      <c r="E14" s="9">
        <f>(HGB_mm!E14*(Areas!$B$6+Areas!$B$7)*1000) / (86400*Days!E15)</f>
        <v>1954.1666666666667</v>
      </c>
      <c r="F14" s="9">
        <f>(HGB_mm!F14*(Areas!$B$6+Areas!$B$7)*1000) / (86400*Days!F15)</f>
        <v>3482.0788530465948</v>
      </c>
      <c r="G14" s="9">
        <f>(HGB_mm!G14*(Areas!$B$6+Areas!$B$7)*1000) / (86400*Days!G15)</f>
        <v>5200.7716049382716</v>
      </c>
      <c r="H14" s="9">
        <f>(HGB_mm!H14*(Areas!$B$6+Areas!$B$7)*1000) / (86400*Days!H15)</f>
        <v>3992.3835125448027</v>
      </c>
      <c r="I14" s="9">
        <f>(HGB_mm!I14*(Areas!$B$6+Areas!$B$7)*1000) / (86400*Days!I15)</f>
        <v>4447.6553166069298</v>
      </c>
      <c r="J14" s="9">
        <f>(HGB_mm!J14*(Areas!$B$6+Areas!$B$7)*1000) / (86400*Days!J15)</f>
        <v>4383.950617283951</v>
      </c>
      <c r="K14" s="9">
        <f>(HGB_mm!K14*(Areas!$B$6+Areas!$B$7)*1000) / (86400*Days!K15)</f>
        <v>2821.6845878136201</v>
      </c>
      <c r="L14" s="9">
        <f>(HGB_mm!L14*(Areas!$B$6+Areas!$B$7)*1000) / (86400*Days!L15)</f>
        <v>3691.2037037037039</v>
      </c>
      <c r="M14" s="9">
        <f>(HGB_mm!M14*(Areas!$B$6+Areas!$B$7)*1000) / (86400*Days!M15)</f>
        <v>3862.3058542413382</v>
      </c>
      <c r="N14" s="9">
        <f>(HGB_mm!N14*(Areas!$B$6+Areas!$B$7)*1000) / (86400*Days!N15)</f>
        <v>3491.7020845982593</v>
      </c>
    </row>
    <row r="15" spans="1:17" x14ac:dyDescent="0.2">
      <c r="A15">
        <f>HUR_mm!A15</f>
        <v>1893</v>
      </c>
      <c r="B15" s="9">
        <f>(HGB_mm!B15*(Areas!$B$6+Areas!$B$7)*1000) / (86400*Days!B16)</f>
        <v>3827.2849462365593</v>
      </c>
      <c r="C15" s="9">
        <f>(HGB_mm!C15*(Areas!$B$6+Areas!$B$7)*1000) / (86400*Days!C16)</f>
        <v>3223.7103174603176</v>
      </c>
      <c r="D15" s="9">
        <f>(HGB_mm!D15*(Areas!$B$6+Areas!$B$7)*1000) / (86400*Days!D16)</f>
        <v>2566.5322580645161</v>
      </c>
      <c r="E15" s="9">
        <f>(HGB_mm!E15*(Areas!$B$6+Areas!$B$7)*1000) / (86400*Days!E16)</f>
        <v>4833.7191358024693</v>
      </c>
      <c r="F15" s="9">
        <f>(HGB_mm!F15*(Areas!$B$6+Areas!$B$7)*1000) / (86400*Days!F16)</f>
        <v>3927.3446833930707</v>
      </c>
      <c r="G15" s="9">
        <f>(HGB_mm!G15*(Areas!$B$6+Areas!$B$7)*1000) / (86400*Days!G16)</f>
        <v>3308.641975308642</v>
      </c>
      <c r="H15" s="9">
        <f>(HGB_mm!H15*(Areas!$B$6+Areas!$B$7)*1000) / (86400*Days!H16)</f>
        <v>3812.2759856630823</v>
      </c>
      <c r="I15" s="9">
        <f>(HGB_mm!I15*(Areas!$B$6+Areas!$B$7)*1000) / (86400*Days!I16)</f>
        <v>3161.8876941457588</v>
      </c>
      <c r="J15" s="9">
        <f>(HGB_mm!J15*(Areas!$B$6+Areas!$B$7)*1000) / (86400*Days!J16)</f>
        <v>4006.5586419753085</v>
      </c>
      <c r="K15" s="9">
        <f>(HGB_mm!K15*(Areas!$B$6+Areas!$B$7)*1000) / (86400*Days!K16)</f>
        <v>5718.4139784946237</v>
      </c>
      <c r="L15" s="9">
        <f>(HGB_mm!L15*(Areas!$B$6+Areas!$B$7)*1000) / (86400*Days!L16)</f>
        <v>5097.3765432098762</v>
      </c>
      <c r="M15" s="9">
        <f>(HGB_mm!M15*(Areas!$B$6+Areas!$B$7)*1000) / (86400*Days!M16)</f>
        <v>6113.6499402628433</v>
      </c>
      <c r="N15" s="9">
        <f>(HGB_mm!N15*(Areas!$B$6+Areas!$B$7)*1000) / (86400*Days!N16)</f>
        <v>4138.6352105530186</v>
      </c>
    </row>
    <row r="16" spans="1:17" x14ac:dyDescent="0.2">
      <c r="A16">
        <f>HUR_mm!A16</f>
        <v>1894</v>
      </c>
      <c r="B16" s="9">
        <f>(HGB_mm!B16*(Areas!$B$6+Areas!$B$7)*1000) / (86400*Days!B17)</f>
        <v>3662.1863799283155</v>
      </c>
      <c r="C16" s="9">
        <f>(HGB_mm!C16*(Areas!$B$6+Areas!$B$7)*1000) / (86400*Days!C17)</f>
        <v>2365.162037037037</v>
      </c>
      <c r="D16" s="9">
        <f>(HGB_mm!D16*(Areas!$B$6+Areas!$B$7)*1000) / (86400*Days!D17)</f>
        <v>3326.9862604540026</v>
      </c>
      <c r="E16" s="9">
        <f>(HGB_mm!E16*(Areas!$B$6+Areas!$B$7)*1000) / (86400*Days!E17)</f>
        <v>1654.320987654321</v>
      </c>
      <c r="F16" s="9">
        <f>(HGB_mm!F16*(Areas!$B$6+Areas!$B$7)*1000) / (86400*Days!F17)</f>
        <v>6138.6648745519715</v>
      </c>
      <c r="G16" s="9">
        <f>(HGB_mm!G16*(Areas!$B$6+Areas!$B$7)*1000) / (86400*Days!G17)</f>
        <v>3308.641975308642</v>
      </c>
      <c r="H16" s="9">
        <f>(HGB_mm!H16*(Areas!$B$6+Areas!$B$7)*1000) / (86400*Days!H17)</f>
        <v>1946.1618876941457</v>
      </c>
      <c r="I16" s="9">
        <f>(HGB_mm!I16*(Areas!$B$6+Areas!$B$7)*1000) / (86400*Days!I17)</f>
        <v>2046.221624850657</v>
      </c>
      <c r="J16" s="9">
        <f>(HGB_mm!J16*(Areas!$B$6+Areas!$B$7)*1000) / (86400*Days!J17)</f>
        <v>4937.1141975308637</v>
      </c>
      <c r="K16" s="9">
        <f>(HGB_mm!K16*(Areas!$B$6+Areas!$B$7)*1000) / (86400*Days!K17)</f>
        <v>4462.6642771804063</v>
      </c>
      <c r="L16" s="9">
        <f>(HGB_mm!L16*(Areas!$B$6+Areas!$B$7)*1000) / (86400*Days!L17)</f>
        <v>3717.0524691358023</v>
      </c>
      <c r="M16" s="9">
        <f>(HGB_mm!M16*(Areas!$B$6+Areas!$B$7)*1000) / (86400*Days!M17)</f>
        <v>3251.941457586619</v>
      </c>
      <c r="N16" s="9">
        <f>(HGB_mm!N16*(Areas!$B$6+Areas!$B$7)*1000) / (86400*Days!N17)</f>
        <v>3409.9124809741247</v>
      </c>
    </row>
    <row r="17" spans="1:14" x14ac:dyDescent="0.2">
      <c r="A17">
        <f>HUR_mm!A17</f>
        <v>1895</v>
      </c>
      <c r="B17" s="9">
        <f>(HGB_mm!B17*(Areas!$B$6+Areas!$B$7)*1000) / (86400*Days!B18)</f>
        <v>4767.8464755077657</v>
      </c>
      <c r="C17" s="9">
        <f>(HGB_mm!C17*(Areas!$B$6+Areas!$B$7)*1000) / (86400*Days!C18)</f>
        <v>1899.8842592592594</v>
      </c>
      <c r="D17" s="9">
        <f>(HGB_mm!D17*(Areas!$B$6+Areas!$B$7)*1000) / (86400*Days!D18)</f>
        <v>1500.8960573476702</v>
      </c>
      <c r="E17" s="9">
        <f>(HGB_mm!E17*(Areas!$B$6+Areas!$B$7)*1000) / (86400*Days!E18)</f>
        <v>2088.5802469135801</v>
      </c>
      <c r="F17" s="9">
        <f>(HGB_mm!F17*(Areas!$B$6+Areas!$B$7)*1000) / (86400*Days!F18)</f>
        <v>3061.8279569892475</v>
      </c>
      <c r="G17" s="9">
        <f>(HGB_mm!G17*(Areas!$B$6+Areas!$B$7)*1000) / (86400*Days!G18)</f>
        <v>1969.6759259259259</v>
      </c>
      <c r="H17" s="9">
        <f>(HGB_mm!H17*(Areas!$B$6+Areas!$B$7)*1000) / (86400*Days!H18)</f>
        <v>1956.1678614097968</v>
      </c>
      <c r="I17" s="9">
        <f>(HGB_mm!I17*(Areas!$B$6+Areas!$B$7)*1000) / (86400*Days!I18)</f>
        <v>3572.1326164874554</v>
      </c>
      <c r="J17" s="9">
        <f>(HGB_mm!J17*(Areas!$B$6+Areas!$B$7)*1000) / (86400*Days!J18)</f>
        <v>3820.4475308641977</v>
      </c>
      <c r="K17" s="9">
        <f>(HGB_mm!K17*(Areas!$B$6+Areas!$B$7)*1000) / (86400*Days!K18)</f>
        <v>2361.409796893668</v>
      </c>
      <c r="L17" s="9">
        <f>(HGB_mm!L17*(Areas!$B$6+Areas!$B$7)*1000) / (86400*Days!L18)</f>
        <v>4177.1604938271603</v>
      </c>
      <c r="M17" s="9">
        <f>(HGB_mm!M17*(Areas!$B$6+Areas!$B$7)*1000) / (86400*Days!M18)</f>
        <v>4877.9121863799282</v>
      </c>
      <c r="N17" s="9">
        <f>(HGB_mm!N17*(Areas!$B$6+Areas!$B$7)*1000) / (86400*Days!N18)</f>
        <v>3013.4703196347032</v>
      </c>
    </row>
    <row r="18" spans="1:14" x14ac:dyDescent="0.2">
      <c r="A18">
        <f>HUR_mm!A18</f>
        <v>1896</v>
      </c>
      <c r="B18" s="9">
        <f>(HGB_mm!B18*(Areas!$B$6+Areas!$B$7)*1000) / (86400*Days!B19)</f>
        <v>3011.7980884109916</v>
      </c>
      <c r="C18" s="9">
        <f>(HGB_mm!C18*(Areas!$B$6+Areas!$B$7)*1000) / (86400*Days!C19)</f>
        <v>2636.5740740740739</v>
      </c>
      <c r="D18" s="9">
        <f>(HGB_mm!D18*(Areas!$B$6+Areas!$B$7)*1000) / (86400*Days!D19)</f>
        <v>1741.0394265232974</v>
      </c>
      <c r="E18" s="9">
        <f>(HGB_mm!E18*(Areas!$B$6+Areas!$B$7)*1000) / (86400*Days!E19)</f>
        <v>2729.6296296296296</v>
      </c>
      <c r="F18" s="9">
        <f>(HGB_mm!F18*(Areas!$B$6+Areas!$B$7)*1000) / (86400*Days!F19)</f>
        <v>3367.0101553166069</v>
      </c>
      <c r="G18" s="9">
        <f>(HGB_mm!G18*(Areas!$B$6+Areas!$B$7)*1000) / (86400*Days!G19)</f>
        <v>3138.0401234567903</v>
      </c>
      <c r="H18" s="9">
        <f>(HGB_mm!H18*(Areas!$B$6+Areas!$B$7)*1000) / (86400*Days!H19)</f>
        <v>2896.7293906810037</v>
      </c>
      <c r="I18" s="9">
        <f>(HGB_mm!I18*(Areas!$B$6+Areas!$B$7)*1000) / (86400*Days!I19)</f>
        <v>4877.9121863799282</v>
      </c>
      <c r="J18" s="9">
        <f>(HGB_mm!J18*(Areas!$B$6+Areas!$B$7)*1000) / (86400*Days!J19)</f>
        <v>6183.0246913580249</v>
      </c>
      <c r="K18" s="9">
        <f>(HGB_mm!K18*(Areas!$B$6+Areas!$B$7)*1000) / (86400*Days!K19)</f>
        <v>2541.5173237753884</v>
      </c>
      <c r="L18" s="9">
        <f>(HGB_mm!L18*(Areas!$B$6+Areas!$B$7)*1000) / (86400*Days!L19)</f>
        <v>4151.3117283950614</v>
      </c>
      <c r="M18" s="9">
        <f>(HGB_mm!M18*(Areas!$B$6+Areas!$B$7)*1000) / (86400*Days!M19)</f>
        <v>2286.3649940262844</v>
      </c>
      <c r="N18" s="9">
        <f>(HGB_mm!N18*(Areas!$B$6+Areas!$B$7)*1000) / (86400*Days!N19)</f>
        <v>3292.1157154422181</v>
      </c>
    </row>
    <row r="19" spans="1:14" x14ac:dyDescent="0.2">
      <c r="A19">
        <f>HUR_mm!A19</f>
        <v>1897</v>
      </c>
      <c r="B19" s="9">
        <f>(HGB_mm!B19*(Areas!$B$6+Areas!$B$7)*1000) / (86400*Days!B20)</f>
        <v>4407.6314217443251</v>
      </c>
      <c r="C19" s="9">
        <f>(HGB_mm!C19*(Areas!$B$6+Areas!$B$7)*1000) / (86400*Days!C20)</f>
        <v>2559.0277777777778</v>
      </c>
      <c r="D19" s="9">
        <f>(HGB_mm!D19*(Areas!$B$6+Areas!$B$7)*1000) / (86400*Days!D20)</f>
        <v>3762.2461170848269</v>
      </c>
      <c r="E19" s="9">
        <f>(HGB_mm!E19*(Areas!$B$6+Areas!$B$7)*1000) / (86400*Days!E20)</f>
        <v>3954.8611111111113</v>
      </c>
      <c r="F19" s="9">
        <f>(HGB_mm!F19*(Areas!$B$6+Areas!$B$7)*1000) / (86400*Days!F20)</f>
        <v>4382.6164874551969</v>
      </c>
      <c r="G19" s="9">
        <f>(HGB_mm!G19*(Areas!$B$6+Areas!$B$7)*1000) / (86400*Days!G20)</f>
        <v>3401.6975308641977</v>
      </c>
      <c r="H19" s="9">
        <f>(HGB_mm!H19*(Areas!$B$6+Areas!$B$7)*1000) / (86400*Days!H20)</f>
        <v>5298.163082437276</v>
      </c>
      <c r="I19" s="9">
        <f>(HGB_mm!I19*(Areas!$B$6+Areas!$B$7)*1000) / (86400*Days!I20)</f>
        <v>3497.0878136200718</v>
      </c>
      <c r="J19" s="9">
        <f>(HGB_mm!J19*(Areas!$B$6+Areas!$B$7)*1000) / (86400*Days!J20)</f>
        <v>1390.6635802469136</v>
      </c>
      <c r="K19" s="9">
        <f>(HGB_mm!K19*(Areas!$B$6+Areas!$B$7)*1000) / (86400*Days!K20)</f>
        <v>4157.4820788530469</v>
      </c>
      <c r="L19" s="9">
        <f>(HGB_mm!L19*(Areas!$B$6+Areas!$B$7)*1000) / (86400*Days!L20)</f>
        <v>4213.3487654320988</v>
      </c>
      <c r="M19" s="9">
        <f>(HGB_mm!M19*(Areas!$B$6+Areas!$B$7)*1000) / (86400*Days!M20)</f>
        <v>4322.5806451612907</v>
      </c>
      <c r="N19" s="9">
        <f>(HGB_mm!N19*(Areas!$B$6+Areas!$B$7)*1000) / (86400*Days!N20)</f>
        <v>3794.8820395738203</v>
      </c>
    </row>
    <row r="20" spans="1:14" x14ac:dyDescent="0.2">
      <c r="A20">
        <f>HUR_mm!A20</f>
        <v>1898</v>
      </c>
      <c r="B20" s="9">
        <f>(HGB_mm!B20*(Areas!$B$6+Areas!$B$7)*1000) / (86400*Days!B21)</f>
        <v>3747.2371565113499</v>
      </c>
      <c r="C20" s="9">
        <f>(HGB_mm!C20*(Areas!$B$6+Areas!$B$7)*1000) / (86400*Days!C21)</f>
        <v>3589.2857142857142</v>
      </c>
      <c r="D20" s="9">
        <f>(HGB_mm!D20*(Areas!$B$6+Areas!$B$7)*1000) / (86400*Days!D21)</f>
        <v>3632.168458781362</v>
      </c>
      <c r="E20" s="9">
        <f>(HGB_mm!E20*(Areas!$B$6+Areas!$B$7)*1000) / (86400*Days!E21)</f>
        <v>1721.5277777777778</v>
      </c>
      <c r="F20" s="9">
        <f>(HGB_mm!F20*(Areas!$B$6+Areas!$B$7)*1000) / (86400*Days!F21)</f>
        <v>3417.0400238948628</v>
      </c>
      <c r="G20" s="9">
        <f>(HGB_mm!G20*(Areas!$B$6+Areas!$B$7)*1000) / (86400*Days!G21)</f>
        <v>4477.0061728395058</v>
      </c>
      <c r="H20" s="9">
        <f>(HGB_mm!H20*(Areas!$B$6+Areas!$B$7)*1000) / (86400*Days!H21)</f>
        <v>1625.9707287933095</v>
      </c>
      <c r="I20" s="9">
        <f>(HGB_mm!I20*(Areas!$B$6+Areas!$B$7)*1000) / (86400*Days!I21)</f>
        <v>4017.3984468339308</v>
      </c>
      <c r="J20" s="9">
        <f>(HGB_mm!J20*(Areas!$B$6+Areas!$B$7)*1000) / (86400*Days!J21)</f>
        <v>3505.0925925925926</v>
      </c>
      <c r="K20" s="9">
        <f>(HGB_mm!K20*(Areas!$B$6+Areas!$B$7)*1000) / (86400*Days!K21)</f>
        <v>5338.1869772998807</v>
      </c>
      <c r="L20" s="9">
        <f>(HGB_mm!L20*(Areas!$B$6+Areas!$B$7)*1000) / (86400*Days!L21)</f>
        <v>2729.6296296296296</v>
      </c>
      <c r="M20" s="9">
        <f>(HGB_mm!M20*(Areas!$B$6+Areas!$B$7)*1000) / (86400*Days!M21)</f>
        <v>3482.0788530465948</v>
      </c>
      <c r="N20" s="9">
        <f>(HGB_mm!N20*(Areas!$B$6+Areas!$B$7)*1000) / (86400*Days!N21)</f>
        <v>3442.6306443429726</v>
      </c>
    </row>
    <row r="21" spans="1:14" x14ac:dyDescent="0.2">
      <c r="A21">
        <f>HUR_mm!A21</f>
        <v>1899</v>
      </c>
      <c r="B21" s="9">
        <f>(HGB_mm!B21*(Areas!$B$6+Areas!$B$7)*1000) / (86400*Days!B22)</f>
        <v>3622.1624850657108</v>
      </c>
      <c r="C21" s="9">
        <f>(HGB_mm!C21*(Areas!$B$6+Areas!$B$7)*1000) / (86400*Days!C22)</f>
        <v>1855.57208994709</v>
      </c>
      <c r="D21" s="9">
        <f>(HGB_mm!D21*(Areas!$B$6+Areas!$B$7)*1000) / (86400*Days!D22)</f>
        <v>4432.6463560334532</v>
      </c>
      <c r="E21" s="9">
        <f>(HGB_mm!E21*(Areas!$B$6+Areas!$B$7)*1000) / (86400*Days!E22)</f>
        <v>1928.3179012345679</v>
      </c>
      <c r="F21" s="9">
        <f>(HGB_mm!F21*(Areas!$B$6+Areas!$B$7)*1000) / (86400*Days!F22)</f>
        <v>4132.4671445639187</v>
      </c>
      <c r="G21" s="9">
        <f>(HGB_mm!G21*(Areas!$B$6+Areas!$B$7)*1000) / (86400*Days!G22)</f>
        <v>4518.3641975308637</v>
      </c>
      <c r="H21" s="9">
        <f>(HGB_mm!H21*(Areas!$B$6+Areas!$B$7)*1000) / (86400*Days!H22)</f>
        <v>4422.6403823178016</v>
      </c>
      <c r="I21" s="9">
        <f>(HGB_mm!I21*(Areas!$B$6+Areas!$B$7)*1000) / (86400*Days!I22)</f>
        <v>1320.7885304659499</v>
      </c>
      <c r="J21" s="9">
        <f>(HGB_mm!J21*(Areas!$B$6+Areas!$B$7)*1000) / (86400*Days!J22)</f>
        <v>4440.8179012345681</v>
      </c>
      <c r="K21" s="9">
        <f>(HGB_mm!K21*(Areas!$B$6+Areas!$B$7)*1000) / (86400*Days!K22)</f>
        <v>3532.1087216248507</v>
      </c>
      <c r="L21" s="9">
        <f>(HGB_mm!L21*(Areas!$B$6+Areas!$B$7)*1000) / (86400*Days!L22)</f>
        <v>1576.7746913580247</v>
      </c>
      <c r="M21" s="9">
        <f>(HGB_mm!M21*(Areas!$B$6+Areas!$B$7)*1000) / (86400*Days!M22)</f>
        <v>4307.5716845878133</v>
      </c>
      <c r="N21" s="9">
        <f>(HGB_mm!N21*(Areas!$B$6+Areas!$B$7)*1000) / (86400*Days!N22)</f>
        <v>3355.5238457635714</v>
      </c>
    </row>
    <row r="22" spans="1:14" x14ac:dyDescent="0.2">
      <c r="A22">
        <f>HUR_mm!A22</f>
        <v>1900</v>
      </c>
      <c r="B22" s="9">
        <f>(HGB_mm!B22*(Areas!$B$6+Areas!$B$7)*1000) / (86400*Days!B23)</f>
        <v>2196.3112305854243</v>
      </c>
      <c r="C22" s="9">
        <f>(HGB_mm!C22*(Areas!$B$6+Areas!$B$7)*1000) / (86400*Days!C23)</f>
        <v>5062.6653439153442</v>
      </c>
      <c r="D22" s="9">
        <f>(HGB_mm!D22*(Areas!$B$6+Areas!$B$7)*1000) / (86400*Days!D23)</f>
        <v>2056.2275985663082</v>
      </c>
      <c r="E22" s="9">
        <f>(HGB_mm!E22*(Areas!$B$6+Areas!$B$7)*1000) / (86400*Days!E23)</f>
        <v>1602.6234567901236</v>
      </c>
      <c r="F22" s="9">
        <f>(HGB_mm!F22*(Areas!$B$6+Areas!$B$7)*1000) / (86400*Days!F23)</f>
        <v>2641.5770609318997</v>
      </c>
      <c r="G22" s="9">
        <f>(HGB_mm!G22*(Areas!$B$6+Areas!$B$7)*1000) / (86400*Days!G23)</f>
        <v>3582.6388888888887</v>
      </c>
      <c r="H22" s="9">
        <f>(HGB_mm!H22*(Areas!$B$6+Areas!$B$7)*1000) / (86400*Days!H23)</f>
        <v>5908.5274790919948</v>
      </c>
      <c r="I22" s="9">
        <f>(HGB_mm!I22*(Areas!$B$6+Areas!$B$7)*1000) / (86400*Days!I23)</f>
        <v>3497.0878136200718</v>
      </c>
      <c r="J22" s="9">
        <f>(HGB_mm!J22*(Areas!$B$6+Areas!$B$7)*1000) / (86400*Days!J23)</f>
        <v>4978.4722222222226</v>
      </c>
      <c r="K22" s="9">
        <f>(HGB_mm!K22*(Areas!$B$6+Areas!$B$7)*1000) / (86400*Days!K23)</f>
        <v>2886.7234169653525</v>
      </c>
      <c r="L22" s="9">
        <f>(HGB_mm!L22*(Areas!$B$6+Areas!$B$7)*1000) / (86400*Days!L23)</f>
        <v>4425.308641975309</v>
      </c>
      <c r="M22" s="9">
        <f>(HGB_mm!M22*(Areas!$B$6+Areas!$B$7)*1000) / (86400*Days!M23)</f>
        <v>2121.2664277180406</v>
      </c>
      <c r="N22" s="9">
        <f>(HGB_mm!N22*(Areas!$B$6+Areas!$B$7)*1000) / (86400*Days!N23)</f>
        <v>3397.1651445966513</v>
      </c>
    </row>
    <row r="23" spans="1:14" x14ac:dyDescent="0.2">
      <c r="A23">
        <f>HUR_mm!A23</f>
        <v>1901</v>
      </c>
      <c r="B23" s="9">
        <f>(HGB_mm!B23*(Areas!$B$6+Areas!$B$7)*1000) / (86400*Days!B24)</f>
        <v>2566.5322580645161</v>
      </c>
      <c r="C23" s="9">
        <f>(HGB_mm!C23*(Areas!$B$6+Areas!$B$7)*1000) / (86400*Days!C24)</f>
        <v>1728.1746031746031</v>
      </c>
      <c r="D23" s="9">
        <f>(HGB_mm!D23*(Areas!$B$6+Areas!$B$7)*1000) / (86400*Days!D24)</f>
        <v>3442.0549581839905</v>
      </c>
      <c r="E23" s="9">
        <f>(HGB_mm!E23*(Areas!$B$6+Areas!$B$7)*1000) / (86400*Days!E24)</f>
        <v>2047.2222222222222</v>
      </c>
      <c r="F23" s="9">
        <f>(HGB_mm!F23*(Areas!$B$6+Areas!$B$7)*1000) / (86400*Days!F24)</f>
        <v>3482.0788530465948</v>
      </c>
      <c r="G23" s="9">
        <f>(HGB_mm!G23*(Areas!$B$6+Areas!$B$7)*1000) / (86400*Days!G24)</f>
        <v>3044.9845679012346</v>
      </c>
      <c r="H23" s="9">
        <f>(HGB_mm!H23*(Areas!$B$6+Areas!$B$7)*1000) / (86400*Days!H24)</f>
        <v>5108.049581839904</v>
      </c>
      <c r="I23" s="9">
        <f>(HGB_mm!I23*(Areas!$B$6+Areas!$B$7)*1000) / (86400*Days!I24)</f>
        <v>3457.063918757467</v>
      </c>
      <c r="J23" s="9">
        <f>(HGB_mm!J23*(Areas!$B$6+Areas!$B$7)*1000) / (86400*Days!J24)</f>
        <v>2993.287037037037</v>
      </c>
      <c r="K23" s="9">
        <f>(HGB_mm!K23*(Areas!$B$6+Areas!$B$7)*1000) / (86400*Days!K24)</f>
        <v>4512.6941457586618</v>
      </c>
      <c r="L23" s="9">
        <f>(HGB_mm!L23*(Areas!$B$6+Areas!$B$7)*1000) / (86400*Days!L24)</f>
        <v>3019.1358024691358</v>
      </c>
      <c r="M23" s="9">
        <f>(HGB_mm!M23*(Areas!$B$6+Areas!$B$7)*1000) / (86400*Days!M24)</f>
        <v>3357.0041816009557</v>
      </c>
      <c r="N23" s="9">
        <f>(HGB_mm!N23*(Areas!$B$6+Areas!$B$7)*1000) / (86400*Days!N24)</f>
        <v>3247.171486555048</v>
      </c>
    </row>
    <row r="24" spans="1:14" x14ac:dyDescent="0.2">
      <c r="A24">
        <f>HUR_mm!A24</f>
        <v>1902</v>
      </c>
      <c r="B24" s="9">
        <f>(HGB_mm!B24*(Areas!$B$6+Areas!$B$7)*1000) / (86400*Days!B25)</f>
        <v>2086.2455197132617</v>
      </c>
      <c r="C24" s="9">
        <f>(HGB_mm!C24*(Areas!$B$6+Areas!$B$7)*1000) / (86400*Days!C25)</f>
        <v>1661.7063492063492</v>
      </c>
      <c r="D24" s="9">
        <f>(HGB_mm!D24*(Areas!$B$6+Areas!$B$7)*1000) / (86400*Days!D25)</f>
        <v>3482.0788530465948</v>
      </c>
      <c r="E24" s="9">
        <f>(HGB_mm!E24*(Areas!$B$6+Areas!$B$7)*1000) / (86400*Days!E25)</f>
        <v>2507.3302469135801</v>
      </c>
      <c r="F24" s="9">
        <f>(HGB_mm!F24*(Areas!$B$6+Areas!$B$7)*1000) / (86400*Days!F25)</f>
        <v>4232.5268817204305</v>
      </c>
      <c r="G24" s="9">
        <f>(HGB_mm!G24*(Areas!$B$6+Areas!$B$7)*1000) / (86400*Days!G25)</f>
        <v>5226.6203703703704</v>
      </c>
      <c r="H24" s="9">
        <f>(HGB_mm!H24*(Areas!$B$6+Areas!$B$7)*1000) / (86400*Days!H25)</f>
        <v>5298.163082437276</v>
      </c>
      <c r="I24" s="9">
        <f>(HGB_mm!I24*(Areas!$B$6+Areas!$B$7)*1000) / (86400*Days!I25)</f>
        <v>2886.7234169653525</v>
      </c>
      <c r="J24" s="9">
        <f>(HGB_mm!J24*(Areas!$B$6+Areas!$B$7)*1000) / (86400*Days!J25)</f>
        <v>4595.9104938271603</v>
      </c>
      <c r="K24" s="9">
        <f>(HGB_mm!K24*(Areas!$B$6+Areas!$B$7)*1000) / (86400*Days!K25)</f>
        <v>3722.2222222222222</v>
      </c>
      <c r="L24" s="9">
        <f>(HGB_mm!L24*(Areas!$B$6+Areas!$B$7)*1000) / (86400*Days!L25)</f>
        <v>3965.2006172839506</v>
      </c>
      <c r="M24" s="9">
        <f>(HGB_mm!M24*(Areas!$B$6+Areas!$B$7)*1000) / (86400*Days!M25)</f>
        <v>3126.8667861409799</v>
      </c>
      <c r="N24" s="9">
        <f>(HGB_mm!N24*(Areas!$B$6+Areas!$B$7)*1000) / (86400*Days!N25)</f>
        <v>3576.0527650938611</v>
      </c>
    </row>
    <row r="25" spans="1:14" x14ac:dyDescent="0.2">
      <c r="A25">
        <f>HUR_mm!A25</f>
        <v>1903</v>
      </c>
      <c r="B25" s="9">
        <f>(HGB_mm!B25*(Areas!$B$6+Areas!$B$7)*1000) / (86400*Days!B26)</f>
        <v>2821.6845878136201</v>
      </c>
      <c r="C25" s="9">
        <f>(HGB_mm!C25*(Areas!$B$6+Areas!$B$7)*1000) / (86400*Days!C26)</f>
        <v>3827.4636243386244</v>
      </c>
      <c r="D25" s="9">
        <f>(HGB_mm!D25*(Areas!$B$6+Areas!$B$7)*1000) / (86400*Days!D26)</f>
        <v>2796.6696535244923</v>
      </c>
      <c r="E25" s="9">
        <f>(HGB_mm!E25*(Areas!$B$6+Areas!$B$7)*1000) / (86400*Days!E26)</f>
        <v>2310.8796296296296</v>
      </c>
      <c r="F25" s="9">
        <f>(HGB_mm!F25*(Areas!$B$6+Areas!$B$7)*1000) / (86400*Days!F26)</f>
        <v>3161.8876941457588</v>
      </c>
      <c r="G25" s="9">
        <f>(HGB_mm!G25*(Areas!$B$6+Areas!$B$7)*1000) / (86400*Days!G26)</f>
        <v>3639.5061728395062</v>
      </c>
      <c r="H25" s="9">
        <f>(HGB_mm!H25*(Areas!$B$6+Areas!$B$7)*1000) / (86400*Days!H26)</f>
        <v>4407.6314217443251</v>
      </c>
      <c r="I25" s="9">
        <f>(HGB_mm!I25*(Areas!$B$6+Areas!$B$7)*1000) / (86400*Days!I26)</f>
        <v>5158.0794504181604</v>
      </c>
      <c r="J25" s="9">
        <f>(HGB_mm!J25*(Areas!$B$6+Areas!$B$7)*1000) / (86400*Days!J26)</f>
        <v>4766.5123456790125</v>
      </c>
      <c r="K25" s="9">
        <f>(HGB_mm!K25*(Areas!$B$6+Areas!$B$7)*1000) / (86400*Days!K26)</f>
        <v>4042.4133811230586</v>
      </c>
      <c r="L25" s="9">
        <f>(HGB_mm!L25*(Areas!$B$6+Areas!$B$7)*1000) / (86400*Days!L26)</f>
        <v>2693.4413580246915</v>
      </c>
      <c r="M25" s="9">
        <f>(HGB_mm!M25*(Areas!$B$6+Areas!$B$7)*1000) / (86400*Days!M26)</f>
        <v>3992.3835125448027</v>
      </c>
      <c r="N25" s="9">
        <f>(HGB_mm!N25*(Areas!$B$6+Areas!$B$7)*1000) / (86400*Days!N26)</f>
        <v>3636.3901572805689</v>
      </c>
    </row>
    <row r="26" spans="1:14" x14ac:dyDescent="0.2">
      <c r="A26">
        <f>HUR_mm!A26</f>
        <v>1904</v>
      </c>
      <c r="B26" s="9">
        <f>(HGB_mm!B26*(Areas!$B$6+Areas!$B$7)*1000) / (86400*Days!B27)</f>
        <v>2416.4426523297493</v>
      </c>
      <c r="C26" s="9">
        <f>(HGB_mm!C26*(Areas!$B$6+Areas!$B$7)*1000) / (86400*Days!C27)</f>
        <v>2973.4993614303958</v>
      </c>
      <c r="D26" s="9">
        <f>(HGB_mm!D26*(Areas!$B$6+Areas!$B$7)*1000) / (86400*Days!D27)</f>
        <v>3507.0937873357229</v>
      </c>
      <c r="E26" s="9">
        <f>(HGB_mm!E26*(Areas!$B$6+Areas!$B$7)*1000) / (86400*Days!E27)</f>
        <v>3360.3395061728397</v>
      </c>
      <c r="F26" s="9">
        <f>(HGB_mm!F26*(Areas!$B$6+Areas!$B$7)*1000) / (86400*Days!F27)</f>
        <v>5158.0794504181604</v>
      </c>
      <c r="G26" s="9">
        <f>(HGB_mm!G26*(Areas!$B$6+Areas!$B$7)*1000) / (86400*Days!G27)</f>
        <v>3324.1512345679012</v>
      </c>
      <c r="H26" s="9">
        <f>(HGB_mm!H26*(Areas!$B$6+Areas!$B$7)*1000) / (86400*Days!H27)</f>
        <v>3597.1475507765831</v>
      </c>
      <c r="I26" s="9">
        <f>(HGB_mm!I26*(Areas!$B$6+Areas!$B$7)*1000) / (86400*Days!I27)</f>
        <v>3887.320788530466</v>
      </c>
      <c r="J26" s="9">
        <f>(HGB_mm!J26*(Areas!$B$6+Areas!$B$7)*1000) / (86400*Days!J27)</f>
        <v>5660.8796296296296</v>
      </c>
      <c r="K26" s="9">
        <f>(HGB_mm!K26*(Areas!$B$6+Areas!$B$7)*1000) / (86400*Days!K27)</f>
        <v>3216.9205495818401</v>
      </c>
      <c r="L26" s="9">
        <f>(HGB_mm!L26*(Areas!$B$6+Areas!$B$7)*1000) / (86400*Days!L27)</f>
        <v>1468.2098765432099</v>
      </c>
      <c r="M26" s="9">
        <f>(HGB_mm!M26*(Areas!$B$6+Areas!$B$7)*1000) / (86400*Days!M27)</f>
        <v>2986.7831541218638</v>
      </c>
      <c r="N26" s="9">
        <f>(HGB_mm!N26*(Areas!$B$6+Areas!$B$7)*1000) / (86400*Days!N27)</f>
        <v>3465.8533191661613</v>
      </c>
    </row>
    <row r="27" spans="1:14" x14ac:dyDescent="0.2">
      <c r="A27">
        <f>HUR_mm!A27</f>
        <v>1905</v>
      </c>
      <c r="B27" s="9">
        <f>(HGB_mm!B27*(Areas!$B$6+Areas!$B$7)*1000) / (86400*Days!B28)</f>
        <v>3026.8070489844686</v>
      </c>
      <c r="C27" s="9">
        <f>(HGB_mm!C27*(Areas!$B$6+Areas!$B$7)*1000) / (86400*Days!C28)</f>
        <v>2869.212962962963</v>
      </c>
      <c r="D27" s="9">
        <f>(HGB_mm!D27*(Areas!$B$6+Areas!$B$7)*1000) / (86400*Days!D28)</f>
        <v>2756.6457586618876</v>
      </c>
      <c r="E27" s="9">
        <f>(HGB_mm!E27*(Areas!$B$6+Areas!$B$7)*1000) / (86400*Days!E28)</f>
        <v>2124.7685185185187</v>
      </c>
      <c r="F27" s="9">
        <f>(HGB_mm!F27*(Areas!$B$6+Areas!$B$7)*1000) / (86400*Days!F28)</f>
        <v>4892.9211469534048</v>
      </c>
      <c r="G27" s="9">
        <f>(HGB_mm!G27*(Areas!$B$6+Areas!$B$7)*1000) / (86400*Days!G28)</f>
        <v>4580.4012345679012</v>
      </c>
      <c r="H27" s="9">
        <f>(HGB_mm!H27*(Areas!$B$6+Areas!$B$7)*1000) / (86400*Days!H28)</f>
        <v>4702.8076463560337</v>
      </c>
      <c r="I27" s="9">
        <f>(HGB_mm!I27*(Areas!$B$6+Areas!$B$7)*1000) / (86400*Days!I28)</f>
        <v>3136.8727598566306</v>
      </c>
      <c r="J27" s="9">
        <f>(HGB_mm!J27*(Areas!$B$6+Areas!$B$7)*1000) / (86400*Days!J28)</f>
        <v>3980.7098765432097</v>
      </c>
      <c r="K27" s="9">
        <f>(HGB_mm!K27*(Areas!$B$6+Areas!$B$7)*1000) / (86400*Days!K28)</f>
        <v>4192.5029868578258</v>
      </c>
      <c r="L27" s="9">
        <f>(HGB_mm!L27*(Areas!$B$6+Areas!$B$7)*1000) / (86400*Days!L28)</f>
        <v>3375.8487654320988</v>
      </c>
      <c r="M27" s="9">
        <f>(HGB_mm!M27*(Areas!$B$6+Areas!$B$7)*1000) / (86400*Days!M28)</f>
        <v>2336.3948626045399</v>
      </c>
      <c r="N27" s="9">
        <f>(HGB_mm!N27*(Areas!$B$6+Areas!$B$7)*1000) / (86400*Days!N28)</f>
        <v>3502.9680365296804</v>
      </c>
    </row>
    <row r="28" spans="1:14" x14ac:dyDescent="0.2">
      <c r="A28">
        <f>HUR_mm!A28</f>
        <v>1906</v>
      </c>
      <c r="B28" s="9">
        <f>(HGB_mm!B28*(Areas!$B$6+Areas!$B$7)*1000) / (86400*Days!B29)</f>
        <v>3747.2371565113499</v>
      </c>
      <c r="C28" s="9">
        <f>(HGB_mm!C28*(Areas!$B$6+Areas!$B$7)*1000) / (86400*Days!C29)</f>
        <v>2348.5449735449733</v>
      </c>
      <c r="D28" s="9">
        <f>(HGB_mm!D28*(Areas!$B$6+Areas!$B$7)*1000) / (86400*Days!D29)</f>
        <v>3136.8727598566306</v>
      </c>
      <c r="E28" s="9">
        <f>(HGB_mm!E28*(Areas!$B$6+Areas!$B$7)*1000) / (86400*Days!E29)</f>
        <v>1969.6759259259259</v>
      </c>
      <c r="F28" s="9">
        <f>(HGB_mm!F28*(Areas!$B$6+Areas!$B$7)*1000) / (86400*Days!F29)</f>
        <v>2771.6547192353646</v>
      </c>
      <c r="G28" s="9">
        <f>(HGB_mm!G28*(Areas!$B$6+Areas!$B$7)*1000) / (86400*Days!G29)</f>
        <v>4962.9629629629626</v>
      </c>
      <c r="H28" s="9">
        <f>(HGB_mm!H28*(Areas!$B$6+Areas!$B$7)*1000) / (86400*Days!H29)</f>
        <v>2796.6696535244923</v>
      </c>
      <c r="I28" s="9">
        <f>(HGB_mm!I28*(Areas!$B$6+Areas!$B$7)*1000) / (86400*Days!I29)</f>
        <v>3226.9265232974913</v>
      </c>
      <c r="J28" s="9">
        <f>(HGB_mm!J28*(Areas!$B$6+Areas!$B$7)*1000) / (86400*Days!J29)</f>
        <v>3241.4351851851852</v>
      </c>
      <c r="K28" s="9">
        <f>(HGB_mm!K28*(Areas!$B$6+Areas!$B$7)*1000) / (86400*Days!K29)</f>
        <v>4777.8524492234174</v>
      </c>
      <c r="L28" s="9">
        <f>(HGB_mm!L28*(Areas!$B$6+Areas!$B$7)*1000) / (86400*Days!L29)</f>
        <v>3980.7098765432097</v>
      </c>
      <c r="M28" s="9">
        <f>(HGB_mm!M28*(Areas!$B$6+Areas!$B$7)*1000) / (86400*Days!M29)</f>
        <v>3216.9205495818401</v>
      </c>
      <c r="N28" s="9">
        <f>(HGB_mm!N28*(Areas!$B$6+Areas!$B$7)*1000) / (86400*Days!N29)</f>
        <v>3354.2491121258245</v>
      </c>
    </row>
    <row r="29" spans="1:14" x14ac:dyDescent="0.2">
      <c r="A29">
        <f>HUR_mm!A29</f>
        <v>1907</v>
      </c>
      <c r="B29" s="9">
        <f>(HGB_mm!B29*(Areas!$B$6+Areas!$B$7)*1000) / (86400*Days!B30)</f>
        <v>3522.1027479091995</v>
      </c>
      <c r="C29" s="9">
        <f>(HGB_mm!C29*(Areas!$B$6+Areas!$B$7)*1000) / (86400*Days!C30)</f>
        <v>1744.7916666666667</v>
      </c>
      <c r="D29" s="9">
        <f>(HGB_mm!D29*(Areas!$B$6+Areas!$B$7)*1000) / (86400*Days!D30)</f>
        <v>2861.7084826762248</v>
      </c>
      <c r="E29" s="9">
        <f>(HGB_mm!E29*(Areas!$B$6+Areas!$B$7)*1000) / (86400*Days!E30)</f>
        <v>3070.8333333333335</v>
      </c>
      <c r="F29" s="9">
        <f>(HGB_mm!F29*(Areas!$B$6+Areas!$B$7)*1000) / (86400*Days!F30)</f>
        <v>2936.7532855436079</v>
      </c>
      <c r="G29" s="9">
        <f>(HGB_mm!G29*(Areas!$B$6+Areas!$B$7)*1000) / (86400*Days!G30)</f>
        <v>3241.4351851851852</v>
      </c>
      <c r="H29" s="9">
        <f>(HGB_mm!H29*(Areas!$B$6+Areas!$B$7)*1000) / (86400*Days!H30)</f>
        <v>2796.6696535244923</v>
      </c>
      <c r="I29" s="9">
        <f>(HGB_mm!I29*(Areas!$B$6+Areas!$B$7)*1000) / (86400*Days!I30)</f>
        <v>2491.4874551971325</v>
      </c>
      <c r="J29" s="9">
        <f>(HGB_mm!J29*(Areas!$B$6+Areas!$B$7)*1000) / (86400*Days!J30)</f>
        <v>4740.6635802469136</v>
      </c>
      <c r="K29" s="9">
        <f>(HGB_mm!K29*(Areas!$B$6+Areas!$B$7)*1000) / (86400*Days!K30)</f>
        <v>2441.457586618877</v>
      </c>
      <c r="L29" s="9">
        <f>(HGB_mm!L29*(Areas!$B$6+Areas!$B$7)*1000) / (86400*Days!L30)</f>
        <v>3375.8487654320988</v>
      </c>
      <c r="M29" s="9">
        <f>(HGB_mm!M29*(Areas!$B$6+Areas!$B$7)*1000) / (86400*Days!M30)</f>
        <v>3572.1326164874554</v>
      </c>
      <c r="N29" s="9">
        <f>(HGB_mm!N29*(Areas!$B$6+Areas!$B$7)*1000) / (86400*Days!N30)</f>
        <v>3071.2582445459157</v>
      </c>
    </row>
    <row r="30" spans="1:14" x14ac:dyDescent="0.2">
      <c r="A30">
        <f>HUR_mm!A30</f>
        <v>1908</v>
      </c>
      <c r="B30" s="9">
        <f>(HGB_mm!B30*(Areas!$B$6+Areas!$B$7)*1000) / (86400*Days!B31)</f>
        <v>2731.6308243727599</v>
      </c>
      <c r="C30" s="9">
        <f>(HGB_mm!C30*(Areas!$B$6+Areas!$B$7)*1000) / (86400*Days!C31)</f>
        <v>4984.3550446998725</v>
      </c>
      <c r="D30" s="9">
        <f>(HGB_mm!D30*(Areas!$B$6+Areas!$B$7)*1000) / (86400*Days!D31)</f>
        <v>2971.7741935483873</v>
      </c>
      <c r="E30" s="9">
        <f>(HGB_mm!E30*(Areas!$B$6+Areas!$B$7)*1000) / (86400*Days!E31)</f>
        <v>2729.6296296296296</v>
      </c>
      <c r="F30" s="9">
        <f>(HGB_mm!F30*(Areas!$B$6+Areas!$B$7)*1000) / (86400*Days!F31)</f>
        <v>5173.0884109916369</v>
      </c>
      <c r="G30" s="9">
        <f>(HGB_mm!G30*(Areas!$B$6+Areas!$B$7)*1000) / (86400*Days!G31)</f>
        <v>2088.5802469135801</v>
      </c>
      <c r="H30" s="9">
        <f>(HGB_mm!H30*(Areas!$B$6+Areas!$B$7)*1000) / (86400*Days!H31)</f>
        <v>4217.5179211469531</v>
      </c>
      <c r="I30" s="9">
        <f>(HGB_mm!I30*(Areas!$B$6+Areas!$B$7)*1000) / (86400*Days!I31)</f>
        <v>2796.6696535244923</v>
      </c>
      <c r="J30" s="9">
        <f>(HGB_mm!J30*(Areas!$B$6+Areas!$B$7)*1000) / (86400*Days!J31)</f>
        <v>2191.9753086419755</v>
      </c>
      <c r="K30" s="9">
        <f>(HGB_mm!K30*(Areas!$B$6+Areas!$B$7)*1000) / (86400*Days!K31)</f>
        <v>1090.6511350059736</v>
      </c>
      <c r="L30" s="9">
        <f>(HGB_mm!L30*(Areas!$B$6+Areas!$B$7)*1000) / (86400*Days!L31)</f>
        <v>3453.3950617283949</v>
      </c>
      <c r="M30" s="9">
        <f>(HGB_mm!M30*(Areas!$B$6+Areas!$B$7)*1000) / (86400*Days!M31)</f>
        <v>3442.0549581839905</v>
      </c>
      <c r="N30" s="9">
        <f>(HGB_mm!N30*(Areas!$B$6+Areas!$B$7)*1000) / (86400*Days!N31)</f>
        <v>3151.8543817041082</v>
      </c>
    </row>
    <row r="31" spans="1:14" x14ac:dyDescent="0.2">
      <c r="A31">
        <f>HUR_mm!A31</f>
        <v>1909</v>
      </c>
      <c r="B31" s="9">
        <f>(HGB_mm!B31*(Areas!$B$6+Areas!$B$7)*1000) / (86400*Days!B32)</f>
        <v>2276.3590203106332</v>
      </c>
      <c r="C31" s="9">
        <f>(HGB_mm!C31*(Areas!$B$6+Areas!$B$7)*1000) / (86400*Days!C32)</f>
        <v>3755.4563492063494</v>
      </c>
      <c r="D31" s="9">
        <f>(HGB_mm!D31*(Areas!$B$6+Areas!$B$7)*1000) / (86400*Days!D32)</f>
        <v>2491.4874551971325</v>
      </c>
      <c r="E31" s="9">
        <f>(HGB_mm!E31*(Areas!$B$6+Areas!$B$7)*1000) / (86400*Days!E32)</f>
        <v>5252.4691358024693</v>
      </c>
      <c r="F31" s="9">
        <f>(HGB_mm!F31*(Areas!$B$6+Areas!$B$7)*1000) / (86400*Days!F32)</f>
        <v>2591.5471923536438</v>
      </c>
      <c r="G31" s="9">
        <f>(HGB_mm!G31*(Areas!$B$6+Areas!$B$7)*1000) / (86400*Days!G32)</f>
        <v>1706.0185185185185</v>
      </c>
      <c r="H31" s="9">
        <f>(HGB_mm!H31*(Areas!$B$6+Areas!$B$7)*1000) / (86400*Days!H32)</f>
        <v>4232.5268817204305</v>
      </c>
      <c r="I31" s="9">
        <f>(HGB_mm!I31*(Areas!$B$6+Areas!$B$7)*1000) / (86400*Days!I32)</f>
        <v>3011.7980884109916</v>
      </c>
      <c r="J31" s="9">
        <f>(HGB_mm!J31*(Areas!$B$6+Areas!$B$7)*1000) / (86400*Days!J32)</f>
        <v>3494.7530864197529</v>
      </c>
      <c r="K31" s="9">
        <f>(HGB_mm!K31*(Areas!$B$6+Areas!$B$7)*1000) / (86400*Days!K32)</f>
        <v>2526.5083632019114</v>
      </c>
      <c r="L31" s="9">
        <f>(HGB_mm!L31*(Areas!$B$6+Areas!$B$7)*1000) / (86400*Days!L32)</f>
        <v>3494.7530864197529</v>
      </c>
      <c r="M31" s="9">
        <f>(HGB_mm!M31*(Areas!$B$6+Areas!$B$7)*1000) / (86400*Days!M32)</f>
        <v>3837.2909199522101</v>
      </c>
      <c r="N31" s="9">
        <f>(HGB_mm!N31*(Areas!$B$6+Areas!$B$7)*1000) / (86400*Days!N32)</f>
        <v>3215.3031456113649</v>
      </c>
    </row>
    <row r="32" spans="1:14" x14ac:dyDescent="0.2">
      <c r="A32">
        <f>HUR_mm!A32</f>
        <v>1910</v>
      </c>
      <c r="B32" s="9">
        <f>(HGB_mm!B32*(Areas!$B$6+Areas!$B$7)*1000) / (86400*Days!B33)</f>
        <v>2666.5919952210274</v>
      </c>
      <c r="C32" s="9">
        <f>(HGB_mm!C32*(Areas!$B$6+Areas!$B$7)*1000) / (86400*Days!C33)</f>
        <v>2758.4325396825398</v>
      </c>
      <c r="D32" s="9">
        <f>(HGB_mm!D32*(Areas!$B$6+Areas!$B$7)*1000) / (86400*Days!D33)</f>
        <v>1145.6839904420549</v>
      </c>
      <c r="E32" s="9">
        <f>(HGB_mm!E32*(Areas!$B$6+Areas!$B$7)*1000) / (86400*Days!E33)</f>
        <v>3835.9567901234568</v>
      </c>
      <c r="F32" s="9">
        <f>(HGB_mm!F32*(Areas!$B$6+Areas!$B$7)*1000) / (86400*Days!F33)</f>
        <v>3952.3596176821984</v>
      </c>
      <c r="G32" s="9">
        <f>(HGB_mm!G32*(Areas!$B$6+Areas!$B$7)*1000) / (86400*Days!G33)</f>
        <v>3479.2438271604938</v>
      </c>
      <c r="H32" s="9">
        <f>(HGB_mm!H32*(Areas!$B$6+Areas!$B$7)*1000) / (86400*Days!H33)</f>
        <v>3086.8428912783752</v>
      </c>
      <c r="I32" s="9">
        <f>(HGB_mm!I32*(Areas!$B$6+Areas!$B$7)*1000) / (86400*Days!I33)</f>
        <v>4267.5477897252094</v>
      </c>
      <c r="J32" s="9">
        <f>(HGB_mm!J32*(Areas!$B$6+Areas!$B$7)*1000) / (86400*Days!J33)</f>
        <v>3412.037037037037</v>
      </c>
      <c r="K32" s="9">
        <f>(HGB_mm!K32*(Areas!$B$6+Areas!$B$7)*1000) / (86400*Days!K33)</f>
        <v>4497.6851851851852</v>
      </c>
      <c r="L32" s="9">
        <f>(HGB_mm!L32*(Areas!$B$6+Areas!$B$7)*1000) / (86400*Days!L33)</f>
        <v>3453.3950617283949</v>
      </c>
      <c r="M32" s="9">
        <f>(HGB_mm!M32*(Areas!$B$6+Areas!$B$7)*1000) / (86400*Days!M33)</f>
        <v>2756.6457586618876</v>
      </c>
      <c r="N32" s="9">
        <f>(HGB_mm!N32*(Areas!$B$6+Areas!$B$7)*1000) / (86400*Days!N33)</f>
        <v>3277.3401826484019</v>
      </c>
    </row>
    <row r="33" spans="1:14" x14ac:dyDescent="0.2">
      <c r="A33">
        <f>HUR_mm!A33</f>
        <v>1911</v>
      </c>
      <c r="B33" s="9">
        <f>(HGB_mm!B33*(Areas!$B$6+Areas!$B$7)*1000) / (86400*Days!B34)</f>
        <v>1856.1081242532855</v>
      </c>
      <c r="C33" s="9">
        <f>(HGB_mm!C33*(Areas!$B$6+Areas!$B$7)*1000) / (86400*Days!C34)</f>
        <v>2492.5595238095239</v>
      </c>
      <c r="D33" s="9">
        <f>(HGB_mm!D33*(Areas!$B$6+Areas!$B$7)*1000) / (86400*Days!D34)</f>
        <v>2236.3351254480285</v>
      </c>
      <c r="E33" s="9">
        <f>(HGB_mm!E33*(Areas!$B$6+Areas!$B$7)*1000) / (86400*Days!E34)</f>
        <v>2047.2222222222222</v>
      </c>
      <c r="F33" s="9">
        <f>(HGB_mm!F33*(Areas!$B$6+Areas!$B$7)*1000) / (86400*Days!F34)</f>
        <v>3992.3835125448027</v>
      </c>
      <c r="G33" s="9">
        <f>(HGB_mm!G33*(Areas!$B$6+Areas!$B$7)*1000) / (86400*Days!G34)</f>
        <v>2610.7253086419755</v>
      </c>
      <c r="H33" s="9">
        <f>(HGB_mm!H33*(Areas!$B$6+Areas!$B$7)*1000) / (86400*Days!H34)</f>
        <v>2806.6756272401435</v>
      </c>
      <c r="I33" s="9">
        <f>(HGB_mm!I33*(Areas!$B$6+Areas!$B$7)*1000) / (86400*Days!I34)</f>
        <v>2781.6606929510153</v>
      </c>
      <c r="J33" s="9">
        <f>(HGB_mm!J33*(Areas!$B$6+Areas!$B$7)*1000) / (86400*Days!J34)</f>
        <v>3324.1512345679012</v>
      </c>
      <c r="K33" s="9">
        <f>(HGB_mm!K33*(Areas!$B$6+Areas!$B$7)*1000) / (86400*Days!K34)</f>
        <v>5593.3393070489847</v>
      </c>
      <c r="L33" s="9">
        <f>(HGB_mm!L33*(Areas!$B$6+Areas!$B$7)*1000) / (86400*Days!L34)</f>
        <v>5304.166666666667</v>
      </c>
      <c r="M33" s="9">
        <f>(HGB_mm!M33*(Areas!$B$6+Areas!$B$7)*1000) / (86400*Days!M34)</f>
        <v>2821.6845878136201</v>
      </c>
      <c r="N33" s="9">
        <f>(HGB_mm!N33*(Areas!$B$6+Areas!$B$7)*1000) / (86400*Days!N34)</f>
        <v>3159.214865550482</v>
      </c>
    </row>
    <row r="34" spans="1:14" x14ac:dyDescent="0.2">
      <c r="A34">
        <f>HUR_mm!A34</f>
        <v>1912</v>
      </c>
      <c r="B34" s="9">
        <f>(HGB_mm!B34*(Areas!$B$6+Areas!$B$7)*1000) / (86400*Days!B35)</f>
        <v>3341.9952210274791</v>
      </c>
      <c r="C34" s="9">
        <f>(HGB_mm!C34*(Areas!$B$6+Areas!$B$7)*1000) / (86400*Days!C35)</f>
        <v>2267.5606641123882</v>
      </c>
      <c r="D34" s="9">
        <f>(HGB_mm!D34*(Areas!$B$6+Areas!$B$7)*1000) / (86400*Days!D35)</f>
        <v>1245.7437275985662</v>
      </c>
      <c r="E34" s="9">
        <f>(HGB_mm!E34*(Areas!$B$6+Areas!$B$7)*1000) / (86400*Days!E35)</f>
        <v>2729.6296296296296</v>
      </c>
      <c r="F34" s="9">
        <f>(HGB_mm!F34*(Areas!$B$6+Areas!$B$7)*1000) / (86400*Days!F35)</f>
        <v>5133.0645161290322</v>
      </c>
      <c r="G34" s="9">
        <f>(HGB_mm!G34*(Areas!$B$6+Areas!$B$7)*1000) / (86400*Days!G35)</f>
        <v>1892.1296296296296</v>
      </c>
      <c r="H34" s="9">
        <f>(HGB_mm!H34*(Areas!$B$6+Areas!$B$7)*1000) / (86400*Days!H35)</f>
        <v>3266.9504181600955</v>
      </c>
      <c r="I34" s="9">
        <f>(HGB_mm!I34*(Areas!$B$6+Areas!$B$7)*1000) / (86400*Days!I35)</f>
        <v>5043.010752688172</v>
      </c>
      <c r="J34" s="9">
        <f>(HGB_mm!J34*(Areas!$B$6+Areas!$B$7)*1000) / (86400*Days!J35)</f>
        <v>4673.4567901234568</v>
      </c>
      <c r="K34" s="9">
        <f>(HGB_mm!K34*(Areas!$B$6+Areas!$B$7)*1000) / (86400*Days!K35)</f>
        <v>3061.8279569892475</v>
      </c>
      <c r="L34" s="9">
        <f>(HGB_mm!L34*(Areas!$B$6+Areas!$B$7)*1000) / (86400*Days!L35)</f>
        <v>4125.4629629629626</v>
      </c>
      <c r="M34" s="9">
        <f>(HGB_mm!M34*(Areas!$B$6+Areas!$B$7)*1000) / (86400*Days!M35)</f>
        <v>2936.7532855436079</v>
      </c>
      <c r="N34" s="9">
        <f>(HGB_mm!N34*(Areas!$B$6+Areas!$B$7)*1000) / (86400*Days!N35)</f>
        <v>3314.9982291034207</v>
      </c>
    </row>
    <row r="35" spans="1:14" x14ac:dyDescent="0.2">
      <c r="A35">
        <f>HUR_mm!A35</f>
        <v>1913</v>
      </c>
      <c r="B35" s="9">
        <f>(HGB_mm!B35*(Areas!$B$6+Areas!$B$7)*1000) / (86400*Days!B36)</f>
        <v>2971.7741935483873</v>
      </c>
      <c r="C35" s="9">
        <f>(HGB_mm!C35*(Areas!$B$6+Areas!$B$7)*1000) / (86400*Days!C36)</f>
        <v>2924.6031746031745</v>
      </c>
      <c r="D35" s="9">
        <f>(HGB_mm!D35*(Areas!$B$6+Areas!$B$7)*1000) / (86400*Days!D36)</f>
        <v>3927.3446833930707</v>
      </c>
      <c r="E35" s="9">
        <f>(HGB_mm!E35*(Areas!$B$6+Areas!$B$7)*1000) / (86400*Days!E36)</f>
        <v>3530.9413580246915</v>
      </c>
      <c r="F35" s="9">
        <f>(HGB_mm!F35*(Areas!$B$6+Areas!$B$7)*1000) / (86400*Days!F36)</f>
        <v>2236.3351254480285</v>
      </c>
      <c r="G35" s="9">
        <f>(HGB_mm!G35*(Areas!$B$6+Areas!$B$7)*1000) / (86400*Days!G36)</f>
        <v>2812.3456790123455</v>
      </c>
      <c r="H35" s="9">
        <f>(HGB_mm!H35*(Areas!$B$6+Areas!$B$7)*1000) / (86400*Days!H36)</f>
        <v>3482.0788530465948</v>
      </c>
      <c r="I35" s="9">
        <f>(HGB_mm!I35*(Areas!$B$6+Areas!$B$7)*1000) / (86400*Days!I36)</f>
        <v>4042.4133811230586</v>
      </c>
      <c r="J35" s="9">
        <f>(HGB_mm!J35*(Areas!$B$6+Areas!$B$7)*1000) / (86400*Days!J36)</f>
        <v>2652.0833333333335</v>
      </c>
      <c r="K35" s="9">
        <f>(HGB_mm!K35*(Areas!$B$6+Areas!$B$7)*1000) / (86400*Days!K36)</f>
        <v>4537.7090800477899</v>
      </c>
      <c r="L35" s="9">
        <f>(HGB_mm!L35*(Areas!$B$6+Areas!$B$7)*1000) / (86400*Days!L36)</f>
        <v>2993.287037037037</v>
      </c>
      <c r="M35" s="9">
        <f>(HGB_mm!M35*(Areas!$B$6+Areas!$B$7)*1000) / (86400*Days!M36)</f>
        <v>675.40322580645159</v>
      </c>
      <c r="N35" s="9">
        <f>(HGB_mm!N35*(Areas!$B$6+Areas!$B$7)*1000) / (86400*Days!N36)</f>
        <v>3067.4340436326738</v>
      </c>
    </row>
    <row r="36" spans="1:14" x14ac:dyDescent="0.2">
      <c r="A36">
        <f>HUR_mm!A36</f>
        <v>1914</v>
      </c>
      <c r="B36" s="9">
        <f>(HGB_mm!B36*(Areas!$B$6+Areas!$B$7)*1000) / (86400*Days!B37)</f>
        <v>3036.8130227001193</v>
      </c>
      <c r="C36" s="9">
        <f>(HGB_mm!C36*(Areas!$B$6+Areas!$B$7)*1000) / (86400*Days!C37)</f>
        <v>2320.8498677248676</v>
      </c>
      <c r="D36" s="9">
        <f>(HGB_mm!D36*(Areas!$B$6+Areas!$B$7)*1000) / (86400*Days!D37)</f>
        <v>2021.2066905615293</v>
      </c>
      <c r="E36" s="9">
        <f>(HGB_mm!E36*(Areas!$B$6+Areas!$B$7)*1000) / (86400*Days!E37)</f>
        <v>2822.6851851851852</v>
      </c>
      <c r="F36" s="9">
        <f>(HGB_mm!F36*(Areas!$B$6+Areas!$B$7)*1000) / (86400*Days!F37)</f>
        <v>2326.3888888888887</v>
      </c>
      <c r="G36" s="9">
        <f>(HGB_mm!G36*(Areas!$B$6+Areas!$B$7)*1000) / (86400*Days!G37)</f>
        <v>2822.6851851851852</v>
      </c>
      <c r="H36" s="9">
        <f>(HGB_mm!H36*(Areas!$B$6+Areas!$B$7)*1000) / (86400*Days!H37)</f>
        <v>2136.2753882915172</v>
      </c>
      <c r="I36" s="9">
        <f>(HGB_mm!I36*(Areas!$B$6+Areas!$B$7)*1000) / (86400*Days!I37)</f>
        <v>4027.404420549582</v>
      </c>
      <c r="J36" s="9">
        <f>(HGB_mm!J36*(Areas!$B$6+Areas!$B$7)*1000) / (86400*Days!J37)</f>
        <v>2600.3858024691358</v>
      </c>
      <c r="K36" s="9">
        <f>(HGB_mm!K36*(Areas!$B$6+Areas!$B$7)*1000) / (86400*Days!K37)</f>
        <v>2771.6547192353646</v>
      </c>
      <c r="L36" s="9">
        <f>(HGB_mm!L36*(Areas!$B$6+Areas!$B$7)*1000) / (86400*Days!L37)</f>
        <v>3784.2592592592591</v>
      </c>
      <c r="M36" s="9">
        <f>(HGB_mm!M36*(Areas!$B$6+Areas!$B$7)*1000) / (86400*Days!M37)</f>
        <v>2616.562126642772</v>
      </c>
      <c r="N36" s="9">
        <f>(HGB_mm!N36*(Areas!$B$6+Areas!$B$7)*1000) / (86400*Days!N37)</f>
        <v>2775.0951293759513</v>
      </c>
    </row>
    <row r="37" spans="1:14" x14ac:dyDescent="0.2">
      <c r="A37">
        <f>HUR_mm!A37</f>
        <v>1915</v>
      </c>
      <c r="B37" s="9">
        <f>(HGB_mm!B37*(Areas!$B$6+Areas!$B$7)*1000) / (86400*Days!B38)</f>
        <v>1981.1827956989248</v>
      </c>
      <c r="C37" s="9">
        <f>(HGB_mm!C37*(Areas!$B$6+Areas!$B$7)*1000) / (86400*Days!C38)</f>
        <v>2475.9424603174602</v>
      </c>
      <c r="D37" s="9">
        <f>(HGB_mm!D37*(Areas!$B$6+Areas!$B$7)*1000) / (86400*Days!D38)</f>
        <v>710.4241338112306</v>
      </c>
      <c r="E37" s="9">
        <f>(HGB_mm!E37*(Areas!$B$6+Areas!$B$7)*1000) / (86400*Days!E38)</f>
        <v>1643.9814814814815</v>
      </c>
      <c r="F37" s="9">
        <f>(HGB_mm!F37*(Areas!$B$6+Areas!$B$7)*1000) / (86400*Days!F38)</f>
        <v>2591.5471923536438</v>
      </c>
      <c r="G37" s="9">
        <f>(HGB_mm!G37*(Areas!$B$6+Areas!$B$7)*1000) / (86400*Days!G38)</f>
        <v>4544.2129629629626</v>
      </c>
      <c r="H37" s="9">
        <f>(HGB_mm!H37*(Areas!$B$6+Areas!$B$7)*1000) / (86400*Days!H38)</f>
        <v>3417.0400238948628</v>
      </c>
      <c r="I37" s="9">
        <f>(HGB_mm!I37*(Areas!$B$6+Areas!$B$7)*1000) / (86400*Days!I38)</f>
        <v>4662.783751493429</v>
      </c>
      <c r="J37" s="9">
        <f>(HGB_mm!J37*(Areas!$B$6+Areas!$B$7)*1000) / (86400*Days!J38)</f>
        <v>5722.916666666667</v>
      </c>
      <c r="K37" s="9">
        <f>(HGB_mm!K37*(Areas!$B$6+Areas!$B$7)*1000) / (86400*Days!K38)</f>
        <v>2426.4486260454</v>
      </c>
      <c r="L37" s="9">
        <f>(HGB_mm!L37*(Areas!$B$6+Areas!$B$7)*1000) / (86400*Days!L38)</f>
        <v>3613.6574074074074</v>
      </c>
      <c r="M37" s="9">
        <f>(HGB_mm!M37*(Areas!$B$6+Areas!$B$7)*1000) / (86400*Days!M38)</f>
        <v>2351.4038231780169</v>
      </c>
      <c r="N37" s="9">
        <f>(HGB_mm!N37*(Areas!$B$6+Areas!$B$7)*1000) / (86400*Days!N38)</f>
        <v>3006.6717402333838</v>
      </c>
    </row>
    <row r="38" spans="1:14" x14ac:dyDescent="0.2">
      <c r="A38">
        <f>HUR_mm!A38</f>
        <v>1916</v>
      </c>
      <c r="B38" s="9">
        <f>(HGB_mm!B38*(Areas!$B$6+Areas!$B$7)*1000) / (86400*Days!B39)</f>
        <v>4042.4133811230586</v>
      </c>
      <c r="C38" s="9">
        <f>(HGB_mm!C38*(Areas!$B$6+Areas!$B$7)*1000) / (86400*Days!C39)</f>
        <v>1877.155172413793</v>
      </c>
      <c r="D38" s="9">
        <f>(HGB_mm!D38*(Areas!$B$6+Areas!$B$7)*1000) / (86400*Days!D39)</f>
        <v>3011.7980884109916</v>
      </c>
      <c r="E38" s="9">
        <f>(HGB_mm!E38*(Areas!$B$6+Areas!$B$7)*1000) / (86400*Days!E39)</f>
        <v>3360.3395061728397</v>
      </c>
      <c r="F38" s="9">
        <f>(HGB_mm!F38*(Areas!$B$6+Areas!$B$7)*1000) / (86400*Days!F39)</f>
        <v>4472.670250896057</v>
      </c>
      <c r="G38" s="9">
        <f>(HGB_mm!G38*(Areas!$B$6+Areas!$B$7)*1000) / (86400*Days!G39)</f>
        <v>4399.4598765432102</v>
      </c>
      <c r="H38" s="9">
        <f>(HGB_mm!H38*(Areas!$B$6+Areas!$B$7)*1000) / (86400*Days!H39)</f>
        <v>1510.9020310633214</v>
      </c>
      <c r="I38" s="9">
        <f>(HGB_mm!I38*(Areas!$B$6+Areas!$B$7)*1000) / (86400*Days!I39)</f>
        <v>2936.7532855436079</v>
      </c>
      <c r="J38" s="9">
        <f>(HGB_mm!J38*(Areas!$B$6+Areas!$B$7)*1000) / (86400*Days!J39)</f>
        <v>4306.4043209876545</v>
      </c>
      <c r="K38" s="9">
        <f>(HGB_mm!K38*(Areas!$B$6+Areas!$B$7)*1000) / (86400*Days!K39)</f>
        <v>5183.0943847072876</v>
      </c>
      <c r="L38" s="9">
        <f>(HGB_mm!L38*(Areas!$B$6+Areas!$B$7)*1000) / (86400*Days!L39)</f>
        <v>3701.5432098765432</v>
      </c>
      <c r="M38" s="9">
        <f>(HGB_mm!M38*(Areas!$B$6+Areas!$B$7)*1000) / (86400*Days!M39)</f>
        <v>3161.8876941457588</v>
      </c>
      <c r="N38" s="9">
        <f>(HGB_mm!N38*(Areas!$B$6+Areas!$B$7)*1000) / (86400*Days!N39)</f>
        <v>3501.0245901639346</v>
      </c>
    </row>
    <row r="39" spans="1:14" x14ac:dyDescent="0.2">
      <c r="A39">
        <f>HUR_mm!A39</f>
        <v>1917</v>
      </c>
      <c r="B39" s="9">
        <f>(HGB_mm!B39*(Areas!$B$6+Areas!$B$7)*1000) / (86400*Days!B40)</f>
        <v>2566.5322580645161</v>
      </c>
      <c r="C39" s="9">
        <f>(HGB_mm!C39*(Areas!$B$6+Areas!$B$7)*1000) / (86400*Days!C40)</f>
        <v>1827.8769841269841</v>
      </c>
      <c r="D39" s="9">
        <f>(HGB_mm!D39*(Areas!$B$6+Areas!$B$7)*1000) / (86400*Days!D40)</f>
        <v>3301.9713261648744</v>
      </c>
      <c r="E39" s="9">
        <f>(HGB_mm!E39*(Areas!$B$6+Areas!$B$7)*1000) / (86400*Days!E40)</f>
        <v>2926.0802469135801</v>
      </c>
      <c r="F39" s="9">
        <f>(HGB_mm!F39*(Areas!$B$6+Areas!$B$7)*1000) / (86400*Days!F40)</f>
        <v>2336.3948626045399</v>
      </c>
      <c r="G39" s="9">
        <f>(HGB_mm!G39*(Areas!$B$6+Areas!$B$7)*1000) / (86400*Days!G40)</f>
        <v>5583.333333333333</v>
      </c>
      <c r="H39" s="9">
        <f>(HGB_mm!H39*(Areas!$B$6+Areas!$B$7)*1000) / (86400*Days!H40)</f>
        <v>4322.5806451612907</v>
      </c>
      <c r="I39" s="9">
        <f>(HGB_mm!I39*(Areas!$B$6+Areas!$B$7)*1000) / (86400*Days!I40)</f>
        <v>3497.0878136200718</v>
      </c>
      <c r="J39" s="9">
        <f>(HGB_mm!J39*(Areas!$B$6+Areas!$B$7)*1000) / (86400*Days!J40)</f>
        <v>1995.5246913580247</v>
      </c>
      <c r="K39" s="9">
        <f>(HGB_mm!K39*(Areas!$B$6+Areas!$B$7)*1000) / (86400*Days!K40)</f>
        <v>4662.783751493429</v>
      </c>
      <c r="L39" s="9">
        <f>(HGB_mm!L39*(Areas!$B$6+Areas!$B$7)*1000) / (86400*Days!L40)</f>
        <v>1561.2654320987654</v>
      </c>
      <c r="M39" s="9">
        <f>(HGB_mm!M39*(Areas!$B$6+Areas!$B$7)*1000) / (86400*Days!M40)</f>
        <v>2516.5023894862607</v>
      </c>
      <c r="N39" s="9">
        <f>(HGB_mm!N39*(Areas!$B$6+Areas!$B$7)*1000) / (86400*Days!N40)</f>
        <v>3102.7016742770165</v>
      </c>
    </row>
    <row r="40" spans="1:14" x14ac:dyDescent="0.2">
      <c r="A40">
        <f>HUR_mm!A40</f>
        <v>1918</v>
      </c>
      <c r="B40" s="9">
        <f>(HGB_mm!B40*(Areas!$B$6+Areas!$B$7)*1000) / (86400*Days!B41)</f>
        <v>3457.063918757467</v>
      </c>
      <c r="C40" s="9">
        <f>(HGB_mm!C40*(Areas!$B$6+Areas!$B$7)*1000) / (86400*Days!C41)</f>
        <v>3644.6759259259261</v>
      </c>
      <c r="D40" s="9">
        <f>(HGB_mm!D40*(Areas!$B$6+Areas!$B$7)*1000) / (86400*Days!D41)</f>
        <v>1676.0005973715652</v>
      </c>
      <c r="E40" s="9">
        <f>(HGB_mm!E40*(Areas!$B$6+Areas!$B$7)*1000) / (86400*Days!E41)</f>
        <v>1954.1666666666667</v>
      </c>
      <c r="F40" s="9">
        <f>(HGB_mm!F40*(Areas!$B$6+Areas!$B$7)*1000) / (86400*Days!F41)</f>
        <v>5043.010752688172</v>
      </c>
      <c r="G40" s="9">
        <f>(HGB_mm!G40*(Areas!$B$6+Areas!$B$7)*1000) / (86400*Days!G41)</f>
        <v>3360.3395061728397</v>
      </c>
      <c r="H40" s="9">
        <f>(HGB_mm!H40*(Areas!$B$6+Areas!$B$7)*1000) / (86400*Days!H41)</f>
        <v>2526.5083632019114</v>
      </c>
      <c r="I40" s="9">
        <f>(HGB_mm!I40*(Areas!$B$6+Areas!$B$7)*1000) / (86400*Days!I41)</f>
        <v>3532.1087216248507</v>
      </c>
      <c r="J40" s="9">
        <f>(HGB_mm!J40*(Areas!$B$6+Areas!$B$7)*1000) / (86400*Days!J41)</f>
        <v>4595.9104938271603</v>
      </c>
      <c r="K40" s="9">
        <f>(HGB_mm!K40*(Areas!$B$6+Areas!$B$7)*1000) / (86400*Days!K41)</f>
        <v>4422.6403823178016</v>
      </c>
      <c r="L40" s="9">
        <f>(HGB_mm!L40*(Areas!$B$6+Areas!$B$7)*1000) / (86400*Days!L41)</f>
        <v>4321.9135802469136</v>
      </c>
      <c r="M40" s="9">
        <f>(HGB_mm!M40*(Areas!$B$6+Areas!$B$7)*1000) / (86400*Days!M41)</f>
        <v>3457.063918757467</v>
      </c>
      <c r="N40" s="9">
        <f>(HGB_mm!N40*(Areas!$B$6+Areas!$B$7)*1000) / (86400*Days!N41)</f>
        <v>3497.4441907661085</v>
      </c>
    </row>
    <row r="41" spans="1:14" x14ac:dyDescent="0.2">
      <c r="A41">
        <f>HUR_mm!A41</f>
        <v>1919</v>
      </c>
      <c r="B41" s="9">
        <f>(HGB_mm!B41*(Areas!$B$6+Areas!$B$7)*1000) / (86400*Days!B42)</f>
        <v>2196.3112305854243</v>
      </c>
      <c r="C41" s="9">
        <f>(HGB_mm!C41*(Areas!$B$6+Areas!$B$7)*1000) / (86400*Days!C42)</f>
        <v>2464.8644179894181</v>
      </c>
      <c r="D41" s="9">
        <f>(HGB_mm!D41*(Areas!$B$6+Areas!$B$7)*1000) / (86400*Days!D42)</f>
        <v>3326.9862604540026</v>
      </c>
      <c r="E41" s="9">
        <f>(HGB_mm!E41*(Areas!$B$6+Areas!$B$7)*1000) / (86400*Days!E42)</f>
        <v>3872.1450617283949</v>
      </c>
      <c r="F41" s="9">
        <f>(HGB_mm!F41*(Areas!$B$6+Areas!$B$7)*1000) / (86400*Days!F42)</f>
        <v>4067.4283154121863</v>
      </c>
      <c r="G41" s="9">
        <f>(HGB_mm!G41*(Areas!$B$6+Areas!$B$7)*1000) / (86400*Days!G42)</f>
        <v>2362.5771604938273</v>
      </c>
      <c r="H41" s="9">
        <f>(HGB_mm!H41*(Areas!$B$6+Areas!$B$7)*1000) / (86400*Days!H42)</f>
        <v>2591.5471923536438</v>
      </c>
      <c r="I41" s="9">
        <f>(HGB_mm!I41*(Areas!$B$6+Areas!$B$7)*1000) / (86400*Days!I42)</f>
        <v>3161.8876941457588</v>
      </c>
      <c r="J41" s="9">
        <f>(HGB_mm!J41*(Areas!$B$6+Areas!$B$7)*1000) / (86400*Days!J42)</f>
        <v>4306.4043209876545</v>
      </c>
      <c r="K41" s="9">
        <f>(HGB_mm!K41*(Areas!$B$6+Areas!$B$7)*1000) / (86400*Days!K42)</f>
        <v>5373.2078853046596</v>
      </c>
      <c r="L41" s="9">
        <f>(HGB_mm!L41*(Areas!$B$6+Areas!$B$7)*1000) / (86400*Days!L42)</f>
        <v>3872.1450617283949</v>
      </c>
      <c r="M41" s="9">
        <f>(HGB_mm!M41*(Areas!$B$6+Areas!$B$7)*1000) / (86400*Days!M42)</f>
        <v>2096.2514934289129</v>
      </c>
      <c r="N41" s="9">
        <f>(HGB_mm!N41*(Areas!$B$6+Areas!$B$7)*1000) / (86400*Days!N42)</f>
        <v>3311.3330796549976</v>
      </c>
    </row>
    <row r="42" spans="1:14" x14ac:dyDescent="0.2">
      <c r="A42">
        <f>HUR_mm!A42</f>
        <v>1920</v>
      </c>
      <c r="B42" s="9">
        <f>(HGB_mm!B42*(Areas!$B$6+Areas!$B$7)*1000) / (86400*Days!B43)</f>
        <v>2171.2962962962961</v>
      </c>
      <c r="C42" s="9">
        <f>(HGB_mm!C42*(Areas!$B$6+Areas!$B$7)*1000) / (86400*Days!C43)</f>
        <v>1615.1021711366539</v>
      </c>
      <c r="D42" s="9">
        <f>(HGB_mm!D42*(Areas!$B$6+Areas!$B$7)*1000) / (86400*Days!D43)</f>
        <v>2681.600955794504</v>
      </c>
      <c r="E42" s="9">
        <f>(HGB_mm!E42*(Areas!$B$6+Areas!$B$7)*1000) / (86400*Days!E43)</f>
        <v>3665.3549382716051</v>
      </c>
      <c r="F42" s="9">
        <f>(HGB_mm!F42*(Areas!$B$6+Areas!$B$7)*1000) / (86400*Days!F43)</f>
        <v>1170.6989247311828</v>
      </c>
      <c r="G42" s="9">
        <f>(HGB_mm!G42*(Areas!$B$6+Areas!$B$7)*1000) / (86400*Days!G43)</f>
        <v>3308.641975308642</v>
      </c>
      <c r="H42" s="9">
        <f>(HGB_mm!H42*(Areas!$B$6+Areas!$B$7)*1000) / (86400*Days!H43)</f>
        <v>3912.3357228195937</v>
      </c>
      <c r="I42" s="9">
        <f>(HGB_mm!I42*(Areas!$B$6+Areas!$B$7)*1000) / (86400*Days!I43)</f>
        <v>2846.6995221027478</v>
      </c>
      <c r="J42" s="9">
        <f>(HGB_mm!J42*(Areas!$B$6+Areas!$B$7)*1000) / (86400*Days!J43)</f>
        <v>2926.0802469135801</v>
      </c>
      <c r="K42" s="9">
        <f>(HGB_mm!K42*(Areas!$B$6+Areas!$B$7)*1000) / (86400*Days!K43)</f>
        <v>2516.5023894862607</v>
      </c>
      <c r="L42" s="9">
        <f>(HGB_mm!L42*(Areas!$B$6+Areas!$B$7)*1000) / (86400*Days!L43)</f>
        <v>3044.9845679012346</v>
      </c>
      <c r="M42" s="9">
        <f>(HGB_mm!M42*(Areas!$B$6+Areas!$B$7)*1000) / (86400*Days!M43)</f>
        <v>4967.9659498207884</v>
      </c>
      <c r="N42" s="9">
        <f>(HGB_mm!N42*(Areas!$B$6+Areas!$B$7)*1000) / (86400*Days!N43)</f>
        <v>2905.6554847196917</v>
      </c>
    </row>
    <row r="43" spans="1:14" x14ac:dyDescent="0.2">
      <c r="A43">
        <f>HUR_mm!A43</f>
        <v>1921</v>
      </c>
      <c r="B43" s="9">
        <f>(HGB_mm!B43*(Areas!$B$6+Areas!$B$7)*1000) / (86400*Days!B44)</f>
        <v>1600.9557945041815</v>
      </c>
      <c r="C43" s="9">
        <f>(HGB_mm!C43*(Areas!$B$6+Areas!$B$7)*1000) / (86400*Days!C44)</f>
        <v>2038.3597883597884</v>
      </c>
      <c r="D43" s="9">
        <f>(HGB_mm!D43*(Areas!$B$6+Areas!$B$7)*1000) / (86400*Days!D44)</f>
        <v>4827.8823178016728</v>
      </c>
      <c r="E43" s="9">
        <f>(HGB_mm!E43*(Areas!$B$6+Areas!$B$7)*1000) / (86400*Days!E44)</f>
        <v>4032.4074074074074</v>
      </c>
      <c r="F43" s="9">
        <f>(HGB_mm!F43*(Areas!$B$6+Areas!$B$7)*1000) / (86400*Days!F44)</f>
        <v>2046.221624850657</v>
      </c>
      <c r="G43" s="9">
        <f>(HGB_mm!G43*(Areas!$B$6+Areas!$B$7)*1000) / (86400*Days!G44)</f>
        <v>2900.2314814814813</v>
      </c>
      <c r="H43" s="9">
        <f>(HGB_mm!H43*(Areas!$B$6+Areas!$B$7)*1000) / (86400*Days!H44)</f>
        <v>3837.2909199522101</v>
      </c>
      <c r="I43" s="9">
        <f>(HGB_mm!I43*(Areas!$B$6+Areas!$B$7)*1000) / (86400*Days!I44)</f>
        <v>3812.2759856630823</v>
      </c>
      <c r="J43" s="9">
        <f>(HGB_mm!J43*(Areas!$B$6+Areas!$B$7)*1000) / (86400*Days!J44)</f>
        <v>4807.8703703703704</v>
      </c>
      <c r="K43" s="9">
        <f>(HGB_mm!K43*(Areas!$B$6+Areas!$B$7)*1000) / (86400*Days!K44)</f>
        <v>3367.0101553166069</v>
      </c>
      <c r="L43" s="9">
        <f>(HGB_mm!L43*(Areas!$B$6+Areas!$B$7)*1000) / (86400*Days!L44)</f>
        <v>3324.1512345679012</v>
      </c>
      <c r="M43" s="9">
        <f>(HGB_mm!M43*(Areas!$B$6+Areas!$B$7)*1000) / (86400*Days!M44)</f>
        <v>4537.7090800477899</v>
      </c>
      <c r="N43" s="9">
        <f>(HGB_mm!N43*(Areas!$B$6+Areas!$B$7)*1000) / (86400*Days!N44)</f>
        <v>3435.4071537290715</v>
      </c>
    </row>
    <row r="44" spans="1:14" x14ac:dyDescent="0.2">
      <c r="A44">
        <f>HUR_mm!A44</f>
        <v>1922</v>
      </c>
      <c r="B44" s="9">
        <f>(HGB_mm!B44*(Areas!$B$6+Areas!$B$7)*1000) / (86400*Days!B45)</f>
        <v>2426.4486260454</v>
      </c>
      <c r="C44" s="9">
        <f>(HGB_mm!C44*(Areas!$B$6+Areas!$B$7)*1000) / (86400*Days!C45)</f>
        <v>3772.0734126984125</v>
      </c>
      <c r="D44" s="9">
        <f>(HGB_mm!D44*(Areas!$B$6+Areas!$B$7)*1000) / (86400*Days!D45)</f>
        <v>2261.3500597371567</v>
      </c>
      <c r="E44" s="9">
        <f>(HGB_mm!E44*(Areas!$B$6+Areas!$B$7)*1000) / (86400*Days!E45)</f>
        <v>5030.1697530864194</v>
      </c>
      <c r="F44" s="9">
        <f>(HGB_mm!F44*(Areas!$B$6+Areas!$B$7)*1000) / (86400*Days!F45)</f>
        <v>2441.457586618877</v>
      </c>
      <c r="G44" s="9">
        <f>(HGB_mm!G44*(Areas!$B$6+Areas!$B$7)*1000) / (86400*Days!G45)</f>
        <v>3360.3395061728397</v>
      </c>
      <c r="H44" s="9">
        <f>(HGB_mm!H44*(Areas!$B$6+Areas!$B$7)*1000) / (86400*Days!H45)</f>
        <v>5568.3243727598565</v>
      </c>
      <c r="I44" s="9">
        <f>(HGB_mm!I44*(Areas!$B$6+Areas!$B$7)*1000) / (86400*Days!I45)</f>
        <v>2401.4336917562723</v>
      </c>
      <c r="J44" s="9">
        <f>(HGB_mm!J44*(Areas!$B$6+Areas!$B$7)*1000) / (86400*Days!J45)</f>
        <v>2838.1944444444443</v>
      </c>
      <c r="K44" s="9">
        <f>(HGB_mm!K44*(Areas!$B$6+Areas!$B$7)*1000) / (86400*Days!K45)</f>
        <v>3216.9205495818401</v>
      </c>
      <c r="L44" s="9">
        <f>(HGB_mm!L44*(Areas!$B$6+Areas!$B$7)*1000) / (86400*Days!L45)</f>
        <v>3189.7376543209875</v>
      </c>
      <c r="M44" s="9">
        <f>(HGB_mm!M44*(Areas!$B$6+Areas!$B$7)*1000) / (86400*Days!M45)</f>
        <v>2501.4934289127837</v>
      </c>
      <c r="N44" s="9">
        <f>(HGB_mm!N44*(Areas!$B$6+Areas!$B$7)*1000) / (86400*Days!N45)</f>
        <v>3242.4974632166413</v>
      </c>
    </row>
    <row r="45" spans="1:14" x14ac:dyDescent="0.2">
      <c r="A45">
        <f>HUR_mm!A45</f>
        <v>1923</v>
      </c>
      <c r="B45" s="9">
        <f>(HGB_mm!B45*(Areas!$B$6+Areas!$B$7)*1000) / (86400*Days!B46)</f>
        <v>2326.3888888888887</v>
      </c>
      <c r="C45" s="9">
        <f>(HGB_mm!C45*(Areas!$B$6+Areas!$B$7)*1000) / (86400*Days!C46)</f>
        <v>1982.9695767195767</v>
      </c>
      <c r="D45" s="9">
        <f>(HGB_mm!D45*(Areas!$B$6+Areas!$B$7)*1000) / (86400*Days!D46)</f>
        <v>3482.0788530465948</v>
      </c>
      <c r="E45" s="9">
        <f>(HGB_mm!E45*(Areas!$B$6+Areas!$B$7)*1000) / (86400*Days!E46)</f>
        <v>3308.641975308642</v>
      </c>
      <c r="F45" s="9">
        <f>(HGB_mm!F45*(Areas!$B$6+Areas!$B$7)*1000) / (86400*Days!F46)</f>
        <v>3276.9563918757467</v>
      </c>
      <c r="G45" s="9">
        <f>(HGB_mm!G45*(Areas!$B$6+Areas!$B$7)*1000) / (86400*Days!G46)</f>
        <v>3334.4907407407409</v>
      </c>
      <c r="H45" s="9">
        <f>(HGB_mm!H45*(Areas!$B$6+Areas!$B$7)*1000) / (86400*Days!H46)</f>
        <v>2871.714456391876</v>
      </c>
      <c r="I45" s="9">
        <f>(HGB_mm!I45*(Areas!$B$6+Areas!$B$7)*1000) / (86400*Days!I46)</f>
        <v>3737.2311827956987</v>
      </c>
      <c r="J45" s="9">
        <f>(HGB_mm!J45*(Areas!$B$6+Areas!$B$7)*1000) / (86400*Days!J46)</f>
        <v>3479.2438271604938</v>
      </c>
      <c r="K45" s="9">
        <f>(HGB_mm!K45*(Areas!$B$6+Areas!$B$7)*1000) / (86400*Days!K46)</f>
        <v>2301.373954599761</v>
      </c>
      <c r="L45" s="9">
        <f>(HGB_mm!L45*(Areas!$B$6+Areas!$B$7)*1000) / (86400*Days!L46)</f>
        <v>1985.1851851851852</v>
      </c>
      <c r="M45" s="9">
        <f>(HGB_mm!M45*(Areas!$B$6+Areas!$B$7)*1000) / (86400*Days!M46)</f>
        <v>3432.0489844683393</v>
      </c>
      <c r="N45" s="9">
        <f>(HGB_mm!N45*(Areas!$B$6+Areas!$B$7)*1000) / (86400*Days!N46)</f>
        <v>2967.1549974632167</v>
      </c>
    </row>
    <row r="46" spans="1:14" x14ac:dyDescent="0.2">
      <c r="A46">
        <f>HUR_mm!A46</f>
        <v>1924</v>
      </c>
      <c r="B46" s="9">
        <f>(HGB_mm!B46*(Areas!$B$6+Areas!$B$7)*1000) / (86400*Days!B47)</f>
        <v>4157.4820788530469</v>
      </c>
      <c r="C46" s="9">
        <f>(HGB_mm!C46*(Areas!$B$6+Areas!$B$7)*1000) / (86400*Days!C47)</f>
        <v>2690.0542784163472</v>
      </c>
      <c r="D46" s="9">
        <f>(HGB_mm!D46*(Areas!$B$6+Areas!$B$7)*1000) / (86400*Days!D47)</f>
        <v>1665.994623655914</v>
      </c>
      <c r="E46" s="9">
        <f>(HGB_mm!E46*(Areas!$B$6+Areas!$B$7)*1000) / (86400*Days!E47)</f>
        <v>1969.6759259259259</v>
      </c>
      <c r="F46" s="9">
        <f>(HGB_mm!F46*(Areas!$B$6+Areas!$B$7)*1000) / (86400*Days!F47)</f>
        <v>4077.4342891278375</v>
      </c>
      <c r="G46" s="9">
        <f>(HGB_mm!G46*(Areas!$B$6+Areas!$B$7)*1000) / (86400*Days!G47)</f>
        <v>2957.0987654320988</v>
      </c>
      <c r="H46" s="9">
        <f>(HGB_mm!H46*(Areas!$B$6+Areas!$B$7)*1000) / (86400*Days!H47)</f>
        <v>4702.8076463560337</v>
      </c>
      <c r="I46" s="9">
        <f>(HGB_mm!I46*(Areas!$B$6+Areas!$B$7)*1000) / (86400*Days!I47)</f>
        <v>3632.168458781362</v>
      </c>
      <c r="J46" s="9">
        <f>(HGB_mm!J46*(Areas!$B$6+Areas!$B$7)*1000) / (86400*Days!J47)</f>
        <v>3479.2438271604938</v>
      </c>
      <c r="K46" s="9">
        <f>(HGB_mm!K46*(Areas!$B$6+Areas!$B$7)*1000) / (86400*Days!K47)</f>
        <v>840.50179211469538</v>
      </c>
      <c r="L46" s="9">
        <f>(HGB_mm!L46*(Areas!$B$6+Areas!$B$7)*1000) / (86400*Days!L47)</f>
        <v>3468.9043209876545</v>
      </c>
      <c r="M46" s="9">
        <f>(HGB_mm!M46*(Areas!$B$6+Areas!$B$7)*1000) / (86400*Days!M47)</f>
        <v>3547.1176821983272</v>
      </c>
      <c r="N46" s="9">
        <f>(HGB_mm!N46*(Areas!$B$6+Areas!$B$7)*1000) / (86400*Days!N47)</f>
        <v>3102.6993523578212</v>
      </c>
    </row>
    <row r="47" spans="1:14" x14ac:dyDescent="0.2">
      <c r="A47">
        <f>HUR_mm!A47</f>
        <v>1925</v>
      </c>
      <c r="B47" s="9">
        <f>(HGB_mm!B47*(Areas!$B$6+Areas!$B$7)*1000) / (86400*Days!B48)</f>
        <v>1921.1469534050179</v>
      </c>
      <c r="C47" s="9">
        <f>(HGB_mm!C47*(Areas!$B$6+Areas!$B$7)*1000) / (86400*Days!C48)</f>
        <v>2813.8227513227512</v>
      </c>
      <c r="D47" s="9">
        <f>(HGB_mm!D47*(Areas!$B$6+Areas!$B$7)*1000) / (86400*Days!D48)</f>
        <v>2806.6756272401435</v>
      </c>
      <c r="E47" s="9">
        <f>(HGB_mm!E47*(Areas!$B$6+Areas!$B$7)*1000) / (86400*Days!E48)</f>
        <v>1995.5246913580247</v>
      </c>
      <c r="F47" s="9">
        <f>(HGB_mm!F47*(Areas!$B$6+Areas!$B$7)*1000) / (86400*Days!F48)</f>
        <v>1650.9856630824372</v>
      </c>
      <c r="G47" s="9">
        <f>(HGB_mm!G47*(Areas!$B$6+Areas!$B$7)*1000) / (86400*Days!G48)</f>
        <v>4187.5</v>
      </c>
      <c r="H47" s="9">
        <f>(HGB_mm!H47*(Areas!$B$6+Areas!$B$7)*1000) / (86400*Days!H48)</f>
        <v>3672.1923536439667</v>
      </c>
      <c r="I47" s="9">
        <f>(HGB_mm!I47*(Areas!$B$6+Areas!$B$7)*1000) / (86400*Days!I48)</f>
        <v>1946.1618876941457</v>
      </c>
      <c r="J47" s="9">
        <f>(HGB_mm!J47*(Areas!$B$6+Areas!$B$7)*1000) / (86400*Days!J48)</f>
        <v>4782.0216049382716</v>
      </c>
      <c r="K47" s="9">
        <f>(HGB_mm!K47*(Areas!$B$6+Areas!$B$7)*1000) / (86400*Days!K48)</f>
        <v>3662.1863799283155</v>
      </c>
      <c r="L47" s="9">
        <f>(HGB_mm!L47*(Areas!$B$6+Areas!$B$7)*1000) / (86400*Days!L48)</f>
        <v>3520.6018518518517</v>
      </c>
      <c r="M47" s="9">
        <f>(HGB_mm!M47*(Areas!$B$6+Areas!$B$7)*1000) / (86400*Days!M48)</f>
        <v>2721.6248506571087</v>
      </c>
      <c r="N47" s="9">
        <f>(HGB_mm!N47*(Areas!$B$6+Areas!$B$7)*1000) / (86400*Days!N48)</f>
        <v>2967.5799086757993</v>
      </c>
    </row>
    <row r="48" spans="1:14" x14ac:dyDescent="0.2">
      <c r="A48">
        <f>HUR_mm!A48</f>
        <v>1926</v>
      </c>
      <c r="B48" s="9">
        <f>(HGB_mm!B48*(Areas!$B$6+Areas!$B$7)*1000) / (86400*Days!B49)</f>
        <v>2391.4277180406211</v>
      </c>
      <c r="C48" s="9">
        <f>(HGB_mm!C48*(Areas!$B$6+Areas!$B$7)*1000) / (86400*Days!C49)</f>
        <v>2276.5376984126983</v>
      </c>
      <c r="D48" s="9">
        <f>(HGB_mm!D48*(Areas!$B$6+Areas!$B$7)*1000) / (86400*Days!D49)</f>
        <v>3201.9115890083631</v>
      </c>
      <c r="E48" s="9">
        <f>(HGB_mm!E48*(Areas!$B$6+Areas!$B$7)*1000) / (86400*Days!E49)</f>
        <v>2440.1234567901233</v>
      </c>
      <c r="F48" s="9">
        <f>(HGB_mm!F48*(Areas!$B$6+Areas!$B$7)*1000) / (86400*Days!F49)</f>
        <v>2721.6248506571087</v>
      </c>
      <c r="G48" s="9">
        <f>(HGB_mm!G48*(Areas!$B$6+Areas!$B$7)*1000) / (86400*Days!G49)</f>
        <v>4161.6512345679012</v>
      </c>
      <c r="H48" s="9">
        <f>(HGB_mm!H48*(Areas!$B$6+Areas!$B$7)*1000) / (86400*Days!H49)</f>
        <v>3722.2222222222222</v>
      </c>
      <c r="I48" s="9">
        <f>(HGB_mm!I48*(Areas!$B$6+Areas!$B$7)*1000) / (86400*Days!I49)</f>
        <v>3662.1863799283155</v>
      </c>
      <c r="J48" s="9">
        <f>(HGB_mm!J48*(Areas!$B$6+Areas!$B$7)*1000) / (86400*Days!J49)</f>
        <v>3846.2962962962961</v>
      </c>
      <c r="K48" s="9">
        <f>(HGB_mm!K48*(Areas!$B$6+Areas!$B$7)*1000) / (86400*Days!K49)</f>
        <v>3927.3446833930707</v>
      </c>
      <c r="L48" s="9">
        <f>(HGB_mm!L48*(Areas!$B$6+Areas!$B$7)*1000) / (86400*Days!L49)</f>
        <v>6183.0246913580249</v>
      </c>
      <c r="M48" s="9">
        <f>(HGB_mm!M48*(Areas!$B$6+Areas!$B$7)*1000) / (86400*Days!M49)</f>
        <v>2516.5023894862607</v>
      </c>
      <c r="N48" s="9">
        <f>(HGB_mm!N48*(Areas!$B$6+Areas!$B$7)*1000) / (86400*Days!N49)</f>
        <v>3422.2349061390159</v>
      </c>
    </row>
    <row r="49" spans="1:14" x14ac:dyDescent="0.2">
      <c r="A49">
        <f>HUR_mm!A49</f>
        <v>1927</v>
      </c>
      <c r="B49" s="9">
        <f>(HGB_mm!B49*(Areas!$B$6+Areas!$B$7)*1000) / (86400*Days!B50)</f>
        <v>2136.2753882915172</v>
      </c>
      <c r="C49" s="9">
        <f>(HGB_mm!C49*(Areas!$B$6+Areas!$B$7)*1000) / (86400*Days!C50)</f>
        <v>2403.9351851851852</v>
      </c>
      <c r="D49" s="9">
        <f>(HGB_mm!D49*(Areas!$B$6+Areas!$B$7)*1000) / (86400*Days!D50)</f>
        <v>2226.3291517323773</v>
      </c>
      <c r="E49" s="9">
        <f>(HGB_mm!E49*(Areas!$B$6+Areas!$B$7)*1000) / (86400*Days!E50)</f>
        <v>2114.429012345679</v>
      </c>
      <c r="F49" s="9">
        <f>(HGB_mm!F49*(Areas!$B$6+Areas!$B$7)*1000) / (86400*Days!F50)</f>
        <v>5007.9898446833931</v>
      </c>
      <c r="G49" s="9">
        <f>(HGB_mm!G49*(Areas!$B$6+Areas!$B$7)*1000) / (86400*Days!G50)</f>
        <v>3096.6820987654319</v>
      </c>
      <c r="H49" s="9">
        <f>(HGB_mm!H49*(Areas!$B$6+Areas!$B$7)*1000) / (86400*Days!H50)</f>
        <v>3952.3596176821984</v>
      </c>
      <c r="I49" s="9">
        <f>(HGB_mm!I49*(Areas!$B$6+Areas!$B$7)*1000) / (86400*Days!I50)</f>
        <v>1230.7347670250897</v>
      </c>
      <c r="J49" s="9">
        <f>(HGB_mm!J49*(Areas!$B$6+Areas!$B$7)*1000) / (86400*Days!J50)</f>
        <v>4833.7191358024693</v>
      </c>
      <c r="K49" s="9">
        <f>(HGB_mm!K49*(Areas!$B$6+Areas!$B$7)*1000) / (86400*Days!K50)</f>
        <v>3126.8667861409799</v>
      </c>
      <c r="L49" s="9">
        <f>(HGB_mm!L49*(Areas!$B$6+Areas!$B$7)*1000) / (86400*Days!L50)</f>
        <v>4792.3611111111113</v>
      </c>
      <c r="M49" s="9">
        <f>(HGB_mm!M49*(Areas!$B$6+Areas!$B$7)*1000) / (86400*Days!M50)</f>
        <v>3977.3745519713261</v>
      </c>
      <c r="N49" s="9">
        <f>(HGB_mm!N49*(Areas!$B$6+Areas!$B$7)*1000) / (86400*Days!N50)</f>
        <v>3243.3472856418066</v>
      </c>
    </row>
    <row r="50" spans="1:14" x14ac:dyDescent="0.2">
      <c r="A50">
        <f>HUR_mm!A50</f>
        <v>1928</v>
      </c>
      <c r="B50" s="9">
        <f>(HGB_mm!B50*(Areas!$B$6+Areas!$B$7)*1000) / (86400*Days!B51)</f>
        <v>2961.7682198327361</v>
      </c>
      <c r="C50" s="9">
        <f>(HGB_mm!C50*(Areas!$B$6+Areas!$B$7)*1000) / (86400*Days!C51)</f>
        <v>2823.7547892720308</v>
      </c>
      <c r="D50" s="9">
        <f>(HGB_mm!D50*(Areas!$B$6+Areas!$B$7)*1000) / (86400*Days!D51)</f>
        <v>3316.9802867383514</v>
      </c>
      <c r="E50" s="9">
        <f>(HGB_mm!E50*(Areas!$B$6+Areas!$B$7)*1000) / (86400*Days!E51)</f>
        <v>4270.2160493827159</v>
      </c>
      <c r="F50" s="9">
        <f>(HGB_mm!F50*(Areas!$B$6+Areas!$B$7)*1000) / (86400*Days!F51)</f>
        <v>2756.6457586618876</v>
      </c>
      <c r="G50" s="9">
        <f>(HGB_mm!G50*(Areas!$B$6+Areas!$B$7)*1000) / (86400*Days!G51)</f>
        <v>5474.7685185185182</v>
      </c>
      <c r="H50" s="9">
        <f>(HGB_mm!H50*(Areas!$B$6+Areas!$B$7)*1000) / (86400*Days!H51)</f>
        <v>5148.0734767025087</v>
      </c>
      <c r="I50" s="9">
        <f>(HGB_mm!I50*(Areas!$B$6+Areas!$B$7)*1000) / (86400*Days!I51)</f>
        <v>4687.7986857825572</v>
      </c>
      <c r="J50" s="9">
        <f>(HGB_mm!J50*(Areas!$B$6+Areas!$B$7)*1000) / (86400*Days!J51)</f>
        <v>5583.333333333333</v>
      </c>
      <c r="K50" s="9">
        <f>(HGB_mm!K50*(Areas!$B$6+Areas!$B$7)*1000) / (86400*Days!K51)</f>
        <v>6543.9068100358427</v>
      </c>
      <c r="L50" s="9">
        <f>(HGB_mm!L50*(Areas!$B$6+Areas!$B$7)*1000) / (86400*Days!L51)</f>
        <v>3768.75</v>
      </c>
      <c r="M50" s="9">
        <f>(HGB_mm!M50*(Areas!$B$6+Areas!$B$7)*1000) / (86400*Days!M51)</f>
        <v>2186.3052568697731</v>
      </c>
      <c r="N50" s="9">
        <f>(HGB_mm!N50*(Areas!$B$6+Areas!$B$7)*1000) / (86400*Days!N51)</f>
        <v>4126.9037138231124</v>
      </c>
    </row>
    <row r="51" spans="1:14" x14ac:dyDescent="0.2">
      <c r="A51">
        <f>HUR_mm!A51</f>
        <v>1929</v>
      </c>
      <c r="B51" s="9">
        <f>(HGB_mm!B51*(Areas!$B$6+Areas!$B$7)*1000) / (86400*Days!B52)</f>
        <v>4472.670250896057</v>
      </c>
      <c r="C51" s="9">
        <f>(HGB_mm!C51*(Areas!$B$6+Areas!$B$7)*1000) / (86400*Days!C52)</f>
        <v>1406.9113756613756</v>
      </c>
      <c r="D51" s="9">
        <f>(HGB_mm!D51*(Areas!$B$6+Areas!$B$7)*1000) / (86400*Days!D52)</f>
        <v>3011.7980884109916</v>
      </c>
      <c r="E51" s="9">
        <f>(HGB_mm!E51*(Areas!$B$6+Areas!$B$7)*1000) / (86400*Days!E52)</f>
        <v>5779.7839506172841</v>
      </c>
      <c r="F51" s="9">
        <f>(HGB_mm!F51*(Areas!$B$6+Areas!$B$7)*1000) / (86400*Days!F52)</f>
        <v>4432.6463560334532</v>
      </c>
      <c r="G51" s="9">
        <f>(HGB_mm!G51*(Areas!$B$6+Areas!$B$7)*1000) / (86400*Days!G52)</f>
        <v>3520.6018518518517</v>
      </c>
      <c r="H51" s="9">
        <f>(HGB_mm!H51*(Areas!$B$6+Areas!$B$7)*1000) / (86400*Days!H52)</f>
        <v>3101.8518518518517</v>
      </c>
      <c r="I51" s="9">
        <f>(HGB_mm!I51*(Areas!$B$6+Areas!$B$7)*1000) / (86400*Days!I52)</f>
        <v>1866.1140979689367</v>
      </c>
      <c r="J51" s="9">
        <f>(HGB_mm!J51*(Areas!$B$6+Areas!$B$7)*1000) / (86400*Days!J52)</f>
        <v>3127.7006172839506</v>
      </c>
      <c r="K51" s="9">
        <f>(HGB_mm!K51*(Areas!$B$6+Areas!$B$7)*1000) / (86400*Days!K52)</f>
        <v>4382.6164874551969</v>
      </c>
      <c r="L51" s="9">
        <f>(HGB_mm!L51*(Areas!$B$6+Areas!$B$7)*1000) / (86400*Days!L52)</f>
        <v>3112.1913580246915</v>
      </c>
      <c r="M51" s="9">
        <f>(HGB_mm!M51*(Areas!$B$6+Areas!$B$7)*1000) / (86400*Days!M52)</f>
        <v>3276.9563918757467</v>
      </c>
      <c r="N51" s="9">
        <f>(HGB_mm!N51*(Areas!$B$6+Areas!$B$7)*1000) / (86400*Days!N52)</f>
        <v>3469.8249619482494</v>
      </c>
    </row>
    <row r="52" spans="1:14" x14ac:dyDescent="0.2">
      <c r="A52">
        <f>HUR_mm!A52</f>
        <v>1930</v>
      </c>
      <c r="B52" s="9">
        <f>(HGB_mm!B52*(Areas!$B$6+Areas!$B$7)*1000) / (86400*Days!B53)</f>
        <v>3051.8219832735963</v>
      </c>
      <c r="C52" s="9">
        <f>(HGB_mm!C52*(Areas!$B$6+Areas!$B$7)*1000) / (86400*Days!C53)</f>
        <v>2520.2546296296296</v>
      </c>
      <c r="D52" s="9">
        <f>(HGB_mm!D52*(Areas!$B$6+Areas!$B$7)*1000) / (86400*Days!D53)</f>
        <v>2311.3799283154121</v>
      </c>
      <c r="E52" s="9">
        <f>(HGB_mm!E52*(Areas!$B$6+Areas!$B$7)*1000) / (86400*Days!E53)</f>
        <v>2036.8827160493827</v>
      </c>
      <c r="F52" s="9">
        <f>(HGB_mm!F52*(Areas!$B$6+Areas!$B$7)*1000) / (86400*Days!F53)</f>
        <v>3557.1236559139784</v>
      </c>
      <c r="G52" s="9">
        <f>(HGB_mm!G52*(Areas!$B$6+Areas!$B$7)*1000) / (86400*Days!G53)</f>
        <v>6906.7901234567898</v>
      </c>
      <c r="H52" s="9">
        <f>(HGB_mm!H52*(Areas!$B$6+Areas!$B$7)*1000) / (86400*Days!H53)</f>
        <v>2771.6547192353646</v>
      </c>
      <c r="I52" s="9">
        <f>(HGB_mm!I52*(Areas!$B$6+Areas!$B$7)*1000) / (86400*Days!I53)</f>
        <v>1600.9557945041815</v>
      </c>
      <c r="J52" s="9">
        <f>(HGB_mm!J52*(Areas!$B$6+Areas!$B$7)*1000) / (86400*Days!J53)</f>
        <v>3623.9969135802471</v>
      </c>
      <c r="K52" s="9">
        <f>(HGB_mm!K52*(Areas!$B$6+Areas!$B$7)*1000) / (86400*Days!K53)</f>
        <v>2326.3888888888887</v>
      </c>
      <c r="L52" s="9">
        <f>(HGB_mm!L52*(Areas!$B$6+Areas!$B$7)*1000) / (86400*Days!L53)</f>
        <v>1876.6203703703704</v>
      </c>
      <c r="M52" s="9">
        <f>(HGB_mm!M52*(Areas!$B$6+Areas!$B$7)*1000) / (86400*Days!M53)</f>
        <v>1816.084229390681</v>
      </c>
      <c r="N52" s="9">
        <f>(HGB_mm!N52*(Areas!$B$6+Areas!$B$7)*1000) / (86400*Days!N53)</f>
        <v>2861.3521055301871</v>
      </c>
    </row>
    <row r="53" spans="1:14" x14ac:dyDescent="0.2">
      <c r="A53">
        <f>HUR_mm!A53</f>
        <v>1931</v>
      </c>
      <c r="B53" s="9">
        <f>(HGB_mm!B53*(Areas!$B$6+Areas!$B$7)*1000) / (86400*Days!B54)</f>
        <v>2076.2395459976105</v>
      </c>
      <c r="C53" s="9">
        <f>(HGB_mm!C53*(Areas!$B$6+Areas!$B$7)*1000) / (86400*Days!C54)</f>
        <v>1334.9041005291006</v>
      </c>
      <c r="D53" s="9">
        <f>(HGB_mm!D53*(Areas!$B$6+Areas!$B$7)*1000) / (86400*Days!D54)</f>
        <v>2361.409796893668</v>
      </c>
      <c r="E53" s="9">
        <f>(HGB_mm!E53*(Areas!$B$6+Areas!$B$7)*1000) / (86400*Days!E54)</f>
        <v>2491.820987654321</v>
      </c>
      <c r="F53" s="9">
        <f>(HGB_mm!F53*(Areas!$B$6+Areas!$B$7)*1000) / (86400*Days!F54)</f>
        <v>3612.1565113500596</v>
      </c>
      <c r="G53" s="9">
        <f>(HGB_mm!G53*(Areas!$B$6+Areas!$B$7)*1000) / (86400*Days!G54)</f>
        <v>3251.7746913580245</v>
      </c>
      <c r="H53" s="9">
        <f>(HGB_mm!H53*(Areas!$B$6+Areas!$B$7)*1000) / (86400*Days!H54)</f>
        <v>3672.1923536439667</v>
      </c>
      <c r="I53" s="9">
        <f>(HGB_mm!I53*(Areas!$B$6+Areas!$B$7)*1000) / (86400*Days!I54)</f>
        <v>2411.4396654719235</v>
      </c>
      <c r="J53" s="9">
        <f>(HGB_mm!J53*(Areas!$B$6+Areas!$B$7)*1000) / (86400*Days!J54)</f>
        <v>7077.391975308642</v>
      </c>
      <c r="K53" s="9">
        <f>(HGB_mm!K53*(Areas!$B$6+Areas!$B$7)*1000) / (86400*Days!K54)</f>
        <v>4132.4671445639187</v>
      </c>
      <c r="L53" s="9">
        <f>(HGB_mm!L53*(Areas!$B$6+Areas!$B$7)*1000) / (86400*Days!L54)</f>
        <v>5118.0555555555557</v>
      </c>
      <c r="M53" s="9">
        <f>(HGB_mm!M53*(Areas!$B$6+Areas!$B$7)*1000) / (86400*Days!M54)</f>
        <v>2436.4545997610512</v>
      </c>
      <c r="N53" s="9">
        <f>(HGB_mm!N53*(Areas!$B$6+Areas!$B$7)*1000) / (86400*Days!N54)</f>
        <v>3335.1281075596148</v>
      </c>
    </row>
    <row r="54" spans="1:14" x14ac:dyDescent="0.2">
      <c r="A54">
        <f>HUR_mm!A54</f>
        <v>1932</v>
      </c>
      <c r="B54" s="9">
        <f>(HGB_mm!B54*(Areas!$B$6+Areas!$B$7)*1000) / (86400*Days!B55)</f>
        <v>4012.395459976105</v>
      </c>
      <c r="C54" s="9">
        <f>(HGB_mm!C54*(Areas!$B$6+Areas!$B$7)*1000) / (86400*Days!C55)</f>
        <v>3465.5172413793102</v>
      </c>
      <c r="D54" s="9">
        <f>(HGB_mm!D54*(Areas!$B$6+Areas!$B$7)*1000) / (86400*Days!D55)</f>
        <v>2501.4934289127837</v>
      </c>
      <c r="E54" s="9">
        <f>(HGB_mm!E54*(Areas!$B$6+Areas!$B$7)*1000) / (86400*Days!E55)</f>
        <v>2688.2716049382716</v>
      </c>
      <c r="F54" s="9">
        <f>(HGB_mm!F54*(Areas!$B$6+Areas!$B$7)*1000) / (86400*Days!F55)</f>
        <v>3562.1266427718042</v>
      </c>
      <c r="G54" s="9">
        <f>(HGB_mm!G54*(Areas!$B$6+Areas!$B$7)*1000) / (86400*Days!G55)</f>
        <v>2807.1759259259261</v>
      </c>
      <c r="H54" s="9">
        <f>(HGB_mm!H54*(Areas!$B$6+Areas!$B$7)*1000) / (86400*Days!H55)</f>
        <v>4227.5238948626047</v>
      </c>
      <c r="I54" s="9">
        <f>(HGB_mm!I54*(Areas!$B$6+Areas!$B$7)*1000) / (86400*Days!I55)</f>
        <v>5012.9928315412189</v>
      </c>
      <c r="J54" s="9">
        <f>(HGB_mm!J54*(Areas!$B$6+Areas!$B$7)*1000) / (86400*Days!J55)</f>
        <v>4523.5339506172841</v>
      </c>
      <c r="K54" s="9">
        <f>(HGB_mm!K54*(Areas!$B$6+Areas!$B$7)*1000) / (86400*Days!K55)</f>
        <v>6824.0740740740739</v>
      </c>
      <c r="L54" s="9">
        <f>(HGB_mm!L54*(Areas!$B$6+Areas!$B$7)*1000) / (86400*Days!L55)</f>
        <v>2786.4969135802471</v>
      </c>
      <c r="M54" s="9">
        <f>(HGB_mm!M54*(Areas!$B$6+Areas!$B$7)*1000) / (86400*Days!M55)</f>
        <v>3637.1714456391874</v>
      </c>
      <c r="N54" s="9">
        <f>(HGB_mm!N54*(Areas!$B$6+Areas!$B$7)*1000) / (86400*Days!N55)</f>
        <v>3846.3810463468935</v>
      </c>
    </row>
    <row r="55" spans="1:14" x14ac:dyDescent="0.2">
      <c r="A55">
        <f>HUR_mm!A55</f>
        <v>1933</v>
      </c>
      <c r="B55" s="9">
        <f>(HGB_mm!B55*(Areas!$B$6+Areas!$B$7)*1000) / (86400*Days!B56)</f>
        <v>2131.2724014336918</v>
      </c>
      <c r="C55" s="9">
        <f>(HGB_mm!C55*(Areas!$B$6+Areas!$B$7)*1000) / (86400*Days!C56)</f>
        <v>3323.4126984126983</v>
      </c>
      <c r="D55" s="9">
        <f>(HGB_mm!D55*(Areas!$B$6+Areas!$B$7)*1000) / (86400*Days!D56)</f>
        <v>2531.5113500597372</v>
      </c>
      <c r="E55" s="9">
        <f>(HGB_mm!E55*(Areas!$B$6+Areas!$B$7)*1000) / (86400*Days!E56)</f>
        <v>3675.6944444444443</v>
      </c>
      <c r="F55" s="9">
        <f>(HGB_mm!F55*(Areas!$B$6+Areas!$B$7)*1000) / (86400*Days!F56)</f>
        <v>4702.8076463560337</v>
      </c>
      <c r="G55" s="9">
        <f>(HGB_mm!G55*(Areas!$B$6+Areas!$B$7)*1000) / (86400*Days!G56)</f>
        <v>2398.7654320987654</v>
      </c>
      <c r="H55" s="9">
        <f>(HGB_mm!H55*(Areas!$B$6+Areas!$B$7)*1000) / (86400*Days!H56)</f>
        <v>2986.7831541218638</v>
      </c>
      <c r="I55" s="9">
        <f>(HGB_mm!I55*(Areas!$B$6+Areas!$B$7)*1000) / (86400*Days!I56)</f>
        <v>2036.2156511350061</v>
      </c>
      <c r="J55" s="9">
        <f>(HGB_mm!J55*(Areas!$B$6+Areas!$B$7)*1000) / (86400*Days!J56)</f>
        <v>3608.4876543209875</v>
      </c>
      <c r="K55" s="9">
        <f>(HGB_mm!K55*(Areas!$B$6+Areas!$B$7)*1000) / (86400*Days!K56)</f>
        <v>5163.0824372759853</v>
      </c>
      <c r="L55" s="9">
        <f>(HGB_mm!L55*(Areas!$B$6+Areas!$B$7)*1000) / (86400*Days!L56)</f>
        <v>4171.9907407407409</v>
      </c>
      <c r="M55" s="9">
        <f>(HGB_mm!M55*(Areas!$B$6+Areas!$B$7)*1000) / (86400*Days!M56)</f>
        <v>3422.0430107526881</v>
      </c>
      <c r="N55" s="9">
        <f>(HGB_mm!N55*(Areas!$B$6+Areas!$B$7)*1000) / (86400*Days!N56)</f>
        <v>3344.9010654490103</v>
      </c>
    </row>
    <row r="56" spans="1:14" x14ac:dyDescent="0.2">
      <c r="A56">
        <f>HUR_mm!A56</f>
        <v>1934</v>
      </c>
      <c r="B56" s="9">
        <f>(HGB_mm!B56*(Areas!$B$6+Areas!$B$7)*1000) / (86400*Days!B57)</f>
        <v>2196.3112305854243</v>
      </c>
      <c r="C56" s="9">
        <f>(HGB_mm!C56*(Areas!$B$6+Areas!$B$7)*1000) / (86400*Days!C57)</f>
        <v>1229.6626984126983</v>
      </c>
      <c r="D56" s="9">
        <f>(HGB_mm!D56*(Areas!$B$6+Areas!$B$7)*1000) / (86400*Days!D57)</f>
        <v>2591.5471923536438</v>
      </c>
      <c r="E56" s="9">
        <f>(HGB_mm!E56*(Areas!$B$6+Areas!$B$7)*1000) / (86400*Days!E57)</f>
        <v>2998.4567901234568</v>
      </c>
      <c r="F56" s="9">
        <f>(HGB_mm!F56*(Areas!$B$6+Areas!$B$7)*1000) / (86400*Days!F57)</f>
        <v>1545.9229390681003</v>
      </c>
      <c r="G56" s="9">
        <f>(HGB_mm!G56*(Areas!$B$6+Areas!$B$7)*1000) / (86400*Days!G57)</f>
        <v>3432.7160493827159</v>
      </c>
      <c r="H56" s="9">
        <f>(HGB_mm!H56*(Areas!$B$6+Areas!$B$7)*1000) / (86400*Days!H57)</f>
        <v>2486.4844683393071</v>
      </c>
      <c r="I56" s="9">
        <f>(HGB_mm!I56*(Areas!$B$6+Areas!$B$7)*1000) / (86400*Days!I57)</f>
        <v>2256.3470728793309</v>
      </c>
      <c r="J56" s="9">
        <f>(HGB_mm!J56*(Areas!$B$6+Areas!$B$7)*1000) / (86400*Days!J57)</f>
        <v>6203.7037037037035</v>
      </c>
      <c r="K56" s="9">
        <f>(HGB_mm!K56*(Areas!$B$6+Areas!$B$7)*1000) / (86400*Days!K57)</f>
        <v>2721.6248506571087</v>
      </c>
      <c r="L56" s="9">
        <f>(HGB_mm!L56*(Areas!$B$6+Areas!$B$7)*1000) / (86400*Days!L57)</f>
        <v>5262.808641975309</v>
      </c>
      <c r="M56" s="9">
        <f>(HGB_mm!M56*(Areas!$B$6+Areas!$B$7)*1000) / (86400*Days!M57)</f>
        <v>2191.3082437275984</v>
      </c>
      <c r="N56" s="9">
        <f>(HGB_mm!N56*(Areas!$B$6+Areas!$B$7)*1000) / (86400*Days!N57)</f>
        <v>2923.3891425672241</v>
      </c>
    </row>
    <row r="57" spans="1:14" x14ac:dyDescent="0.2">
      <c r="A57">
        <f>HUR_mm!A57</f>
        <v>1935</v>
      </c>
      <c r="B57" s="9">
        <f>(HGB_mm!B57*(Areas!$B$6+Areas!$B$7)*1000) / (86400*Days!B58)</f>
        <v>3201.9115890083631</v>
      </c>
      <c r="C57" s="9">
        <f>(HGB_mm!C57*(Areas!$B$6+Areas!$B$7)*1000) / (86400*Days!C58)</f>
        <v>1850.0330687830688</v>
      </c>
      <c r="D57" s="9">
        <f>(HGB_mm!D57*(Areas!$B$6+Areas!$B$7)*1000) / (86400*Days!D58)</f>
        <v>2476.4784946236559</v>
      </c>
      <c r="E57" s="9">
        <f>(HGB_mm!E57*(Areas!$B$6+Areas!$B$7)*1000) / (86400*Days!E58)</f>
        <v>1421.6820987654321</v>
      </c>
      <c r="F57" s="9">
        <f>(HGB_mm!F57*(Areas!$B$6+Areas!$B$7)*1000) / (86400*Days!F58)</f>
        <v>1881.1230585424134</v>
      </c>
      <c r="G57" s="9">
        <f>(HGB_mm!G57*(Areas!$B$6+Areas!$B$7)*1000) / (86400*Days!G58)</f>
        <v>5567.8240740740739</v>
      </c>
      <c r="H57" s="9">
        <f>(HGB_mm!H57*(Areas!$B$6+Areas!$B$7)*1000) / (86400*Days!H58)</f>
        <v>3166.8906810035842</v>
      </c>
      <c r="I57" s="9">
        <f>(HGB_mm!I57*(Areas!$B$6+Areas!$B$7)*1000) / (86400*Days!I58)</f>
        <v>2641.5770609318997</v>
      </c>
      <c r="J57" s="9">
        <f>(HGB_mm!J57*(Areas!$B$6+Areas!$B$7)*1000) / (86400*Days!J58)</f>
        <v>3592.9783950617284</v>
      </c>
      <c r="K57" s="9">
        <f>(HGB_mm!K57*(Areas!$B$6+Areas!$B$7)*1000) / (86400*Days!K58)</f>
        <v>2896.7293906810037</v>
      </c>
      <c r="L57" s="9">
        <f>(HGB_mm!L57*(Areas!$B$6+Areas!$B$7)*1000) / (86400*Days!L58)</f>
        <v>4575.2314814814818</v>
      </c>
      <c r="M57" s="9">
        <f>(HGB_mm!M57*(Areas!$B$6+Areas!$B$7)*1000) / (86400*Days!M58)</f>
        <v>1776.0603345280765</v>
      </c>
      <c r="N57" s="9">
        <f>(HGB_mm!N57*(Areas!$B$6+Areas!$B$7)*1000) / (86400*Days!N58)</f>
        <v>2919.9898528665653</v>
      </c>
    </row>
    <row r="58" spans="1:14" x14ac:dyDescent="0.2">
      <c r="A58">
        <f>HUR_mm!A58</f>
        <v>1936</v>
      </c>
      <c r="B58" s="9">
        <f>(HGB_mm!B58*(Areas!$B$6+Areas!$B$7)*1000) / (86400*Days!B59)</f>
        <v>2871.714456391876</v>
      </c>
      <c r="C58" s="9">
        <f>(HGB_mm!C58*(Areas!$B$6+Areas!$B$7)*1000) / (86400*Days!C59)</f>
        <v>2813.0587484035759</v>
      </c>
      <c r="D58" s="9">
        <f>(HGB_mm!D58*(Areas!$B$6+Areas!$B$7)*1000) / (86400*Days!D59)</f>
        <v>2966.7712066905615</v>
      </c>
      <c r="E58" s="9">
        <f>(HGB_mm!E58*(Areas!$B$6+Areas!$B$7)*1000) / (86400*Days!E59)</f>
        <v>2993.287037037037</v>
      </c>
      <c r="F58" s="9">
        <f>(HGB_mm!F58*(Areas!$B$6+Areas!$B$7)*1000) / (86400*Days!F59)</f>
        <v>3206.9145758661889</v>
      </c>
      <c r="G58" s="9">
        <f>(HGB_mm!G58*(Areas!$B$6+Areas!$B$7)*1000) / (86400*Days!G59)</f>
        <v>2926.0802469135801</v>
      </c>
      <c r="H58" s="9">
        <f>(HGB_mm!H58*(Areas!$B$6+Areas!$B$7)*1000) / (86400*Days!H59)</f>
        <v>1811.0812425328554</v>
      </c>
      <c r="I58" s="9">
        <f>(HGB_mm!I58*(Areas!$B$6+Areas!$B$7)*1000) / (86400*Days!I59)</f>
        <v>3797.2670250896058</v>
      </c>
      <c r="J58" s="9">
        <f>(HGB_mm!J58*(Areas!$B$6+Areas!$B$7)*1000) / (86400*Days!J59)</f>
        <v>5381.7129629629626</v>
      </c>
      <c r="K58" s="9">
        <f>(HGB_mm!K58*(Areas!$B$6+Areas!$B$7)*1000) / (86400*Days!K59)</f>
        <v>4987.9778972520908</v>
      </c>
      <c r="L58" s="9">
        <f>(HGB_mm!L58*(Areas!$B$6+Areas!$B$7)*1000) / (86400*Days!L59)</f>
        <v>2626.2345679012346</v>
      </c>
      <c r="M58" s="9">
        <f>(HGB_mm!M58*(Areas!$B$6+Areas!$B$7)*1000) / (86400*Days!M59)</f>
        <v>3462.0669056152929</v>
      </c>
      <c r="N58" s="9">
        <f>(HGB_mm!N58*(Areas!$B$6+Areas!$B$7)*1000) / (86400*Days!N59)</f>
        <v>3321.3544828981994</v>
      </c>
    </row>
    <row r="59" spans="1:14" x14ac:dyDescent="0.2">
      <c r="A59">
        <f>HUR_mm!A59</f>
        <v>1937</v>
      </c>
      <c r="B59" s="9">
        <f>(HGB_mm!B59*(Areas!$B$6+Areas!$B$7)*1000) / (86400*Days!B60)</f>
        <v>3141.8757467144565</v>
      </c>
      <c r="C59" s="9">
        <f>(HGB_mm!C59*(Areas!$B$6+Areas!$B$7)*1000) / (86400*Days!C60)</f>
        <v>3146.1640211640211</v>
      </c>
      <c r="D59" s="9">
        <f>(HGB_mm!D59*(Areas!$B$6+Areas!$B$7)*1000) / (86400*Days!D60)</f>
        <v>1210.7228195937873</v>
      </c>
      <c r="E59" s="9">
        <f>(HGB_mm!E59*(Areas!$B$6+Areas!$B$7)*1000) / (86400*Days!E60)</f>
        <v>4192.6697530864194</v>
      </c>
      <c r="F59" s="9">
        <f>(HGB_mm!F59*(Areas!$B$6+Areas!$B$7)*1000) / (86400*Days!F60)</f>
        <v>2206.3172043010754</v>
      </c>
      <c r="G59" s="9">
        <f>(HGB_mm!G59*(Areas!$B$6+Areas!$B$7)*1000) / (86400*Days!G60)</f>
        <v>2667.5925925925926</v>
      </c>
      <c r="H59" s="9">
        <f>(HGB_mm!H59*(Areas!$B$6+Areas!$B$7)*1000) / (86400*Days!H60)</f>
        <v>4752.8375149342892</v>
      </c>
      <c r="I59" s="9">
        <f>(HGB_mm!I59*(Areas!$B$6+Areas!$B$7)*1000) / (86400*Days!I60)</f>
        <v>3747.2371565113499</v>
      </c>
      <c r="J59" s="9">
        <f>(HGB_mm!J59*(Areas!$B$6+Areas!$B$7)*1000) / (86400*Days!J60)</f>
        <v>6188.1944444444443</v>
      </c>
      <c r="K59" s="9">
        <f>(HGB_mm!K59*(Areas!$B$6+Areas!$B$7)*1000) / (86400*Days!K60)</f>
        <v>3882.3178016726406</v>
      </c>
      <c r="L59" s="9">
        <f>(HGB_mm!L59*(Areas!$B$6+Areas!$B$7)*1000) / (86400*Days!L60)</f>
        <v>3536.1111111111113</v>
      </c>
      <c r="M59" s="9">
        <f>(HGB_mm!M59*(Areas!$B$6+Areas!$B$7)*1000) / (86400*Days!M60)</f>
        <v>2931.7502986857826</v>
      </c>
      <c r="N59" s="9">
        <f>(HGB_mm!N59*(Areas!$B$6+Areas!$B$7)*1000) / (86400*Days!N60)</f>
        <v>3462.1765601217662</v>
      </c>
    </row>
    <row r="60" spans="1:14" x14ac:dyDescent="0.2">
      <c r="A60">
        <f>HUR_mm!A60</f>
        <v>1938</v>
      </c>
      <c r="B60" s="9">
        <f>(HGB_mm!B60*(Areas!$B$6+Areas!$B$7)*1000) / (86400*Days!B61)</f>
        <v>3517.0997610513741</v>
      </c>
      <c r="C60" s="9">
        <f>(HGB_mm!C60*(Areas!$B$6+Areas!$B$7)*1000) / (86400*Days!C61)</f>
        <v>4364.7486772486773</v>
      </c>
      <c r="D60" s="9">
        <f>(HGB_mm!D60*(Areas!$B$6+Areas!$B$7)*1000) / (86400*Days!D61)</f>
        <v>4317.5776583034649</v>
      </c>
      <c r="E60" s="9">
        <f>(HGB_mm!E60*(Areas!$B$6+Areas!$B$7)*1000) / (86400*Days!E61)</f>
        <v>2982.9475308641977</v>
      </c>
      <c r="F60" s="9">
        <f>(HGB_mm!F60*(Areas!$B$6+Areas!$B$7)*1000) / (86400*Days!F61)</f>
        <v>3196.9086021505377</v>
      </c>
      <c r="G60" s="9">
        <f>(HGB_mm!G60*(Areas!$B$6+Areas!$B$7)*1000) / (86400*Days!G61)</f>
        <v>3639.5061728395062</v>
      </c>
      <c r="H60" s="9">
        <f>(HGB_mm!H60*(Areas!$B$6+Areas!$B$7)*1000) / (86400*Days!H61)</f>
        <v>2836.6935483870966</v>
      </c>
      <c r="I60" s="9">
        <f>(HGB_mm!I60*(Areas!$B$6+Areas!$B$7)*1000) / (86400*Days!I61)</f>
        <v>4882.9151732377541</v>
      </c>
      <c r="J60" s="9">
        <f>(HGB_mm!J60*(Areas!$B$6+Areas!$B$7)*1000) / (86400*Days!J61)</f>
        <v>4151.3117283950614</v>
      </c>
      <c r="K60" s="9">
        <f>(HGB_mm!K60*(Areas!$B$6+Areas!$B$7)*1000) / (86400*Days!K61)</f>
        <v>1701.0155316606929</v>
      </c>
      <c r="L60" s="9">
        <f>(HGB_mm!L60*(Areas!$B$6+Areas!$B$7)*1000) / (86400*Days!L61)</f>
        <v>2900.2314814814813</v>
      </c>
      <c r="M60" s="9">
        <f>(HGB_mm!M60*(Areas!$B$6+Areas!$B$7)*1000) / (86400*Days!M61)</f>
        <v>3732.2281959378734</v>
      </c>
      <c r="N60" s="9">
        <f>(HGB_mm!N60*(Areas!$B$6+Areas!$B$7)*1000) / (86400*Days!N61)</f>
        <v>3512.7409944190763</v>
      </c>
    </row>
    <row r="61" spans="1:14" x14ac:dyDescent="0.2">
      <c r="A61">
        <f>HUR_mm!A61</f>
        <v>1939</v>
      </c>
      <c r="B61" s="9">
        <f>(HGB_mm!B61*(Areas!$B$6+Areas!$B$7)*1000) / (86400*Days!B62)</f>
        <v>3061.8279569892475</v>
      </c>
      <c r="C61" s="9">
        <f>(HGB_mm!C61*(Areas!$B$6+Areas!$B$7)*1000) / (86400*Days!C62)</f>
        <v>4143.1878306878307</v>
      </c>
      <c r="D61" s="9">
        <f>(HGB_mm!D61*(Areas!$B$6+Areas!$B$7)*1000) / (86400*Days!D62)</f>
        <v>2391.4277180406211</v>
      </c>
      <c r="E61" s="9">
        <f>(HGB_mm!E61*(Areas!$B$6+Areas!$B$7)*1000) / (86400*Days!E62)</f>
        <v>3479.2438271604938</v>
      </c>
      <c r="F61" s="9">
        <f>(HGB_mm!F61*(Areas!$B$6+Areas!$B$7)*1000) / (86400*Days!F62)</f>
        <v>3357.0041816009557</v>
      </c>
      <c r="G61" s="9">
        <f>(HGB_mm!G61*(Areas!$B$6+Areas!$B$7)*1000) / (86400*Days!G62)</f>
        <v>5030.1697530864194</v>
      </c>
      <c r="H61" s="9">
        <f>(HGB_mm!H61*(Areas!$B$6+Areas!$B$7)*1000) / (86400*Days!H62)</f>
        <v>2126.269414575866</v>
      </c>
      <c r="I61" s="9">
        <f>(HGB_mm!I61*(Areas!$B$6+Areas!$B$7)*1000) / (86400*Days!I62)</f>
        <v>5243.1302270011947</v>
      </c>
      <c r="J61" s="9">
        <f>(HGB_mm!J61*(Areas!$B$6+Areas!$B$7)*1000) / (86400*Days!J62)</f>
        <v>3298.3024691358023</v>
      </c>
      <c r="K61" s="9">
        <f>(HGB_mm!K61*(Areas!$B$6+Areas!$B$7)*1000) / (86400*Days!K62)</f>
        <v>4177.4940262843493</v>
      </c>
      <c r="L61" s="9">
        <f>(HGB_mm!L61*(Areas!$B$6+Areas!$B$7)*1000) / (86400*Days!L62)</f>
        <v>1266.5895061728395</v>
      </c>
      <c r="M61" s="9">
        <f>(HGB_mm!M61*(Areas!$B$6+Areas!$B$7)*1000) / (86400*Days!M62)</f>
        <v>2051.2246117084828</v>
      </c>
      <c r="N61" s="9">
        <f>(HGB_mm!N61*(Areas!$B$6+Areas!$B$7)*1000) / (86400*Days!N62)</f>
        <v>3295.6113647894472</v>
      </c>
    </row>
    <row r="62" spans="1:14" x14ac:dyDescent="0.2">
      <c r="A62">
        <f>HUR_mm!A62</f>
        <v>1940</v>
      </c>
      <c r="B62" s="9">
        <f>(HGB_mm!B62*(Areas!$B$6+Areas!$B$7)*1000) / (86400*Days!B63)</f>
        <v>2986.7831541218638</v>
      </c>
      <c r="C62" s="9">
        <f>(HGB_mm!C62*(Areas!$B$6+Areas!$B$7)*1000) / (86400*Days!C63)</f>
        <v>1545.5779054916986</v>
      </c>
      <c r="D62" s="9">
        <f>(HGB_mm!D62*(Areas!$B$6+Areas!$B$7)*1000) / (86400*Days!D63)</f>
        <v>2211.3201911589008</v>
      </c>
      <c r="E62" s="9">
        <f>(HGB_mm!E62*(Areas!$B$6+Areas!$B$7)*1000) / (86400*Days!E63)</f>
        <v>2264.3518518518517</v>
      </c>
      <c r="F62" s="9">
        <f>(HGB_mm!F62*(Areas!$B$6+Areas!$B$7)*1000) / (86400*Days!F63)</f>
        <v>5048.0137395459979</v>
      </c>
      <c r="G62" s="9">
        <f>(HGB_mm!G62*(Areas!$B$6+Areas!$B$7)*1000) / (86400*Days!G63)</f>
        <v>4962.9629629629626</v>
      </c>
      <c r="H62" s="9">
        <f>(HGB_mm!H62*(Areas!$B$6+Areas!$B$7)*1000) / (86400*Days!H63)</f>
        <v>3161.8876941457588</v>
      </c>
      <c r="I62" s="9">
        <f>(HGB_mm!I62*(Areas!$B$6+Areas!$B$7)*1000) / (86400*Days!I63)</f>
        <v>5773.446833930705</v>
      </c>
      <c r="J62" s="9">
        <f>(HGB_mm!J62*(Areas!$B$6+Areas!$B$7)*1000) / (86400*Days!J63)</f>
        <v>3975.5401234567903</v>
      </c>
      <c r="K62" s="9">
        <f>(HGB_mm!K62*(Areas!$B$6+Areas!$B$7)*1000) / (86400*Days!K63)</f>
        <v>2891.7264038231779</v>
      </c>
      <c r="L62" s="9">
        <f>(HGB_mm!L62*(Areas!$B$6+Areas!$B$7)*1000) / (86400*Days!L63)</f>
        <v>4709.6450617283954</v>
      </c>
      <c r="M62" s="9">
        <f>(HGB_mm!M62*(Areas!$B$6+Areas!$B$7)*1000) / (86400*Days!M63)</f>
        <v>3116.8608124253287</v>
      </c>
      <c r="N62" s="9">
        <f>(HGB_mm!N62*(Areas!$B$6+Areas!$B$7)*1000) / (86400*Days!N63)</f>
        <v>3560.3496255818654</v>
      </c>
    </row>
    <row r="63" spans="1:14" x14ac:dyDescent="0.2">
      <c r="A63">
        <f>HUR_mm!A63</f>
        <v>1941</v>
      </c>
      <c r="B63" s="9">
        <f>(HGB_mm!B63*(Areas!$B$6+Areas!$B$7)*1000) / (86400*Days!B64)</f>
        <v>2676.5979689366786</v>
      </c>
      <c r="C63" s="9">
        <f>(HGB_mm!C63*(Areas!$B$6+Areas!$B$7)*1000) / (86400*Days!C64)</f>
        <v>2282.0767195767194</v>
      </c>
      <c r="D63" s="9">
        <f>(HGB_mm!D63*(Areas!$B$6+Areas!$B$7)*1000) / (86400*Days!D64)</f>
        <v>1385.8273596176823</v>
      </c>
      <c r="E63" s="9">
        <f>(HGB_mm!E63*(Areas!$B$6+Areas!$B$7)*1000) / (86400*Days!E64)</f>
        <v>3091.5123456790125</v>
      </c>
      <c r="F63" s="9">
        <f>(HGB_mm!F63*(Areas!$B$6+Areas!$B$7)*1000) / (86400*Days!F64)</f>
        <v>2681.600955794504</v>
      </c>
      <c r="G63" s="9">
        <f>(HGB_mm!G63*(Areas!$B$6+Areas!$B$7)*1000) / (86400*Days!G64)</f>
        <v>2378.0864197530864</v>
      </c>
      <c r="H63" s="9">
        <f>(HGB_mm!H63*(Areas!$B$6+Areas!$B$7)*1000) / (86400*Days!H64)</f>
        <v>4622.7598566308243</v>
      </c>
      <c r="I63" s="9">
        <f>(HGB_mm!I63*(Areas!$B$6+Areas!$B$7)*1000) / (86400*Days!I64)</f>
        <v>3642.1744324970132</v>
      </c>
      <c r="J63" s="9">
        <f>(HGB_mm!J63*(Areas!$B$6+Areas!$B$7)*1000) / (86400*Days!J64)</f>
        <v>5361.0339506172841</v>
      </c>
      <c r="K63" s="9">
        <f>(HGB_mm!K63*(Areas!$B$6+Areas!$B$7)*1000) / (86400*Days!K64)</f>
        <v>6824.0740740740739</v>
      </c>
      <c r="L63" s="9">
        <f>(HGB_mm!L63*(Areas!$B$6+Areas!$B$7)*1000) / (86400*Days!L64)</f>
        <v>4203.0092592592591</v>
      </c>
      <c r="M63" s="9">
        <f>(HGB_mm!M63*(Areas!$B$6+Areas!$B$7)*1000) / (86400*Days!M64)</f>
        <v>3041.8160095579451</v>
      </c>
      <c r="N63" s="9">
        <f>(HGB_mm!N63*(Areas!$B$6+Areas!$B$7)*1000) / (86400*Days!N64)</f>
        <v>3523.363774733637</v>
      </c>
    </row>
    <row r="64" spans="1:14" x14ac:dyDescent="0.2">
      <c r="A64">
        <f>HUR_mm!A64</f>
        <v>1942</v>
      </c>
      <c r="B64" s="9">
        <f>(HGB_mm!B64*(Areas!$B$6+Areas!$B$7)*1000) / (86400*Days!B65)</f>
        <v>2896.7293906810037</v>
      </c>
      <c r="C64" s="9">
        <f>(HGB_mm!C64*(Areas!$B$6+Areas!$B$7)*1000) / (86400*Days!C65)</f>
        <v>1794.6428571428571</v>
      </c>
      <c r="D64" s="9">
        <f>(HGB_mm!D64*(Areas!$B$6+Areas!$B$7)*1000) / (86400*Days!D65)</f>
        <v>4307.5716845878133</v>
      </c>
      <c r="E64" s="9">
        <f>(HGB_mm!E64*(Areas!$B$6+Areas!$B$7)*1000) / (86400*Days!E65)</f>
        <v>1855.9413580246915</v>
      </c>
      <c r="F64" s="9">
        <f>(HGB_mm!F64*(Areas!$B$6+Areas!$B$7)*1000) / (86400*Days!F65)</f>
        <v>5148.0734767025087</v>
      </c>
      <c r="G64" s="9">
        <f>(HGB_mm!G64*(Areas!$B$6+Areas!$B$7)*1000) / (86400*Days!G65)</f>
        <v>3153.5493827160494</v>
      </c>
      <c r="H64" s="9">
        <f>(HGB_mm!H64*(Areas!$B$6+Areas!$B$7)*1000) / (86400*Days!H65)</f>
        <v>3146.8787335722818</v>
      </c>
      <c r="I64" s="9">
        <f>(HGB_mm!I64*(Areas!$B$6+Areas!$B$7)*1000) / (86400*Days!I65)</f>
        <v>2376.4187574671446</v>
      </c>
      <c r="J64" s="9">
        <f>(HGB_mm!J64*(Areas!$B$6+Areas!$B$7)*1000) / (86400*Days!J65)</f>
        <v>6834.4135802469136</v>
      </c>
      <c r="K64" s="9">
        <f>(HGB_mm!K64*(Areas!$B$6+Areas!$B$7)*1000) / (86400*Days!K65)</f>
        <v>3427.045997610514</v>
      </c>
      <c r="L64" s="9">
        <f>(HGB_mm!L64*(Areas!$B$6+Areas!$B$7)*1000) / (86400*Days!L65)</f>
        <v>3758.4104938271603</v>
      </c>
      <c r="M64" s="9">
        <f>(HGB_mm!M64*(Areas!$B$6+Areas!$B$7)*1000) / (86400*Days!M65)</f>
        <v>4242.5328554360813</v>
      </c>
      <c r="N64" s="9">
        <f>(HGB_mm!N64*(Areas!$B$6+Areas!$B$7)*1000) / (86400*Days!N65)</f>
        <v>3589.6499238964993</v>
      </c>
    </row>
    <row r="65" spans="1:14" x14ac:dyDescent="0.2">
      <c r="A65">
        <f>HUR_mm!A65</f>
        <v>1943</v>
      </c>
      <c r="B65" s="9">
        <f>(HGB_mm!B65*(Areas!$B$6+Areas!$B$7)*1000) / (86400*Days!B66)</f>
        <v>2781.6606929510153</v>
      </c>
      <c r="C65" s="9">
        <f>(HGB_mm!C65*(Areas!$B$6+Areas!$B$7)*1000) / (86400*Days!C66)</f>
        <v>2891.3690476190477</v>
      </c>
      <c r="D65" s="9">
        <f>(HGB_mm!D65*(Areas!$B$6+Areas!$B$7)*1000) / (86400*Days!D66)</f>
        <v>4067.4283154121863</v>
      </c>
      <c r="E65" s="9">
        <f>(HGB_mm!E65*(Areas!$B$6+Areas!$B$7)*1000) / (86400*Days!E66)</f>
        <v>2796.8364197530864</v>
      </c>
      <c r="F65" s="9">
        <f>(HGB_mm!F65*(Areas!$B$6+Areas!$B$7)*1000) / (86400*Days!F66)</f>
        <v>4577.7329749103947</v>
      </c>
      <c r="G65" s="9">
        <f>(HGB_mm!G65*(Areas!$B$6+Areas!$B$7)*1000) / (86400*Days!G66)</f>
        <v>6586.2654320987658</v>
      </c>
      <c r="H65" s="9">
        <f>(HGB_mm!H65*(Areas!$B$6+Areas!$B$7)*1000) / (86400*Days!H66)</f>
        <v>3181.8996415770607</v>
      </c>
      <c r="I65" s="9">
        <f>(HGB_mm!I65*(Areas!$B$6+Areas!$B$7)*1000) / (86400*Days!I66)</f>
        <v>4277.5537634408602</v>
      </c>
      <c r="J65" s="9">
        <f>(HGB_mm!J65*(Areas!$B$6+Areas!$B$7)*1000) / (86400*Days!J66)</f>
        <v>3887.6543209876545</v>
      </c>
      <c r="K65" s="9">
        <f>(HGB_mm!K65*(Areas!$B$6+Areas!$B$7)*1000) / (86400*Days!K66)</f>
        <v>2191.3082437275984</v>
      </c>
      <c r="L65" s="9">
        <f>(HGB_mm!L65*(Areas!$B$6+Areas!$B$7)*1000) / (86400*Days!L66)</f>
        <v>4099.6141975308637</v>
      </c>
      <c r="M65" s="9">
        <f>(HGB_mm!M65*(Areas!$B$6+Areas!$B$7)*1000) / (86400*Days!M66)</f>
        <v>1736.036439665472</v>
      </c>
      <c r="N65" s="9">
        <f>(HGB_mm!N65*(Areas!$B$6+Areas!$B$7)*1000) / (86400*Days!N66)</f>
        <v>3587.1004566210045</v>
      </c>
    </row>
    <row r="66" spans="1:14" x14ac:dyDescent="0.2">
      <c r="A66">
        <f>HUR_mm!A66</f>
        <v>1944</v>
      </c>
      <c r="B66" s="9">
        <f>(HGB_mm!B66*(Areas!$B$6+Areas!$B$7)*1000) / (86400*Days!B67)</f>
        <v>1550.9259259259259</v>
      </c>
      <c r="C66" s="9">
        <f>(HGB_mm!C66*(Areas!$B$6+Areas!$B$7)*1000) / (86400*Days!C67)</f>
        <v>2171.2962962962961</v>
      </c>
      <c r="D66" s="9">
        <f>(HGB_mm!D66*(Areas!$B$6+Areas!$B$7)*1000) / (86400*Days!D67)</f>
        <v>3657.1833930704897</v>
      </c>
      <c r="E66" s="9">
        <f>(HGB_mm!E66*(Areas!$B$6+Areas!$B$7)*1000) / (86400*Days!E67)</f>
        <v>2088.5802469135801</v>
      </c>
      <c r="F66" s="9">
        <f>(HGB_mm!F66*(Areas!$B$6+Areas!$B$7)*1000) / (86400*Days!F67)</f>
        <v>2516.5023894862607</v>
      </c>
      <c r="G66" s="9">
        <f>(HGB_mm!G66*(Areas!$B$6+Areas!$B$7)*1000) / (86400*Days!G67)</f>
        <v>4585.5709876543206</v>
      </c>
      <c r="H66" s="9">
        <f>(HGB_mm!H66*(Areas!$B$6+Areas!$B$7)*1000) / (86400*Days!H67)</f>
        <v>4012.395459976105</v>
      </c>
      <c r="I66" s="9">
        <f>(HGB_mm!I66*(Areas!$B$6+Areas!$B$7)*1000) / (86400*Days!I67)</f>
        <v>2551.5232974910396</v>
      </c>
      <c r="J66" s="9">
        <f>(HGB_mm!J66*(Areas!$B$6+Areas!$B$7)*1000) / (86400*Days!J67)</f>
        <v>6017.5925925925922</v>
      </c>
      <c r="K66" s="9">
        <f>(HGB_mm!K66*(Areas!$B$6+Areas!$B$7)*1000) / (86400*Days!K67)</f>
        <v>1846.1021505376343</v>
      </c>
      <c r="L66" s="9">
        <f>(HGB_mm!L66*(Areas!$B$6+Areas!$B$7)*1000) / (86400*Days!L67)</f>
        <v>3546.4506172839506</v>
      </c>
      <c r="M66" s="9">
        <f>(HGB_mm!M66*(Areas!$B$6+Areas!$B$7)*1000) / (86400*Days!M67)</f>
        <v>2981.780167264038</v>
      </c>
      <c r="N66" s="9">
        <f>(HGB_mm!N66*(Areas!$B$6+Areas!$B$7)*1000) / (86400*Days!N67)</f>
        <v>3122.1918639951427</v>
      </c>
    </row>
    <row r="67" spans="1:14" x14ac:dyDescent="0.2">
      <c r="A67">
        <f>HUR_mm!A67</f>
        <v>1945</v>
      </c>
      <c r="B67" s="9">
        <f>(HGB_mm!B67*(Areas!$B$6+Areas!$B$7)*1000) / (86400*Days!B68)</f>
        <v>2351.4038231780169</v>
      </c>
      <c r="C67" s="9">
        <f>(HGB_mm!C67*(Areas!$B$6+Areas!$B$7)*1000) / (86400*Days!C68)</f>
        <v>2708.5813492063494</v>
      </c>
      <c r="D67" s="9">
        <f>(HGB_mm!D67*(Areas!$B$6+Areas!$B$7)*1000) / (86400*Days!D68)</f>
        <v>2211.3201911589008</v>
      </c>
      <c r="E67" s="9">
        <f>(HGB_mm!E67*(Areas!$B$6+Areas!$B$7)*1000) / (86400*Days!E68)</f>
        <v>4006.5586419753085</v>
      </c>
      <c r="F67" s="9">
        <f>(HGB_mm!F67*(Areas!$B$6+Areas!$B$7)*1000) / (86400*Days!F68)</f>
        <v>6503.882915173238</v>
      </c>
      <c r="G67" s="9">
        <f>(HGB_mm!G67*(Areas!$B$6+Areas!$B$7)*1000) / (86400*Days!G68)</f>
        <v>4016.8981481481483</v>
      </c>
      <c r="H67" s="9">
        <f>(HGB_mm!H67*(Areas!$B$6+Areas!$B$7)*1000) / (86400*Days!H68)</f>
        <v>3407.0340501792116</v>
      </c>
      <c r="I67" s="9">
        <f>(HGB_mm!I67*(Areas!$B$6+Areas!$B$7)*1000) / (86400*Days!I68)</f>
        <v>3291.9653524492232</v>
      </c>
      <c r="J67" s="9">
        <f>(HGB_mm!J67*(Areas!$B$6+Areas!$B$7)*1000) / (86400*Days!J68)</f>
        <v>6384.6450617283954</v>
      </c>
      <c r="K67" s="9">
        <f>(HGB_mm!K67*(Areas!$B$6+Areas!$B$7)*1000) / (86400*Days!K68)</f>
        <v>4592.7419354838712</v>
      </c>
      <c r="L67" s="9">
        <f>(HGB_mm!L67*(Areas!$B$6+Areas!$B$7)*1000) / (86400*Days!L68)</f>
        <v>3587.8086419753085</v>
      </c>
      <c r="M67" s="9">
        <f>(HGB_mm!M67*(Areas!$B$6+Areas!$B$7)*1000) / (86400*Days!M68)</f>
        <v>2486.4844683393071</v>
      </c>
      <c r="N67" s="9">
        <f>(HGB_mm!N67*(Areas!$B$6+Areas!$B$7)*1000) / (86400*Days!N68)</f>
        <v>3797.0065956367321</v>
      </c>
    </row>
    <row r="68" spans="1:14" x14ac:dyDescent="0.2">
      <c r="A68">
        <f>HUR_mm!A68</f>
        <v>1946</v>
      </c>
      <c r="B68" s="9">
        <f>(HGB_mm!B68*(Areas!$B$6+Areas!$B$7)*1000) / (86400*Days!B69)</f>
        <v>3777.2550776583034</v>
      </c>
      <c r="C68" s="9">
        <f>(HGB_mm!C68*(Areas!$B$6+Areas!$B$7)*1000) / (86400*Days!C69)</f>
        <v>3251.4054232804233</v>
      </c>
      <c r="D68" s="9">
        <f>(HGB_mm!D68*(Areas!$B$6+Areas!$B$7)*1000) / (86400*Days!D69)</f>
        <v>1831.0931899641578</v>
      </c>
      <c r="E68" s="9">
        <f>(HGB_mm!E68*(Areas!$B$6+Areas!$B$7)*1000) / (86400*Days!E69)</f>
        <v>1623.3024691358025</v>
      </c>
      <c r="F68" s="9">
        <f>(HGB_mm!F68*(Areas!$B$6+Areas!$B$7)*1000) / (86400*Days!F69)</f>
        <v>4342.5925925925922</v>
      </c>
      <c r="G68" s="9">
        <f>(HGB_mm!G68*(Areas!$B$6+Areas!$B$7)*1000) / (86400*Days!G69)</f>
        <v>3003.6265432098767</v>
      </c>
      <c r="H68" s="9">
        <f>(HGB_mm!H68*(Areas!$B$6+Areas!$B$7)*1000) / (86400*Days!H69)</f>
        <v>2606.5561529271208</v>
      </c>
      <c r="I68" s="9">
        <f>(HGB_mm!I68*(Areas!$B$6+Areas!$B$7)*1000) / (86400*Days!I69)</f>
        <v>3537.111708482676</v>
      </c>
      <c r="J68" s="9">
        <f>(HGB_mm!J68*(Areas!$B$6+Areas!$B$7)*1000) / (86400*Days!J69)</f>
        <v>3381.0185185185187</v>
      </c>
      <c r="K68" s="9">
        <f>(HGB_mm!K68*(Areas!$B$6+Areas!$B$7)*1000) / (86400*Days!K69)</f>
        <v>2601.553166069295</v>
      </c>
      <c r="L68" s="9">
        <f>(HGB_mm!L68*(Areas!$B$6+Areas!$B$7)*1000) / (86400*Days!L69)</f>
        <v>3613.6574074074074</v>
      </c>
      <c r="M68" s="9">
        <f>(HGB_mm!M68*(Areas!$B$6+Areas!$B$7)*1000) / (86400*Days!M69)</f>
        <v>4412.6344086021509</v>
      </c>
      <c r="N68" s="9">
        <f>(HGB_mm!N68*(Areas!$B$6+Areas!$B$7)*1000) / (86400*Days!N69)</f>
        <v>3167.2881785895488</v>
      </c>
    </row>
    <row r="69" spans="1:14" x14ac:dyDescent="0.2">
      <c r="A69">
        <f>HUR_mm!A69</f>
        <v>1947</v>
      </c>
      <c r="B69" s="9">
        <f>(HGB_mm!B69*(Areas!$B$6+Areas!$B$7)*1000) / (86400*Days!B70)</f>
        <v>3301.9713261648744</v>
      </c>
      <c r="C69" s="9">
        <f>(HGB_mm!C69*(Areas!$B$6+Areas!$B$7)*1000) / (86400*Days!C70)</f>
        <v>2165.757275132275</v>
      </c>
      <c r="D69" s="9">
        <f>(HGB_mm!D69*(Areas!$B$6+Areas!$B$7)*1000) / (86400*Days!D70)</f>
        <v>3106.8548387096776</v>
      </c>
      <c r="E69" s="9">
        <f>(HGB_mm!E69*(Areas!$B$6+Areas!$B$7)*1000) / (86400*Days!E70)</f>
        <v>5061.1882716049386</v>
      </c>
      <c r="F69" s="9">
        <f>(HGB_mm!F69*(Areas!$B$6+Areas!$B$7)*1000) / (86400*Days!F70)</f>
        <v>5533.3034647550776</v>
      </c>
      <c r="G69" s="9">
        <f>(HGB_mm!G69*(Areas!$B$6+Areas!$B$7)*1000) / (86400*Days!G70)</f>
        <v>4203.0092592592591</v>
      </c>
      <c r="H69" s="9">
        <f>(HGB_mm!H69*(Areas!$B$6+Areas!$B$7)*1000) / (86400*Days!H70)</f>
        <v>4852.8972520908001</v>
      </c>
      <c r="I69" s="9">
        <f>(HGB_mm!I69*(Areas!$B$6+Areas!$B$7)*1000) / (86400*Days!I70)</f>
        <v>2111.2604540023895</v>
      </c>
      <c r="J69" s="9">
        <f>(HGB_mm!J69*(Areas!$B$6+Areas!$B$7)*1000) / (86400*Days!J70)</f>
        <v>5728.0864197530864</v>
      </c>
      <c r="K69" s="9">
        <f>(HGB_mm!K69*(Areas!$B$6+Areas!$B$7)*1000) / (86400*Days!K70)</f>
        <v>1215.7258064516129</v>
      </c>
      <c r="L69" s="9">
        <f>(HGB_mm!L69*(Areas!$B$6+Areas!$B$7)*1000) / (86400*Days!L70)</f>
        <v>3505.0925925925926</v>
      </c>
      <c r="M69" s="9">
        <f>(HGB_mm!M69*(Areas!$B$6+Areas!$B$7)*1000) / (86400*Days!M70)</f>
        <v>2681.600955794504</v>
      </c>
      <c r="N69" s="9">
        <f>(HGB_mm!N69*(Areas!$B$6+Areas!$B$7)*1000) / (86400*Days!N70)</f>
        <v>3623.217909690512</v>
      </c>
    </row>
    <row r="70" spans="1:14" x14ac:dyDescent="0.2">
      <c r="A70">
        <f>HUR_mm!A70</f>
        <v>1948</v>
      </c>
      <c r="B70" s="9">
        <f>(HGB_mm!B70*(Areas!$B$6+Areas!$B$7)*1000) / (86400*Days!B71)</f>
        <v>2493.5155316606929</v>
      </c>
      <c r="C70" s="9">
        <f>(HGB_mm!C70*(Areas!$B$6+Areas!$B$7)*1000) / (86400*Days!C71)</f>
        <v>1912.9230523627075</v>
      </c>
      <c r="D70" s="9">
        <f>(HGB_mm!D70*(Areas!$B$6+Areas!$B$7)*1000) / (86400*Days!D71)</f>
        <v>4120.2195340501794</v>
      </c>
      <c r="E70" s="9">
        <f>(HGB_mm!E70*(Areas!$B$6+Areas!$B$7)*1000) / (86400*Days!E71)</f>
        <v>3660.1435185185187</v>
      </c>
      <c r="F70" s="9">
        <f>(HGB_mm!F70*(Areas!$B$6+Areas!$B$7)*1000) / (86400*Days!F71)</f>
        <v>3230.1762246117087</v>
      </c>
      <c r="G70" s="9">
        <f>(HGB_mm!G70*(Areas!$B$6+Areas!$B$7)*1000) / (86400*Days!G71)</f>
        <v>3657.6496913580245</v>
      </c>
      <c r="H70" s="9">
        <f>(HGB_mm!H70*(Areas!$B$6+Areas!$B$7)*1000) / (86400*Days!H71)</f>
        <v>3596.6950418160095</v>
      </c>
      <c r="I70" s="9">
        <f>(HGB_mm!I70*(Areas!$B$6+Areas!$B$7)*1000) / (86400*Days!I71)</f>
        <v>2332.1893667861409</v>
      </c>
      <c r="J70" s="9">
        <f>(HGB_mm!J70*(Areas!$B$6+Areas!$B$7)*1000) / (86400*Days!J71)</f>
        <v>1604.287037037037</v>
      </c>
      <c r="K70" s="9">
        <f>(HGB_mm!K70*(Areas!$B$6+Areas!$B$7)*1000) / (86400*Days!K71)</f>
        <v>3356.1364994026285</v>
      </c>
      <c r="L70" s="9">
        <f>(HGB_mm!L70*(Areas!$B$6+Areas!$B$7)*1000) / (86400*Days!L71)</f>
        <v>5257.9845679012342</v>
      </c>
      <c r="M70" s="9">
        <f>(HGB_mm!M70*(Areas!$B$6+Areas!$B$7)*1000) / (86400*Days!M71)</f>
        <v>2440.3151135005974</v>
      </c>
      <c r="N70" s="9">
        <f>(HGB_mm!N70*(Areas!$B$6+Areas!$B$7)*1000) / (86400*Days!N71)</f>
        <v>3140.7742612831407</v>
      </c>
    </row>
    <row r="71" spans="1:14" x14ac:dyDescent="0.2">
      <c r="A71">
        <f>HUR_mm!A71</f>
        <v>1949</v>
      </c>
      <c r="B71" s="9">
        <f>(HGB_mm!B71*(Areas!$B$6+Areas!$B$7)*1000) / (86400*Days!B72)</f>
        <v>4074.9208482676227</v>
      </c>
      <c r="C71" s="9">
        <f>(HGB_mm!C71*(Areas!$B$6+Areas!$B$7)*1000) / (86400*Days!C72)</f>
        <v>3340.3356481481483</v>
      </c>
      <c r="D71" s="9">
        <f>(HGB_mm!D71*(Areas!$B$6+Areas!$B$7)*1000) / (86400*Days!D72)</f>
        <v>3057.1669653524486</v>
      </c>
      <c r="E71" s="9">
        <f>(HGB_mm!E71*(Areas!$B$6+Areas!$B$7)*1000) / (86400*Days!E72)</f>
        <v>1965.7222222222222</v>
      </c>
      <c r="F71" s="9">
        <f>(HGB_mm!F71*(Areas!$B$6+Areas!$B$7)*1000) / (86400*Days!F72)</f>
        <v>2879.0232974910396</v>
      </c>
      <c r="G71" s="9">
        <f>(HGB_mm!G71*(Areas!$B$6+Areas!$B$7)*1000) / (86400*Days!G72)</f>
        <v>5082.0123456790125</v>
      </c>
      <c r="H71" s="9">
        <f>(HGB_mm!H71*(Areas!$B$6+Areas!$B$7)*1000) / (86400*Days!H72)</f>
        <v>3444.033751493429</v>
      </c>
      <c r="I71" s="9">
        <f>(HGB_mm!I71*(Areas!$B$6+Areas!$B$7)*1000) / (86400*Days!I72)</f>
        <v>2347.1818996415773</v>
      </c>
      <c r="J71" s="9">
        <f>(HGB_mm!J71*(Areas!$B$6+Areas!$B$7)*1000) / (86400*Days!J72)</f>
        <v>3644.7222222222222</v>
      </c>
      <c r="K71" s="9">
        <f>(HGB_mm!K71*(Areas!$B$6+Areas!$B$7)*1000) / (86400*Days!K72)</f>
        <v>2677.0713859020311</v>
      </c>
      <c r="L71" s="9">
        <f>(HGB_mm!L71*(Areas!$B$6+Areas!$B$7)*1000) / (86400*Days!L72)</f>
        <v>3118.7932098765432</v>
      </c>
      <c r="M71" s="9">
        <f>(HGB_mm!M71*(Areas!$B$6+Areas!$B$7)*1000) / (86400*Days!M72)</f>
        <v>4172.6000597371567</v>
      </c>
      <c r="N71" s="9">
        <f>(HGB_mm!N71*(Areas!$B$6+Areas!$B$7)*1000) / (86400*Days!N72)</f>
        <v>3315.2845002536783</v>
      </c>
    </row>
    <row r="72" spans="1:14" x14ac:dyDescent="0.2">
      <c r="A72">
        <f>HUR_mm!A72</f>
        <v>1950</v>
      </c>
      <c r="B72" s="9">
        <f>(HGB_mm!B72*(Areas!$B$6+Areas!$B$7)*1000) / (86400*Days!B73)</f>
        <v>4814.2323775388295</v>
      </c>
      <c r="C72" s="9">
        <f>(HGB_mm!C72*(Areas!$B$6+Areas!$B$7)*1000) / (86400*Days!C73)</f>
        <v>3512.5826719576721</v>
      </c>
      <c r="D72" s="9">
        <f>(HGB_mm!D72*(Areas!$B$6+Areas!$B$7)*1000) / (86400*Days!D73)</f>
        <v>3004.1367980884111</v>
      </c>
      <c r="E72" s="9">
        <f>(HGB_mm!E72*(Areas!$B$6+Areas!$B$7)*1000) / (86400*Days!E73)</f>
        <v>3489.7716049382716</v>
      </c>
      <c r="F72" s="9">
        <f>(HGB_mm!F72*(Areas!$B$6+Areas!$B$7)*1000) / (86400*Days!F73)</f>
        <v>2059.6729390681003</v>
      </c>
      <c r="G72" s="9">
        <f>(HGB_mm!G72*(Areas!$B$6+Areas!$B$7)*1000) / (86400*Days!G73)</f>
        <v>3549.0509259259261</v>
      </c>
      <c r="H72" s="9">
        <f>(HGB_mm!H72*(Areas!$B$6+Areas!$B$7)*1000) / (86400*Days!H73)</f>
        <v>4154.5982676224612</v>
      </c>
      <c r="I72" s="9">
        <f>(HGB_mm!I72*(Areas!$B$6+Areas!$B$7)*1000) / (86400*Days!I73)</f>
        <v>3880.586917562724</v>
      </c>
      <c r="J72" s="9">
        <f>(HGB_mm!J72*(Areas!$B$6+Areas!$B$7)*1000) / (86400*Days!J73)</f>
        <v>2950.2037037037039</v>
      </c>
      <c r="K72" s="9">
        <f>(HGB_mm!K72*(Areas!$B$6+Areas!$B$7)*1000) / (86400*Days!K73)</f>
        <v>2601.3291517323773</v>
      </c>
      <c r="L72" s="9">
        <f>(HGB_mm!L72*(Areas!$B$6+Areas!$B$7)*1000) / (86400*Days!L73)</f>
        <v>5321.3179012345681</v>
      </c>
      <c r="M72" s="9">
        <f>(HGB_mm!M72*(Areas!$B$6+Areas!$B$7)*1000) / (86400*Days!M73)</f>
        <v>3061.732377538829</v>
      </c>
      <c r="N72" s="9">
        <f>(HGB_mm!N72*(Areas!$B$6+Areas!$B$7)*1000) / (86400*Days!N73)</f>
        <v>3530.2125824454597</v>
      </c>
    </row>
    <row r="73" spans="1:14" x14ac:dyDescent="0.2">
      <c r="A73">
        <f>HUR_mm!A73</f>
        <v>1951</v>
      </c>
      <c r="B73" s="9">
        <f>(HGB_mm!B73*(Areas!$B$6+Areas!$B$7)*1000) / (86400*Days!B74)</f>
        <v>3296.4277180406211</v>
      </c>
      <c r="C73" s="9">
        <f>(HGB_mm!C73*(Areas!$B$6+Areas!$B$7)*1000) / (86400*Days!C74)</f>
        <v>3433.3862433862432</v>
      </c>
      <c r="D73" s="9">
        <f>(HGB_mm!D73*(Areas!$B$6+Areas!$B$7)*1000) / (86400*Days!D74)</f>
        <v>4135.5600358422935</v>
      </c>
      <c r="E73" s="9">
        <f>(HGB_mm!E73*(Areas!$B$6+Areas!$B$7)*1000) / (86400*Days!E74)</f>
        <v>4601.0709876543206</v>
      </c>
      <c r="F73" s="9">
        <f>(HGB_mm!F73*(Areas!$B$6+Areas!$B$7)*1000) / (86400*Days!F74)</f>
        <v>2086.8025686977298</v>
      </c>
      <c r="G73" s="9">
        <f>(HGB_mm!G73*(Areas!$B$6+Areas!$B$7)*1000) / (86400*Days!G74)</f>
        <v>4098.7608024691363</v>
      </c>
      <c r="H73" s="9">
        <f>(HGB_mm!H73*(Areas!$B$6+Areas!$B$7)*1000) / (86400*Days!H74)</f>
        <v>4293.0406212664275</v>
      </c>
      <c r="I73" s="9">
        <f>(HGB_mm!I73*(Areas!$B$6+Areas!$B$7)*1000) / (86400*Days!I74)</f>
        <v>4270.0776583034649</v>
      </c>
      <c r="J73" s="9">
        <f>(HGB_mm!J73*(Areas!$B$6+Areas!$B$7)*1000) / (86400*Days!J74)</f>
        <v>4876.9259259259261</v>
      </c>
      <c r="K73" s="9">
        <f>(HGB_mm!K73*(Areas!$B$6+Areas!$B$7)*1000) / (86400*Days!K74)</f>
        <v>6439.260752688172</v>
      </c>
      <c r="L73" s="9">
        <f>(HGB_mm!L73*(Areas!$B$6+Areas!$B$7)*1000) / (86400*Days!L74)</f>
        <v>3844.9814814814813</v>
      </c>
      <c r="M73" s="9">
        <f>(HGB_mm!M73*(Areas!$B$6+Areas!$B$7)*1000) / (86400*Days!M74)</f>
        <v>4259.6654719235366</v>
      </c>
      <c r="N73" s="9">
        <f>(HGB_mm!N73*(Areas!$B$6+Areas!$B$7)*1000) / (86400*Days!N74)</f>
        <v>4139.706494165398</v>
      </c>
    </row>
    <row r="74" spans="1:14" x14ac:dyDescent="0.2">
      <c r="A74">
        <f>HUR_mm!A74</f>
        <v>1952</v>
      </c>
      <c r="B74" s="9">
        <f>(HGB_mm!B74*(Areas!$B$6+Areas!$B$7)*1000) / (86400*Days!B75)</f>
        <v>3065.7347670250897</v>
      </c>
      <c r="C74" s="9">
        <f>(HGB_mm!C74*(Areas!$B$6+Areas!$B$7)*1000) / (86400*Days!C75)</f>
        <v>1717.9230523627075</v>
      </c>
      <c r="D74" s="9">
        <f>(HGB_mm!D74*(Areas!$B$6+Areas!$B$7)*1000) / (86400*Days!D75)</f>
        <v>3002.017622461171</v>
      </c>
      <c r="E74" s="9">
        <f>(HGB_mm!E74*(Areas!$B$6+Areas!$B$7)*1000) / (86400*Days!E75)</f>
        <v>2864.7685185185187</v>
      </c>
      <c r="F74" s="9">
        <f>(HGB_mm!F74*(Areas!$B$6+Areas!$B$7)*1000) / (86400*Days!F75)</f>
        <v>3438.6977299880527</v>
      </c>
      <c r="G74" s="9">
        <f>(HGB_mm!G74*(Areas!$B$6+Areas!$B$7)*1000) / (86400*Days!G75)</f>
        <v>2784.1589506172841</v>
      </c>
      <c r="H74" s="9">
        <f>(HGB_mm!H74*(Areas!$B$6+Areas!$B$7)*1000) / (86400*Days!H75)</f>
        <v>5829.7983870967746</v>
      </c>
      <c r="I74" s="9">
        <f>(HGB_mm!I74*(Areas!$B$6+Areas!$B$7)*1000) / (86400*Days!I75)</f>
        <v>5074.3862007168455</v>
      </c>
      <c r="J74" s="9">
        <f>(HGB_mm!J74*(Areas!$B$6+Areas!$B$7)*1000) / (86400*Days!J75)</f>
        <v>3513.5216049382716</v>
      </c>
      <c r="K74" s="9">
        <f>(HGB_mm!K74*(Areas!$B$6+Areas!$B$7)*1000) / (86400*Days!K75)</f>
        <v>1038.0809438470728</v>
      </c>
      <c r="L74" s="9">
        <f>(HGB_mm!L74*(Areas!$B$6+Areas!$B$7)*1000) / (86400*Days!L75)</f>
        <v>5109.2854938271603</v>
      </c>
      <c r="M74" s="9">
        <f>(HGB_mm!M74*(Areas!$B$6+Areas!$B$7)*1000) / (86400*Days!M75)</f>
        <v>2618.0973715651135</v>
      </c>
      <c r="N74" s="9">
        <f>(HGB_mm!N74*(Areas!$B$6+Areas!$B$7)*1000) / (86400*Days!N75)</f>
        <v>3344.3798067192874</v>
      </c>
    </row>
    <row r="75" spans="1:14" x14ac:dyDescent="0.2">
      <c r="A75">
        <f>HUR_mm!A75</f>
        <v>1953</v>
      </c>
      <c r="B75" s="9">
        <f>(HGB_mm!B75*(Areas!$B$6+Areas!$B$7)*1000) / (86400*Days!B76)</f>
        <v>3364.9298088410992</v>
      </c>
      <c r="C75" s="9">
        <f>(HGB_mm!C75*(Areas!$B$6+Areas!$B$7)*1000) / (86400*Days!C76)</f>
        <v>3261.326058201058</v>
      </c>
      <c r="D75" s="9">
        <f>(HGB_mm!D75*(Areas!$B$6+Areas!$B$7)*1000) / (86400*Days!D76)</f>
        <v>3990.3554360812427</v>
      </c>
      <c r="E75" s="9">
        <f>(HGB_mm!E75*(Areas!$B$6+Areas!$B$7)*1000) / (86400*Days!E76)</f>
        <v>3579.7345679012346</v>
      </c>
      <c r="F75" s="9">
        <f>(HGB_mm!F75*(Areas!$B$6+Areas!$B$7)*1000) / (86400*Days!F76)</f>
        <v>3600.0746714456391</v>
      </c>
      <c r="G75" s="9">
        <f>(HGB_mm!G75*(Areas!$B$6+Areas!$B$7)*1000) / (86400*Days!G76)</f>
        <v>3574.1280864197529</v>
      </c>
      <c r="H75" s="9">
        <f>(HGB_mm!H75*(Areas!$B$6+Areas!$B$7)*1000) / (86400*Days!H76)</f>
        <v>4243.5573476702511</v>
      </c>
      <c r="I75" s="9">
        <f>(HGB_mm!I75*(Areas!$B$6+Areas!$B$7)*1000) / (86400*Days!I76)</f>
        <v>3080.8378136200718</v>
      </c>
      <c r="J75" s="9">
        <f>(HGB_mm!J75*(Areas!$B$6+Areas!$B$7)*1000) / (86400*Days!J76)</f>
        <v>5237.4120370370374</v>
      </c>
      <c r="K75" s="9">
        <f>(HGB_mm!K75*(Areas!$B$6+Areas!$B$7)*1000) / (86400*Days!K76)</f>
        <v>1557.7434289127837</v>
      </c>
      <c r="L75" s="9">
        <f>(HGB_mm!L75*(Areas!$B$6+Areas!$B$7)*1000) / (86400*Days!L76)</f>
        <v>2528.2700617283949</v>
      </c>
      <c r="M75" s="9">
        <f>(HGB_mm!M75*(Areas!$B$6+Areas!$B$7)*1000) / (86400*Days!M76)</f>
        <v>3602.5388291517324</v>
      </c>
      <c r="N75" s="9">
        <f>(HGB_mm!N75*(Areas!$B$6+Areas!$B$7)*1000) / (86400*Days!N76)</f>
        <v>3467.2455606291223</v>
      </c>
    </row>
    <row r="76" spans="1:14" x14ac:dyDescent="0.2">
      <c r="A76">
        <f>HUR_mm!A76</f>
        <v>1954</v>
      </c>
      <c r="B76" s="9">
        <f>(HGB_mm!B76*(Areas!$B$6+Areas!$B$7)*1000) / (86400*Days!B77)</f>
        <v>2591.2634408602153</v>
      </c>
      <c r="C76" s="9">
        <f>(HGB_mm!C76*(Areas!$B$6+Areas!$B$7)*1000) / (86400*Days!C77)</f>
        <v>3613.4275793650795</v>
      </c>
      <c r="D76" s="9">
        <f>(HGB_mm!D76*(Areas!$B$6+Areas!$B$7)*1000) / (86400*Days!D77)</f>
        <v>3540.9632616487456</v>
      </c>
      <c r="E76" s="9">
        <f>(HGB_mm!E76*(Areas!$B$6+Areas!$B$7)*1000) / (86400*Days!E77)</f>
        <v>5162.5570987654319</v>
      </c>
      <c r="F76" s="9">
        <f>(HGB_mm!F76*(Areas!$B$6+Areas!$B$7)*1000) / (86400*Days!F77)</f>
        <v>3028.2422341696533</v>
      </c>
      <c r="G76" s="9">
        <f>(HGB_mm!G76*(Areas!$B$6+Areas!$B$7)*1000) / (86400*Days!G77)</f>
        <v>6086.9043209876545</v>
      </c>
      <c r="H76" s="9">
        <f>(HGB_mm!H76*(Areas!$B$6+Areas!$B$7)*1000) / (86400*Days!H77)</f>
        <v>2524.9835722819594</v>
      </c>
      <c r="I76" s="9">
        <f>(HGB_mm!I76*(Areas!$B$6+Areas!$B$7)*1000) / (86400*Days!I77)</f>
        <v>3177.5896057347672</v>
      </c>
      <c r="J76" s="9">
        <f>(HGB_mm!J76*(Areas!$B$6+Areas!$B$7)*1000) / (86400*Days!J77)</f>
        <v>6769.3518518518522</v>
      </c>
      <c r="K76" s="9">
        <f>(HGB_mm!K76*(Areas!$B$6+Areas!$B$7)*1000) / (86400*Days!K77)</f>
        <v>7528.5588410991641</v>
      </c>
      <c r="L76" s="9">
        <f>(HGB_mm!L76*(Areas!$B$6+Areas!$B$7)*1000) / (86400*Days!L77)</f>
        <v>2666.7021604938273</v>
      </c>
      <c r="M76" s="9">
        <f>(HGB_mm!M76*(Areas!$B$6+Areas!$B$7)*1000) / (86400*Days!M77)</f>
        <v>2558.2004181600955</v>
      </c>
      <c r="N76" s="9">
        <f>(HGB_mm!N76*(Areas!$B$6+Areas!$B$7)*1000) / (86400*Days!N77)</f>
        <v>4096.3980213089799</v>
      </c>
    </row>
    <row r="77" spans="1:14" x14ac:dyDescent="0.2">
      <c r="A77">
        <f>HUR_mm!A77</f>
        <v>1955</v>
      </c>
      <c r="B77" s="9">
        <f>(HGB_mm!B77*(Areas!$B$6+Areas!$B$7)*1000) / (86400*Days!B78)</f>
        <v>2617.7792712066907</v>
      </c>
      <c r="C77" s="9">
        <f>(HGB_mm!C77*(Areas!$B$6+Areas!$B$7)*1000) / (86400*Days!C78)</f>
        <v>2289.2212301587301</v>
      </c>
      <c r="D77" s="9">
        <f>(HGB_mm!D77*(Areas!$B$6+Areas!$B$7)*1000) / (86400*Days!D78)</f>
        <v>2844.3623058542412</v>
      </c>
      <c r="E77" s="9">
        <f>(HGB_mm!E77*(Areas!$B$6+Areas!$B$7)*1000) / (86400*Days!E78)</f>
        <v>2818.7345679012346</v>
      </c>
      <c r="F77" s="9">
        <f>(HGB_mm!F77*(Areas!$B$6+Areas!$B$7)*1000) / (86400*Days!F78)</f>
        <v>3249.8790322580644</v>
      </c>
      <c r="G77" s="9">
        <f>(HGB_mm!G77*(Areas!$B$6+Areas!$B$7)*1000) / (86400*Days!G78)</f>
        <v>2132.9552469135801</v>
      </c>
      <c r="H77" s="9">
        <f>(HGB_mm!H77*(Areas!$B$6+Areas!$B$7)*1000) / (86400*Days!H78)</f>
        <v>3023.9501194743129</v>
      </c>
      <c r="I77" s="9">
        <f>(HGB_mm!I77*(Areas!$B$6+Areas!$B$7)*1000) / (86400*Days!I78)</f>
        <v>4547.4447431302269</v>
      </c>
      <c r="J77" s="9">
        <f>(HGB_mm!J77*(Areas!$B$6+Areas!$B$7)*1000) / (86400*Days!J78)</f>
        <v>1898.037037037037</v>
      </c>
      <c r="K77" s="9">
        <f>(HGB_mm!K77*(Areas!$B$6+Areas!$B$7)*1000) / (86400*Days!K78)</f>
        <v>5803.5334528076464</v>
      </c>
      <c r="L77" s="9">
        <f>(HGB_mm!L77*(Areas!$B$6+Areas!$B$7)*1000) / (86400*Days!L78)</f>
        <v>3865.0447530864199</v>
      </c>
      <c r="M77" s="9">
        <f>(HGB_mm!M77*(Areas!$B$6+Areas!$B$7)*1000) / (86400*Days!M78)</f>
        <v>2767.8942652329747</v>
      </c>
      <c r="N77" s="9">
        <f>(HGB_mm!N77*(Areas!$B$6+Areas!$B$7)*1000) / (86400*Days!N78)</f>
        <v>3167.2369355657024</v>
      </c>
    </row>
    <row r="78" spans="1:14" x14ac:dyDescent="0.2">
      <c r="A78">
        <f>HUR_mm!A78</f>
        <v>1956</v>
      </c>
      <c r="B78" s="9">
        <f>(HGB_mm!B78*(Areas!$B$6+Areas!$B$7)*1000) / (86400*Days!B79)</f>
        <v>1200.1702508960573</v>
      </c>
      <c r="C78" s="9">
        <f>(HGB_mm!C78*(Areas!$B$6+Areas!$B$7)*1000) / (86400*Days!C79)</f>
        <v>2314.8164112388249</v>
      </c>
      <c r="D78" s="9">
        <f>(HGB_mm!D78*(Areas!$B$6+Areas!$B$7)*1000) / (86400*Days!D79)</f>
        <v>2558.3437873357229</v>
      </c>
      <c r="E78" s="9">
        <f>(HGB_mm!E78*(Areas!$B$6+Areas!$B$7)*1000) / (86400*Days!E79)</f>
        <v>3410.787037037037</v>
      </c>
      <c r="F78" s="9">
        <f>(HGB_mm!F78*(Areas!$B$6+Areas!$B$7)*1000) / (86400*Days!F79)</f>
        <v>4558.9262246117087</v>
      </c>
      <c r="G78" s="9">
        <f>(HGB_mm!G78*(Areas!$B$6+Areas!$B$7)*1000) / (86400*Days!G79)</f>
        <v>3596.162037037037</v>
      </c>
      <c r="H78" s="9">
        <f>(HGB_mm!H78*(Areas!$B$6+Areas!$B$7)*1000) / (86400*Days!H79)</f>
        <v>5471.0812425328559</v>
      </c>
      <c r="I78" s="9">
        <f>(HGB_mm!I78*(Areas!$B$6+Areas!$B$7)*1000) / (86400*Days!I79)</f>
        <v>5112.0878136200718</v>
      </c>
      <c r="J78" s="9">
        <f>(HGB_mm!J78*(Areas!$B$6+Areas!$B$7)*1000) / (86400*Days!J79)</f>
        <v>4163.833333333333</v>
      </c>
      <c r="K78" s="9">
        <f>(HGB_mm!K78*(Areas!$B$6+Areas!$B$7)*1000) / (86400*Days!K79)</f>
        <v>1356.954898446834</v>
      </c>
      <c r="L78" s="9">
        <f>(HGB_mm!L78*(Areas!$B$6+Areas!$B$7)*1000) / (86400*Days!L79)</f>
        <v>3860.0138888888887</v>
      </c>
      <c r="M78" s="9">
        <f>(HGB_mm!M78*(Areas!$B$6+Areas!$B$7)*1000) / (86400*Days!M79)</f>
        <v>2729.5235961768217</v>
      </c>
      <c r="N78" s="9">
        <f>(HGB_mm!N78*(Areas!$B$6+Areas!$B$7)*1000) / (86400*Days!N79)</f>
        <v>3362.4406749645814</v>
      </c>
    </row>
    <row r="79" spans="1:14" x14ac:dyDescent="0.2">
      <c r="A79">
        <f>HUR_mm!A79</f>
        <v>1957</v>
      </c>
      <c r="B79" s="9">
        <f>(HGB_mm!B79*(Areas!$B$6+Areas!$B$7)*1000) / (86400*Days!B80)</f>
        <v>2664.0143369175626</v>
      </c>
      <c r="C79" s="9">
        <f>(HGB_mm!C79*(Areas!$B$6+Areas!$B$7)*1000) / (86400*Days!C80)</f>
        <v>2320.8482142857142</v>
      </c>
      <c r="D79" s="9">
        <f>(HGB_mm!D79*(Areas!$B$6+Areas!$B$7)*1000) / (86400*Days!D80)</f>
        <v>1512.3222819593786</v>
      </c>
      <c r="E79" s="9">
        <f>(HGB_mm!E79*(Areas!$B$6+Areas!$B$7)*1000) / (86400*Days!E80)</f>
        <v>3819.8549382716051</v>
      </c>
      <c r="F79" s="9">
        <f>(HGB_mm!F79*(Areas!$B$6+Areas!$B$7)*1000) / (86400*Days!F80)</f>
        <v>3677.0758661887694</v>
      </c>
      <c r="G79" s="9">
        <f>(HGB_mm!G79*(Areas!$B$6+Areas!$B$7)*1000) / (86400*Days!G80)</f>
        <v>7300.7839506172841</v>
      </c>
      <c r="H79" s="9">
        <f>(HGB_mm!H79*(Areas!$B$6+Areas!$B$7)*1000) / (86400*Days!H80)</f>
        <v>3625.1388888888887</v>
      </c>
      <c r="I79" s="9">
        <f>(HGB_mm!I79*(Areas!$B$6+Areas!$B$7)*1000) / (86400*Days!I80)</f>
        <v>1666.4217443249702</v>
      </c>
      <c r="J79" s="9">
        <f>(HGB_mm!J79*(Areas!$B$6+Areas!$B$7)*1000) / (86400*Days!J80)</f>
        <v>6362.9537037037035</v>
      </c>
      <c r="K79" s="9">
        <f>(HGB_mm!K79*(Areas!$B$6+Areas!$B$7)*1000) / (86400*Days!K80)</f>
        <v>3954.0621266427725</v>
      </c>
      <c r="L79" s="9">
        <f>(HGB_mm!L79*(Areas!$B$6+Areas!$B$7)*1000) / (86400*Days!L80)</f>
        <v>4909.0848765432102</v>
      </c>
      <c r="M79" s="9">
        <f>(HGB_mm!M79*(Areas!$B$6+Areas!$B$7)*1000) / (86400*Days!M80)</f>
        <v>3989.1696535244923</v>
      </c>
      <c r="N79" s="9">
        <f>(HGB_mm!N79*(Areas!$B$6+Areas!$B$7)*1000) / (86400*Days!N80)</f>
        <v>3809.5847285641812</v>
      </c>
    </row>
    <row r="80" spans="1:14" x14ac:dyDescent="0.2">
      <c r="A80">
        <f>HUR_mm!A80</f>
        <v>1958</v>
      </c>
      <c r="B80" s="9">
        <f>(HGB_mm!B80*(Areas!$B$6+Areas!$B$7)*1000) / (86400*Days!B81)</f>
        <v>2155.7138590203108</v>
      </c>
      <c r="C80" s="9">
        <f>(HGB_mm!C80*(Areas!$B$6+Areas!$B$7)*1000) / (86400*Days!C81)</f>
        <v>1674.8429232804233</v>
      </c>
      <c r="D80" s="9">
        <f>(HGB_mm!D80*(Areas!$B$6+Areas!$B$7)*1000) / (86400*Days!D81)</f>
        <v>790.61379928315409</v>
      </c>
      <c r="E80" s="9">
        <f>(HGB_mm!E80*(Areas!$B$6+Areas!$B$7)*1000) / (86400*Days!E81)</f>
        <v>1668.5663580246915</v>
      </c>
      <c r="F80" s="9">
        <f>(HGB_mm!F80*(Areas!$B$6+Areas!$B$7)*1000) / (86400*Days!F81)</f>
        <v>1716.0200119474314</v>
      </c>
      <c r="G80" s="9">
        <f>(HGB_mm!G80*(Areas!$B$6+Areas!$B$7)*1000) / (86400*Days!G81)</f>
        <v>3496.8302469135801</v>
      </c>
      <c r="H80" s="9">
        <f>(HGB_mm!H80*(Areas!$B$6+Areas!$B$7)*1000) / (86400*Days!H81)</f>
        <v>3778.6200716845879</v>
      </c>
      <c r="I80" s="9">
        <f>(HGB_mm!I80*(Areas!$B$6+Areas!$B$7)*1000) / (86400*Days!I81)</f>
        <v>3137.9719235364396</v>
      </c>
      <c r="J80" s="9">
        <f>(HGB_mm!J80*(Areas!$B$6+Areas!$B$7)*1000) / (86400*Days!J81)</f>
        <v>4536.0200617283954</v>
      </c>
      <c r="K80" s="9">
        <f>(HGB_mm!K80*(Areas!$B$6+Areas!$B$7)*1000) / (86400*Days!K81)</f>
        <v>3385.2001194743129</v>
      </c>
      <c r="L80" s="9">
        <f>(HGB_mm!L80*(Areas!$B$6+Areas!$B$7)*1000) / (86400*Days!L81)</f>
        <v>3988.4197530864199</v>
      </c>
      <c r="M80" s="9">
        <f>(HGB_mm!M80*(Areas!$B$6+Areas!$B$7)*1000) / (86400*Days!M81)</f>
        <v>3125.0059737156512</v>
      </c>
      <c r="N80" s="9">
        <f>(HGB_mm!N80*(Areas!$B$6+Areas!$B$7)*1000) / (86400*Days!N81)</f>
        <v>2790.0115423642819</v>
      </c>
    </row>
    <row r="81" spans="1:14" x14ac:dyDescent="0.2">
      <c r="A81">
        <f>HUR_mm!A81</f>
        <v>1959</v>
      </c>
      <c r="B81" s="9">
        <f>(HGB_mm!B81*(Areas!$B$6+Areas!$B$7)*1000) / (86400*Days!B82)</f>
        <v>2922.8001792114696</v>
      </c>
      <c r="C81" s="9">
        <f>(HGB_mm!C81*(Areas!$B$6+Areas!$B$7)*1000) / (86400*Days!C82)</f>
        <v>3217.2833994708994</v>
      </c>
      <c r="D81" s="9">
        <f>(HGB_mm!D81*(Areas!$B$6+Areas!$B$7)*1000) / (86400*Days!D82)</f>
        <v>2598.5648148148148</v>
      </c>
      <c r="E81" s="9">
        <f>(HGB_mm!E81*(Areas!$B$6+Areas!$B$7)*1000) / (86400*Days!E82)</f>
        <v>3957.9969135802471</v>
      </c>
      <c r="F81" s="9">
        <f>(HGB_mm!F81*(Areas!$B$6+Areas!$B$7)*1000) / (86400*Days!F82)</f>
        <v>4008.0719832735963</v>
      </c>
      <c r="G81" s="9">
        <f>(HGB_mm!G81*(Areas!$B$6+Areas!$B$7)*1000) / (86400*Days!G82)</f>
        <v>2339.1574074074074</v>
      </c>
      <c r="H81" s="9">
        <f>(HGB_mm!H81*(Areas!$B$6+Areas!$B$7)*1000) / (86400*Days!H82)</f>
        <v>3685.9005376344085</v>
      </c>
      <c r="I81" s="9">
        <f>(HGB_mm!I81*(Areas!$B$6+Areas!$B$7)*1000) / (86400*Days!I82)</f>
        <v>6076.1857825567504</v>
      </c>
      <c r="J81" s="9">
        <f>(HGB_mm!J81*(Areas!$B$6+Areas!$B$7)*1000) / (86400*Days!J82)</f>
        <v>5402.9197530864194</v>
      </c>
      <c r="K81" s="9">
        <f>(HGB_mm!K81*(Areas!$B$6+Areas!$B$7)*1000) / (86400*Days!K82)</f>
        <v>5706.5516726403821</v>
      </c>
      <c r="L81" s="9">
        <f>(HGB_mm!L81*(Areas!$B$6+Areas!$B$7)*1000) / (86400*Days!L82)</f>
        <v>4792.6358024691363</v>
      </c>
      <c r="M81" s="9">
        <f>(HGB_mm!M81*(Areas!$B$6+Areas!$B$7)*1000) / (86400*Days!M82)</f>
        <v>3384.5519713261647</v>
      </c>
      <c r="N81" s="9">
        <f>(HGB_mm!N81*(Areas!$B$6+Areas!$B$7)*1000) / (86400*Days!N82)</f>
        <v>4012.949771689498</v>
      </c>
    </row>
    <row r="82" spans="1:14" x14ac:dyDescent="0.2">
      <c r="A82">
        <f>HUR_mm!A82</f>
        <v>1960</v>
      </c>
      <c r="B82" s="9">
        <f>(HGB_mm!B82*(Areas!$B$6+Areas!$B$7)*1000) / (86400*Days!B83)</f>
        <v>3356.7383512544802</v>
      </c>
      <c r="C82" s="9">
        <f>(HGB_mm!C82*(Areas!$B$6+Areas!$B$7)*1000) / (86400*Days!C83)</f>
        <v>3159.0868454661559</v>
      </c>
      <c r="D82" s="9">
        <f>(HGB_mm!D82*(Areas!$B$6+Areas!$B$7)*1000) / (86400*Days!D83)</f>
        <v>1736.2425328554361</v>
      </c>
      <c r="E82" s="9">
        <f>(HGB_mm!E82*(Areas!$B$6+Areas!$B$7)*1000) / (86400*Days!E83)</f>
        <v>4283.6898148148148</v>
      </c>
      <c r="F82" s="9">
        <f>(HGB_mm!F82*(Areas!$B$6+Areas!$B$7)*1000) / (86400*Days!F83)</f>
        <v>5928.5244922341699</v>
      </c>
      <c r="G82" s="9">
        <f>(HGB_mm!G82*(Areas!$B$6+Areas!$B$7)*1000) / (86400*Days!G83)</f>
        <v>5332.2299382716046</v>
      </c>
      <c r="H82" s="9">
        <f>(HGB_mm!H82*(Areas!$B$6+Areas!$B$7)*1000) / (86400*Days!H83)</f>
        <v>4089.517622461171</v>
      </c>
      <c r="I82" s="9">
        <f>(HGB_mm!I82*(Areas!$B$6+Areas!$B$7)*1000) / (86400*Days!I83)</f>
        <v>2635.0522700119473</v>
      </c>
      <c r="J82" s="9">
        <f>(HGB_mm!J82*(Areas!$B$6+Areas!$B$7)*1000) / (86400*Days!J83)</f>
        <v>3572.9212962962961</v>
      </c>
      <c r="K82" s="9">
        <f>(HGB_mm!K82*(Areas!$B$6+Areas!$B$7)*1000) / (86400*Days!K83)</f>
        <v>2977.1878733572285</v>
      </c>
      <c r="L82" s="9">
        <f>(HGB_mm!L82*(Areas!$B$6+Areas!$B$7)*1000) / (86400*Days!L83)</f>
        <v>4079.1111111111113</v>
      </c>
      <c r="M82" s="9">
        <f>(HGB_mm!M82*(Areas!$B$6+Areas!$B$7)*1000) / (86400*Days!M83)</f>
        <v>2134.460872162485</v>
      </c>
      <c r="N82" s="9">
        <f>(HGB_mm!N82*(Areas!$B$6+Areas!$B$7)*1000) / (86400*Days!N83)</f>
        <v>3601.7528081360042</v>
      </c>
    </row>
    <row r="83" spans="1:14" x14ac:dyDescent="0.2">
      <c r="A83">
        <f>HUR_mm!A83</f>
        <v>1961</v>
      </c>
      <c r="B83" s="9">
        <f>(HGB_mm!B83*(Areas!$B$6+Areas!$B$7)*1000) / (86400*Days!B84)</f>
        <v>1171.0259856630823</v>
      </c>
      <c r="C83" s="9">
        <f>(HGB_mm!C83*(Areas!$B$6+Areas!$B$7)*1000) / (86400*Days!C84)</f>
        <v>1895.7093253968253</v>
      </c>
      <c r="D83" s="9">
        <f>(HGB_mm!D83*(Areas!$B$6+Areas!$B$7)*1000) / (86400*Days!D84)</f>
        <v>2879.8073476702507</v>
      </c>
      <c r="E83" s="9">
        <f>(HGB_mm!E83*(Areas!$B$6+Areas!$B$7)*1000) / (86400*Days!E84)</f>
        <v>3201.6234567901233</v>
      </c>
      <c r="F83" s="9">
        <f>(HGB_mm!F83*(Areas!$B$6+Areas!$B$7)*1000) / (86400*Days!F84)</f>
        <v>2439.9357825567504</v>
      </c>
      <c r="G83" s="9">
        <f>(HGB_mm!G83*(Areas!$B$6+Areas!$B$7)*1000) / (86400*Days!G84)</f>
        <v>4990.5138888888887</v>
      </c>
      <c r="H83" s="9">
        <f>(HGB_mm!H83*(Areas!$B$6+Areas!$B$7)*1000) / (86400*Days!H84)</f>
        <v>4903.5080645161288</v>
      </c>
      <c r="I83" s="9">
        <f>(HGB_mm!I83*(Areas!$B$6+Areas!$B$7)*1000) / (86400*Days!I84)</f>
        <v>4058.1212664277182</v>
      </c>
      <c r="J83" s="9">
        <f>(HGB_mm!J83*(Areas!$B$6+Areas!$B$7)*1000) / (86400*Days!J84)</f>
        <v>6853.058641975309</v>
      </c>
      <c r="K83" s="9">
        <f>(HGB_mm!K83*(Areas!$B$6+Areas!$B$7)*1000) / (86400*Days!K84)</f>
        <v>2025.6003584229391</v>
      </c>
      <c r="L83" s="9">
        <f>(HGB_mm!L83*(Areas!$B$6+Areas!$B$7)*1000) / (86400*Days!L84)</f>
        <v>3178.4645061728397</v>
      </c>
      <c r="M83" s="9">
        <f>(HGB_mm!M83*(Areas!$B$6+Areas!$B$7)*1000) / (86400*Days!M84)</f>
        <v>3357.8449820788533</v>
      </c>
      <c r="N83" s="9">
        <f>(HGB_mm!N83*(Areas!$B$6+Areas!$B$7)*1000) / (86400*Days!N84)</f>
        <v>3412.8789954337899</v>
      </c>
    </row>
    <row r="84" spans="1:14" x14ac:dyDescent="0.2">
      <c r="A84">
        <f>HUR_mm!A84</f>
        <v>1962</v>
      </c>
      <c r="B84" s="9">
        <f>(HGB_mm!B84*(Areas!$B$6+Areas!$B$7)*1000) / (86400*Days!B85)</f>
        <v>4057.5358422939066</v>
      </c>
      <c r="C84" s="9">
        <f>(HGB_mm!C84*(Areas!$B$6+Areas!$B$7)*1000) / (86400*Days!C85)</f>
        <v>3351.5575396825402</v>
      </c>
      <c r="D84" s="9">
        <f>(HGB_mm!D84*(Areas!$B$6+Areas!$B$7)*1000) / (86400*Days!D85)</f>
        <v>988.51702508960568</v>
      </c>
      <c r="E84" s="9">
        <f>(HGB_mm!E84*(Areas!$B$6+Areas!$B$7)*1000) / (86400*Days!E85)</f>
        <v>2521.0092592592591</v>
      </c>
      <c r="F84" s="9">
        <f>(HGB_mm!F84*(Areas!$B$6+Areas!$B$7)*1000) / (86400*Days!F85)</f>
        <v>3929.4683393070491</v>
      </c>
      <c r="G84" s="9">
        <f>(HGB_mm!G84*(Areas!$B$6+Areas!$B$7)*1000) / (86400*Days!G85)</f>
        <v>3240.7700617283949</v>
      </c>
      <c r="H84" s="9">
        <f>(HGB_mm!H84*(Areas!$B$6+Areas!$B$7)*1000) / (86400*Days!H85)</f>
        <v>2617.4596774193546</v>
      </c>
      <c r="I84" s="9">
        <f>(HGB_mm!I84*(Areas!$B$6+Areas!$B$7)*1000) / (86400*Days!I85)</f>
        <v>3429.0785543608126</v>
      </c>
      <c r="J84" s="9">
        <f>(HGB_mm!J84*(Areas!$B$6+Areas!$B$7)*1000) / (86400*Days!J85)</f>
        <v>4295.3564814814818</v>
      </c>
      <c r="K84" s="9">
        <f>(HGB_mm!K84*(Areas!$B$6+Areas!$B$7)*1000) / (86400*Days!K85)</f>
        <v>3780.3584229390681</v>
      </c>
      <c r="L84" s="9">
        <f>(HGB_mm!L84*(Areas!$B$6+Areas!$B$7)*1000) / (86400*Days!L85)</f>
        <v>1452.6141975308642</v>
      </c>
      <c r="M84" s="9">
        <f>(HGB_mm!M84*(Areas!$B$6+Areas!$B$7)*1000) / (86400*Days!M85)</f>
        <v>3461.600955794504</v>
      </c>
      <c r="N84" s="9">
        <f>(HGB_mm!N84*(Areas!$B$6+Areas!$B$7)*1000) / (86400*Days!N85)</f>
        <v>3094.029299847793</v>
      </c>
    </row>
    <row r="85" spans="1:14" x14ac:dyDescent="0.2">
      <c r="A85">
        <f>HUR_mm!A85</f>
        <v>1963</v>
      </c>
      <c r="B85" s="9">
        <f>(HGB_mm!B85*(Areas!$B$6+Areas!$B$7)*1000) / (86400*Days!B86)</f>
        <v>2229.6550179211467</v>
      </c>
      <c r="C85" s="9">
        <f>(HGB_mm!C85*(Areas!$B$6+Areas!$B$7)*1000) / (86400*Days!C86)</f>
        <v>1866.1987433862435</v>
      </c>
      <c r="D85" s="9">
        <f>(HGB_mm!D85*(Areas!$B$6+Areas!$B$7)*1000) / (86400*Days!D86)</f>
        <v>3344.2965949820787</v>
      </c>
      <c r="E85" s="9">
        <f>(HGB_mm!E85*(Areas!$B$6+Areas!$B$7)*1000) / (86400*Days!E86)</f>
        <v>2855.5632716049381</v>
      </c>
      <c r="F85" s="9">
        <f>(HGB_mm!F85*(Areas!$B$6+Areas!$B$7)*1000) / (86400*Days!F86)</f>
        <v>3874.668458781362</v>
      </c>
      <c r="G85" s="9">
        <f>(HGB_mm!G85*(Areas!$B$6+Areas!$B$7)*1000) / (86400*Days!G86)</f>
        <v>2819.4104938271603</v>
      </c>
      <c r="H85" s="9">
        <f>(HGB_mm!H85*(Areas!$B$6+Areas!$B$7)*1000) / (86400*Days!H86)</f>
        <v>3337.4059139784945</v>
      </c>
      <c r="I85" s="9">
        <f>(HGB_mm!I85*(Areas!$B$6+Areas!$B$7)*1000) / (86400*Days!I86)</f>
        <v>4664.8521505376348</v>
      </c>
      <c r="J85" s="9">
        <f>(HGB_mm!J85*(Areas!$B$6+Areas!$B$7)*1000) / (86400*Days!J86)</f>
        <v>3350.1003086419755</v>
      </c>
      <c r="K85" s="9">
        <f>(HGB_mm!K85*(Areas!$B$6+Areas!$B$7)*1000) / (86400*Days!K86)</f>
        <v>1143.5065710872163</v>
      </c>
      <c r="L85" s="9">
        <f>(HGB_mm!L85*(Areas!$B$6+Areas!$B$7)*1000) / (86400*Days!L86)</f>
        <v>3947.0416666666665</v>
      </c>
      <c r="M85" s="9">
        <f>(HGB_mm!M85*(Areas!$B$6+Areas!$B$7)*1000) / (86400*Days!M86)</f>
        <v>2873.9934289127837</v>
      </c>
      <c r="N85" s="9">
        <f>(HGB_mm!N85*(Areas!$B$6+Areas!$B$7)*1000) / (86400*Days!N86)</f>
        <v>3032.7034500253667</v>
      </c>
    </row>
    <row r="86" spans="1:14" x14ac:dyDescent="0.2">
      <c r="A86">
        <f>HUR_mm!A86</f>
        <v>1964</v>
      </c>
      <c r="B86" s="9">
        <f>(HGB_mm!B86*(Areas!$B$6+Areas!$B$7)*1000) / (86400*Days!B87)</f>
        <v>3179.8924731182797</v>
      </c>
      <c r="C86" s="9">
        <f>(HGB_mm!C86*(Areas!$B$6+Areas!$B$7)*1000) / (86400*Days!C87)</f>
        <v>1464.9473180076629</v>
      </c>
      <c r="D86" s="9">
        <f>(HGB_mm!D86*(Areas!$B$6+Areas!$B$7)*1000) / (86400*Days!D87)</f>
        <v>2834.5489844683393</v>
      </c>
      <c r="E86" s="9">
        <f>(HGB_mm!E86*(Areas!$B$6+Areas!$B$7)*1000) / (86400*Days!E87)</f>
        <v>3462.6311728395062</v>
      </c>
      <c r="F86" s="9">
        <f>(HGB_mm!F86*(Areas!$B$6+Areas!$B$7)*1000) / (86400*Days!F87)</f>
        <v>3233.7753882915172</v>
      </c>
      <c r="G86" s="9">
        <f>(HGB_mm!G86*(Areas!$B$6+Areas!$B$7)*1000) / (86400*Days!G87)</f>
        <v>2536.8657407407409</v>
      </c>
      <c r="H86" s="9">
        <f>(HGB_mm!H86*(Areas!$B$6+Areas!$B$7)*1000) / (86400*Days!H87)</f>
        <v>3641.7308841099166</v>
      </c>
      <c r="I86" s="9">
        <f>(HGB_mm!I86*(Areas!$B$6+Areas!$B$7)*1000) / (86400*Days!I87)</f>
        <v>5028.2646356033456</v>
      </c>
      <c r="J86" s="9">
        <f>(HGB_mm!J86*(Areas!$B$6+Areas!$B$7)*1000) / (86400*Days!J87)</f>
        <v>5000.041666666667</v>
      </c>
      <c r="K86" s="9">
        <f>(HGB_mm!K86*(Areas!$B$6+Areas!$B$7)*1000) / (86400*Days!K87)</f>
        <v>2113.2795698924733</v>
      </c>
      <c r="L86" s="9">
        <f>(HGB_mm!L86*(Areas!$B$6+Areas!$B$7)*1000) / (86400*Days!L87)</f>
        <v>3732.3317901234568</v>
      </c>
      <c r="M86" s="9">
        <f>(HGB_mm!M86*(Areas!$B$6+Areas!$B$7)*1000) / (86400*Days!M87)</f>
        <v>3795.1269414575868</v>
      </c>
      <c r="N86" s="9">
        <f>(HGB_mm!N86*(Areas!$B$6+Areas!$B$7)*1000) / (86400*Days!N87)</f>
        <v>3341.7070178101599</v>
      </c>
    </row>
    <row r="87" spans="1:14" x14ac:dyDescent="0.2">
      <c r="A87">
        <f>HUR_mm!A87</f>
        <v>1965</v>
      </c>
      <c r="B87" s="9">
        <f>(HGB_mm!B87*(Areas!$B$6+Areas!$B$7)*1000) / (86400*Days!B88)</f>
        <v>3993.0704898446834</v>
      </c>
      <c r="C87" s="9">
        <f>(HGB_mm!C87*(Areas!$B$6+Areas!$B$7)*1000) / (86400*Days!C88)</f>
        <v>4416.6220238095239</v>
      </c>
      <c r="D87" s="9">
        <f>(HGB_mm!D87*(Areas!$B$6+Areas!$B$7)*1000) / (86400*Days!D88)</f>
        <v>1991.7174432497013</v>
      </c>
      <c r="E87" s="9">
        <f>(HGB_mm!E87*(Areas!$B$6+Areas!$B$7)*1000) / (86400*Days!E88)</f>
        <v>2732.5061728395062</v>
      </c>
      <c r="F87" s="9">
        <f>(HGB_mm!F87*(Areas!$B$6+Areas!$B$7)*1000) / (86400*Days!F88)</f>
        <v>2849.0083632019114</v>
      </c>
      <c r="G87" s="9">
        <f>(HGB_mm!G87*(Areas!$B$6+Areas!$B$7)*1000) / (86400*Days!G88)</f>
        <v>2374.6126543209875</v>
      </c>
      <c r="H87" s="9">
        <f>(HGB_mm!H87*(Areas!$B$6+Areas!$B$7)*1000) / (86400*Days!H88)</f>
        <v>3457.3655913978496</v>
      </c>
      <c r="I87" s="9">
        <f>(HGB_mm!I87*(Areas!$B$6+Areas!$B$7)*1000) / (86400*Days!I88)</f>
        <v>6114.4444444444443</v>
      </c>
      <c r="J87" s="9">
        <f>(HGB_mm!J87*(Areas!$B$6+Areas!$B$7)*1000) / (86400*Days!J88)</f>
        <v>7195.5046296296296</v>
      </c>
      <c r="K87" s="9">
        <f>(HGB_mm!K87*(Areas!$B$6+Areas!$B$7)*1000) / (86400*Days!K88)</f>
        <v>3786.6084229390681</v>
      </c>
      <c r="L87" s="9">
        <f>(HGB_mm!L87*(Areas!$B$6+Areas!$B$7)*1000) / (86400*Days!L88)</f>
        <v>4747.5802469135806</v>
      </c>
      <c r="M87" s="9">
        <f>(HGB_mm!M87*(Areas!$B$6+Areas!$B$7)*1000) / (86400*Days!M88)</f>
        <v>3819.5937873357229</v>
      </c>
      <c r="N87" s="9">
        <f>(HGB_mm!N87*(Areas!$B$6+Areas!$B$7)*1000) / (86400*Days!N88)</f>
        <v>3949.4180618975151</v>
      </c>
    </row>
    <row r="88" spans="1:14" x14ac:dyDescent="0.2">
      <c r="A88">
        <f>HUR_mm!A88</f>
        <v>1966</v>
      </c>
      <c r="B88" s="9">
        <f>(HGB_mm!B88*(Areas!$B$6+Areas!$B$7)*1000) / (86400*Days!B89)</f>
        <v>2408.1362007168459</v>
      </c>
      <c r="C88" s="9">
        <f>(HGB_mm!C88*(Areas!$B$6+Areas!$B$7)*1000) / (86400*Days!C89)</f>
        <v>2299.232804232804</v>
      </c>
      <c r="D88" s="9">
        <f>(HGB_mm!D88*(Areas!$B$6+Areas!$B$7)*1000) / (86400*Days!D89)</f>
        <v>3288.4856630824374</v>
      </c>
      <c r="E88" s="9">
        <f>(HGB_mm!E88*(Areas!$B$6+Areas!$B$7)*1000) / (86400*Days!E89)</f>
        <v>2521.1805555555557</v>
      </c>
      <c r="F88" s="9">
        <f>(HGB_mm!F88*(Areas!$B$6+Areas!$B$7)*1000) / (86400*Days!F89)</f>
        <v>2156.0468936678612</v>
      </c>
      <c r="G88" s="9">
        <f>(HGB_mm!G88*(Areas!$B$6+Areas!$B$7)*1000) / (86400*Days!G89)</f>
        <v>3061.1697530864199</v>
      </c>
      <c r="H88" s="9">
        <f>(HGB_mm!H88*(Areas!$B$6+Areas!$B$7)*1000) / (86400*Days!H89)</f>
        <v>2065.8811230585425</v>
      </c>
      <c r="I88" s="9">
        <f>(HGB_mm!I88*(Areas!$B$6+Areas!$B$7)*1000) / (86400*Days!I89)</f>
        <v>4711.8115292712064</v>
      </c>
      <c r="J88" s="9">
        <f>(HGB_mm!J88*(Areas!$B$6+Areas!$B$7)*1000) / (86400*Days!J89)</f>
        <v>3669.5200617283949</v>
      </c>
      <c r="K88" s="9">
        <f>(HGB_mm!K88*(Areas!$B$6+Areas!$B$7)*1000) / (86400*Days!K89)</f>
        <v>3800.4420549581841</v>
      </c>
      <c r="L88" s="9">
        <f>(HGB_mm!L88*(Areas!$B$6+Areas!$B$7)*1000) / (86400*Days!L89)</f>
        <v>7304.7222222222226</v>
      </c>
      <c r="M88" s="9">
        <f>(HGB_mm!M88*(Areas!$B$6+Areas!$B$7)*1000) / (86400*Days!M89)</f>
        <v>4093.1810035842295</v>
      </c>
      <c r="N88" s="9">
        <f>(HGB_mm!N88*(Areas!$B$6+Areas!$B$7)*1000) / (86400*Days!N89)</f>
        <v>3450.1912734652456</v>
      </c>
    </row>
    <row r="89" spans="1:14" x14ac:dyDescent="0.2">
      <c r="A89">
        <f>HUR_mm!A89</f>
        <v>1967</v>
      </c>
      <c r="B89" s="9">
        <f>(HGB_mm!B89*(Areas!$B$6+Areas!$B$7)*1000) / (86400*Days!B90)</f>
        <v>4199.1218637992833</v>
      </c>
      <c r="C89" s="9">
        <f>(HGB_mm!C89*(Areas!$B$6+Areas!$B$7)*1000) / (86400*Days!C90)</f>
        <v>3107.8025793650795</v>
      </c>
      <c r="D89" s="9">
        <f>(HGB_mm!D89*(Areas!$B$6+Areas!$B$7)*1000) / (86400*Days!D90)</f>
        <v>1644.1323178016726</v>
      </c>
      <c r="E89" s="9">
        <f>(HGB_mm!E89*(Areas!$B$6+Areas!$B$7)*1000) / (86400*Days!E90)</f>
        <v>4802.9212962962965</v>
      </c>
      <c r="F89" s="9">
        <f>(HGB_mm!F89*(Areas!$B$6+Areas!$B$7)*1000) / (86400*Days!F90)</f>
        <v>2409.3309438470728</v>
      </c>
      <c r="G89" s="9">
        <f>(HGB_mm!G89*(Areas!$B$6+Areas!$B$7)*1000) / (86400*Days!G90)</f>
        <v>6795.2577160493829</v>
      </c>
      <c r="H89" s="9">
        <f>(HGB_mm!H89*(Areas!$B$6+Areas!$B$7)*1000) / (86400*Days!H90)</f>
        <v>3000.5570489844686</v>
      </c>
      <c r="I89" s="9">
        <f>(HGB_mm!I89*(Areas!$B$6+Areas!$B$7)*1000) / (86400*Days!I90)</f>
        <v>4930.7362604540021</v>
      </c>
      <c r="J89" s="9">
        <f>(HGB_mm!J89*(Areas!$B$6+Areas!$B$7)*1000) / (86400*Days!J90)</f>
        <v>3599.337962962963</v>
      </c>
      <c r="K89" s="9">
        <f>(HGB_mm!K89*(Areas!$B$6+Areas!$B$7)*1000) / (86400*Days!K90)</f>
        <v>4649.0516726403821</v>
      </c>
      <c r="L89" s="9">
        <f>(HGB_mm!L89*(Areas!$B$6+Areas!$B$7)*1000) / (86400*Days!L90)</f>
        <v>5217.3719135802467</v>
      </c>
      <c r="M89" s="9">
        <f>(HGB_mm!M89*(Areas!$B$6+Areas!$B$7)*1000) / (86400*Days!M90)</f>
        <v>3942.0833333333335</v>
      </c>
      <c r="N89" s="9">
        <f>(HGB_mm!N89*(Areas!$B$6+Areas!$B$7)*1000) / (86400*Days!N90)</f>
        <v>4020.5220700152208</v>
      </c>
    </row>
    <row r="90" spans="1:14" x14ac:dyDescent="0.2">
      <c r="A90">
        <f>HUR_mm!A90</f>
        <v>1968</v>
      </c>
      <c r="B90" s="9">
        <f>(HGB_mm!B90*(Areas!$B$6+Areas!$B$7)*1000) / (86400*Days!B91)</f>
        <v>2185.3016726403821</v>
      </c>
      <c r="C90" s="9">
        <f>(HGB_mm!C90*(Areas!$B$6+Areas!$B$7)*1000) / (86400*Days!C91)</f>
        <v>3297.3595146871007</v>
      </c>
      <c r="D90" s="9">
        <f>(HGB_mm!D90*(Areas!$B$6+Areas!$B$7)*1000) / (86400*Days!D91)</f>
        <v>1861.0663082437277</v>
      </c>
      <c r="E90" s="9">
        <f>(HGB_mm!E90*(Areas!$B$6+Areas!$B$7)*1000) / (86400*Days!E91)</f>
        <v>3186.4475308641977</v>
      </c>
      <c r="F90" s="9">
        <f>(HGB_mm!F90*(Areas!$B$6+Areas!$B$7)*1000) / (86400*Days!F91)</f>
        <v>3484.1338112305853</v>
      </c>
      <c r="G90" s="9">
        <f>(HGB_mm!G90*(Areas!$B$6+Areas!$B$7)*1000) / (86400*Days!G91)</f>
        <v>5196.3518518518522</v>
      </c>
      <c r="H90" s="9">
        <f>(HGB_mm!H90*(Areas!$B$6+Areas!$B$7)*1000) / (86400*Days!H91)</f>
        <v>3580.7825567502987</v>
      </c>
      <c r="I90" s="9">
        <f>(HGB_mm!I90*(Areas!$B$6+Areas!$B$7)*1000) / (86400*Days!I91)</f>
        <v>4529.3115292712064</v>
      </c>
      <c r="J90" s="9">
        <f>(HGB_mm!J90*(Areas!$B$6+Areas!$B$7)*1000) / (86400*Days!J91)</f>
        <v>5639.3395061728397</v>
      </c>
      <c r="K90" s="9">
        <f>(HGB_mm!K90*(Areas!$B$6+Areas!$B$7)*1000) / (86400*Days!K91)</f>
        <v>3365.454002389486</v>
      </c>
      <c r="L90" s="9">
        <f>(HGB_mm!L90*(Areas!$B$6+Areas!$B$7)*1000) / (86400*Days!L91)</f>
        <v>3583.2685185185187</v>
      </c>
      <c r="M90" s="9">
        <f>(HGB_mm!M90*(Areas!$B$6+Areas!$B$7)*1000) / (86400*Days!M91)</f>
        <v>4613.0197132616486</v>
      </c>
      <c r="N90" s="9">
        <f>(HGB_mm!N90*(Areas!$B$6+Areas!$B$7)*1000) / (86400*Days!N91)</f>
        <v>3704.8546599878578</v>
      </c>
    </row>
    <row r="91" spans="1:14" x14ac:dyDescent="0.2">
      <c r="A91">
        <f>HUR_mm!A91</f>
        <v>1969</v>
      </c>
      <c r="B91" s="9">
        <f>(HGB_mm!B91*(Areas!$B$6+Areas!$B$7)*1000) / (86400*Days!B92)</f>
        <v>3812.983870967742</v>
      </c>
      <c r="C91" s="9">
        <f>(HGB_mm!C91*(Areas!$B$6+Areas!$B$7)*1000) / (86400*Days!C92)</f>
        <v>1113.7053571428571</v>
      </c>
      <c r="D91" s="9">
        <f>(HGB_mm!D91*(Areas!$B$6+Areas!$B$7)*1000) / (86400*Days!D92)</f>
        <v>1766.9250298685783</v>
      </c>
      <c r="E91" s="9">
        <f>(HGB_mm!E91*(Areas!$B$6+Areas!$B$7)*1000) / (86400*Days!E92)</f>
        <v>4164.3858024691363</v>
      </c>
      <c r="F91" s="9">
        <f>(HGB_mm!F91*(Areas!$B$6+Areas!$B$7)*1000) / (86400*Days!F92)</f>
        <v>4078.2093787335721</v>
      </c>
      <c r="G91" s="9">
        <f>(HGB_mm!G91*(Areas!$B$6+Areas!$B$7)*1000) / (86400*Days!G92)</f>
        <v>6124.7052469135806</v>
      </c>
      <c r="H91" s="9">
        <f>(HGB_mm!H91*(Areas!$B$6+Areas!$B$7)*1000) / (86400*Days!H92)</f>
        <v>4116.0707885304655</v>
      </c>
      <c r="I91" s="9">
        <f>(HGB_mm!I91*(Areas!$B$6+Areas!$B$7)*1000) / (86400*Days!I92)</f>
        <v>2084.7222222222222</v>
      </c>
      <c r="J91" s="9">
        <f>(HGB_mm!J91*(Areas!$B$6+Areas!$B$7)*1000) / (86400*Days!J92)</f>
        <v>2831.945987654321</v>
      </c>
      <c r="K91" s="9">
        <f>(HGB_mm!K91*(Areas!$B$6+Areas!$B$7)*1000) / (86400*Days!K92)</f>
        <v>6333.1466547192358</v>
      </c>
      <c r="L91" s="9">
        <f>(HGB_mm!L91*(Areas!$B$6+Areas!$B$7)*1000) / (86400*Days!L92)</f>
        <v>4770.3302469135806</v>
      </c>
      <c r="M91" s="9">
        <f>(HGB_mm!M91*(Areas!$B$6+Areas!$B$7)*1000) / (86400*Days!M92)</f>
        <v>2376.8503584229393</v>
      </c>
      <c r="N91" s="9">
        <f>(HGB_mm!N91*(Areas!$B$6+Areas!$B$7)*1000) / (86400*Days!N92)</f>
        <v>3642.63267376966</v>
      </c>
    </row>
    <row r="92" spans="1:14" x14ac:dyDescent="0.2">
      <c r="A92">
        <f>HUR_mm!A92</f>
        <v>1970</v>
      </c>
      <c r="B92" s="9">
        <f>(HGB_mm!B92*(Areas!$B$6+Areas!$B$7)*1000) / (86400*Days!B93)</f>
        <v>2647.9988052568697</v>
      </c>
      <c r="C92" s="9">
        <f>(HGB_mm!C92*(Areas!$B$6+Areas!$B$7)*1000) / (86400*Days!C93)</f>
        <v>1709.0674603174602</v>
      </c>
      <c r="D92" s="9">
        <f>(HGB_mm!D92*(Areas!$B$6+Areas!$B$7)*1000) / (86400*Days!D93)</f>
        <v>2529.3309438470728</v>
      </c>
      <c r="E92" s="9">
        <f>(HGB_mm!E92*(Areas!$B$6+Areas!$B$7)*1000) / (86400*Days!E93)</f>
        <v>3041.2098765432097</v>
      </c>
      <c r="F92" s="9">
        <f>(HGB_mm!F92*(Areas!$B$6+Areas!$B$7)*1000) / (86400*Days!F93)</f>
        <v>4940.9677419354839</v>
      </c>
      <c r="G92" s="9">
        <f>(HGB_mm!G92*(Areas!$B$6+Areas!$B$7)*1000) / (86400*Days!G93)</f>
        <v>3432.9382716049381</v>
      </c>
      <c r="H92" s="9">
        <f>(HGB_mm!H92*(Areas!$B$6+Areas!$B$7)*1000) / (86400*Days!H93)</f>
        <v>7411.2977897252094</v>
      </c>
      <c r="I92" s="9">
        <f>(HGB_mm!I92*(Areas!$B$6+Areas!$B$7)*1000) / (86400*Days!I93)</f>
        <v>2296.1350059737156</v>
      </c>
      <c r="J92" s="9">
        <f>(HGB_mm!J92*(Areas!$B$6+Areas!$B$7)*1000) / (86400*Days!J93)</f>
        <v>7453.1435185185182</v>
      </c>
      <c r="K92" s="9">
        <f>(HGB_mm!K92*(Areas!$B$6+Areas!$B$7)*1000) / (86400*Days!K93)</f>
        <v>3954.7401433691757</v>
      </c>
      <c r="L92" s="9">
        <f>(HGB_mm!L92*(Areas!$B$6+Areas!$B$7)*1000) / (86400*Days!L93)</f>
        <v>3353.9089506172841</v>
      </c>
      <c r="M92" s="9">
        <f>(HGB_mm!M92*(Areas!$B$6+Areas!$B$7)*1000) / (86400*Days!M93)</f>
        <v>3539.4713261648744</v>
      </c>
      <c r="N92" s="9">
        <f>(HGB_mm!N92*(Areas!$B$6+Areas!$B$7)*1000) / (86400*Days!N93)</f>
        <v>3871.803018772197</v>
      </c>
    </row>
    <row r="93" spans="1:14" x14ac:dyDescent="0.2">
      <c r="A93">
        <f>HUR_mm!A93</f>
        <v>1971</v>
      </c>
      <c r="B93" s="9">
        <f>(HGB_mm!B93*(Areas!$B$6+Areas!$B$7)*1000) / (86400*Days!B94)</f>
        <v>3887.5388291517324</v>
      </c>
      <c r="C93" s="9">
        <f>(HGB_mm!C93*(Areas!$B$6+Areas!$B$7)*1000) / (86400*Days!C94)</f>
        <v>4542.1246693121693</v>
      </c>
      <c r="D93" s="9">
        <f>(HGB_mm!D93*(Areas!$B$6+Areas!$B$7)*1000) / (86400*Days!D94)</f>
        <v>3028.1615890083631</v>
      </c>
      <c r="E93" s="9">
        <f>(HGB_mm!E93*(Areas!$B$6+Areas!$B$7)*1000) / (86400*Days!E94)</f>
        <v>1948.6990740740741</v>
      </c>
      <c r="F93" s="9">
        <f>(HGB_mm!F93*(Areas!$B$6+Areas!$B$7)*1000) / (86400*Days!F94)</f>
        <v>2941.5322580645156</v>
      </c>
      <c r="G93" s="9">
        <f>(HGB_mm!G93*(Areas!$B$6+Areas!$B$7)*1000) / (86400*Days!G94)</f>
        <v>2989.8703703703704</v>
      </c>
      <c r="H93" s="9">
        <f>(HGB_mm!H93*(Areas!$B$6+Areas!$B$7)*1000) / (86400*Days!H94)</f>
        <v>3982.8330346475509</v>
      </c>
      <c r="I93" s="9">
        <f>(HGB_mm!I93*(Areas!$B$6+Areas!$B$7)*1000) / (86400*Days!I94)</f>
        <v>3826.1439665471926</v>
      </c>
      <c r="J93" s="9">
        <f>(HGB_mm!J93*(Areas!$B$6+Areas!$B$7)*1000) / (86400*Days!J94)</f>
        <v>3356.6234567901233</v>
      </c>
      <c r="K93" s="9">
        <f>(HGB_mm!K93*(Areas!$B$6+Areas!$B$7)*1000) / (86400*Days!K94)</f>
        <v>2423.182497013142</v>
      </c>
      <c r="L93" s="9">
        <f>(HGB_mm!L93*(Areas!$B$6+Areas!$B$7)*1000) / (86400*Days!L94)</f>
        <v>3384.4089506172841</v>
      </c>
      <c r="M93" s="9">
        <f>(HGB_mm!M93*(Areas!$B$6+Areas!$B$7)*1000) / (86400*Days!M94)</f>
        <v>5188.8097371565118</v>
      </c>
      <c r="N93" s="9">
        <f>(HGB_mm!N93*(Areas!$B$6+Areas!$B$7)*1000) / (86400*Days!N94)</f>
        <v>3455.3200152207</v>
      </c>
    </row>
    <row r="94" spans="1:14" x14ac:dyDescent="0.2">
      <c r="A94">
        <f>HUR_mm!A94</f>
        <v>1972</v>
      </c>
      <c r="B94" s="9">
        <f>(HGB_mm!B94*(Areas!$B$6+Areas!$B$7)*1000) / (86400*Days!B95)</f>
        <v>3365.8213859020311</v>
      </c>
      <c r="C94" s="9">
        <f>(HGB_mm!C94*(Areas!$B$6+Areas!$B$7)*1000) / (86400*Days!C95)</f>
        <v>3283.8521711366539</v>
      </c>
      <c r="D94" s="9">
        <f>(HGB_mm!D94*(Areas!$B$6+Areas!$B$7)*1000) / (86400*Days!D95)</f>
        <v>3405.1284348864992</v>
      </c>
      <c r="E94" s="9">
        <f>(HGB_mm!E94*(Areas!$B$6+Areas!$B$7)*1000) / (86400*Days!E95)</f>
        <v>2766.9043209876545</v>
      </c>
      <c r="F94" s="9">
        <f>(HGB_mm!F94*(Areas!$B$6+Areas!$B$7)*1000) / (86400*Days!F95)</f>
        <v>3013.8978494623657</v>
      </c>
      <c r="G94" s="9">
        <f>(HGB_mm!G94*(Areas!$B$6+Areas!$B$7)*1000) / (86400*Days!G95)</f>
        <v>3928.4058641975307</v>
      </c>
      <c r="H94" s="9">
        <f>(HGB_mm!H94*(Areas!$B$6+Areas!$B$7)*1000) / (86400*Days!H95)</f>
        <v>4211.5232974910396</v>
      </c>
      <c r="I94" s="9">
        <f>(HGB_mm!I94*(Areas!$B$6+Areas!$B$7)*1000) / (86400*Days!I95)</f>
        <v>6702.9435483870966</v>
      </c>
      <c r="J94" s="9">
        <f>(HGB_mm!J94*(Areas!$B$6+Areas!$B$7)*1000) / (86400*Days!J95)</f>
        <v>3884.2191358024693</v>
      </c>
      <c r="K94" s="9">
        <f>(HGB_mm!K94*(Areas!$B$6+Areas!$B$7)*1000) / (86400*Days!K95)</f>
        <v>3389.2428315412185</v>
      </c>
      <c r="L94" s="9">
        <f>(HGB_mm!L94*(Areas!$B$6+Areas!$B$7)*1000) / (86400*Days!L95)</f>
        <v>2588.5725308641977</v>
      </c>
      <c r="M94" s="9">
        <f>(HGB_mm!M94*(Areas!$B$6+Areas!$B$7)*1000) / (86400*Days!M95)</f>
        <v>5479.432497013142</v>
      </c>
      <c r="N94" s="9">
        <f>(HGB_mm!N94*(Areas!$B$6+Areas!$B$7)*1000) / (86400*Days!N95)</f>
        <v>3843.9411303379879</v>
      </c>
    </row>
    <row r="95" spans="1:14" x14ac:dyDescent="0.2">
      <c r="A95">
        <f>HUR_mm!A95</f>
        <v>1973</v>
      </c>
      <c r="B95" s="9">
        <f>(HGB_mm!B95*(Areas!$B$6+Areas!$B$7)*1000) / (86400*Days!B96)</f>
        <v>2576.3679808841098</v>
      </c>
      <c r="C95" s="9">
        <f>(HGB_mm!C95*(Areas!$B$6+Areas!$B$7)*1000) / (86400*Days!C96)</f>
        <v>2037.3363095238096</v>
      </c>
      <c r="D95" s="9">
        <f>(HGB_mm!D95*(Areas!$B$6+Areas!$B$7)*1000) / (86400*Days!D96)</f>
        <v>3603.9934289127837</v>
      </c>
      <c r="E95" s="9">
        <f>(HGB_mm!E95*(Areas!$B$6+Areas!$B$7)*1000) / (86400*Days!E96)</f>
        <v>2665.3225308641977</v>
      </c>
      <c r="F95" s="9">
        <f>(HGB_mm!F95*(Areas!$B$6+Areas!$B$7)*1000) / (86400*Days!F96)</f>
        <v>5415.5436081242533</v>
      </c>
      <c r="G95" s="9">
        <f>(HGB_mm!G95*(Areas!$B$6+Areas!$B$7)*1000) / (86400*Days!G96)</f>
        <v>4872.2716049382716</v>
      </c>
      <c r="H95" s="9">
        <f>(HGB_mm!H95*(Areas!$B$6+Areas!$B$7)*1000) / (86400*Days!H96)</f>
        <v>4233.7096774193551</v>
      </c>
      <c r="I95" s="9">
        <f>(HGB_mm!I95*(Areas!$B$6+Areas!$B$7)*1000) / (86400*Days!I96)</f>
        <v>4058.2721027479092</v>
      </c>
      <c r="J95" s="9">
        <f>(HGB_mm!J95*(Areas!$B$6+Areas!$B$7)*1000) / (86400*Days!J96)</f>
        <v>2602.8086419753085</v>
      </c>
      <c r="K95" s="9">
        <f>(HGB_mm!K95*(Areas!$B$6+Areas!$B$7)*1000) / (86400*Days!K96)</f>
        <v>4034.545997610514</v>
      </c>
      <c r="L95" s="9">
        <f>(HGB_mm!L95*(Areas!$B$6+Areas!$B$7)*1000) / (86400*Days!L96)</f>
        <v>3900.4753086419755</v>
      </c>
      <c r="M95" s="9">
        <f>(HGB_mm!M95*(Areas!$B$6+Areas!$B$7)*1000) / (86400*Days!M96)</f>
        <v>3353.4767025089604</v>
      </c>
      <c r="N95" s="9">
        <f>(HGB_mm!N95*(Areas!$B$6+Areas!$B$7)*1000) / (86400*Days!N96)</f>
        <v>3626.91768138001</v>
      </c>
    </row>
    <row r="96" spans="1:14" x14ac:dyDescent="0.2">
      <c r="A96">
        <f>HUR_mm!A96</f>
        <v>1974</v>
      </c>
      <c r="B96" s="9">
        <f>(HGB_mm!B96*(Areas!$B$6+Areas!$B$7)*1000) / (86400*Days!B97)</f>
        <v>4327.632915173238</v>
      </c>
      <c r="C96" s="9">
        <f>(HGB_mm!C96*(Areas!$B$6+Areas!$B$7)*1000) / (86400*Days!C97)</f>
        <v>2963.1150793650791</v>
      </c>
      <c r="D96" s="9">
        <f>(HGB_mm!D96*(Areas!$B$6+Areas!$B$7)*1000) / (86400*Days!D97)</f>
        <v>2373.6439665471926</v>
      </c>
      <c r="E96" s="9">
        <f>(HGB_mm!E96*(Areas!$B$6+Areas!$B$7)*1000) / (86400*Days!E97)</f>
        <v>4189.066358024691</v>
      </c>
      <c r="F96" s="9">
        <f>(HGB_mm!F96*(Areas!$B$6+Areas!$B$7)*1000) / (86400*Days!F97)</f>
        <v>4318.5454002389488</v>
      </c>
      <c r="G96" s="9">
        <f>(HGB_mm!G96*(Areas!$B$6+Areas!$B$7)*1000) / (86400*Days!G97)</f>
        <v>4055.2361111111113</v>
      </c>
      <c r="H96" s="9">
        <f>(HGB_mm!H96*(Areas!$B$6+Areas!$B$7)*1000) / (86400*Days!H97)</f>
        <v>3467.8046594982079</v>
      </c>
      <c r="I96" s="9">
        <f>(HGB_mm!I96*(Areas!$B$6+Areas!$B$7)*1000) / (86400*Days!I97)</f>
        <v>3683.7365591397847</v>
      </c>
      <c r="J96" s="9">
        <f>(HGB_mm!J96*(Areas!$B$6+Areas!$B$7)*1000) / (86400*Days!J97)</f>
        <v>4864.2253086419751</v>
      </c>
      <c r="K96" s="9">
        <f>(HGB_mm!K96*(Areas!$B$6+Areas!$B$7)*1000) / (86400*Days!K97)</f>
        <v>3914.6938470728792</v>
      </c>
      <c r="L96" s="9">
        <f>(HGB_mm!L96*(Areas!$B$6+Areas!$B$7)*1000) / (86400*Days!L97)</f>
        <v>3478.570987654321</v>
      </c>
      <c r="M96" s="9">
        <f>(HGB_mm!M96*(Areas!$B$6+Areas!$B$7)*1000) / (86400*Days!M97)</f>
        <v>2377.1759259259261</v>
      </c>
      <c r="N96" s="9">
        <f>(HGB_mm!N96*(Areas!$B$6+Areas!$B$7)*1000) / (86400*Days!N97)</f>
        <v>3668.3299086757993</v>
      </c>
    </row>
    <row r="97" spans="1:14" x14ac:dyDescent="0.2">
      <c r="A97">
        <f>HUR_mm!A97</f>
        <v>1975</v>
      </c>
      <c r="B97" s="9">
        <f>(HGB_mm!B97*(Areas!$B$6+Areas!$B$7)*1000) / (86400*Days!B98)</f>
        <v>4907.3013739545995</v>
      </c>
      <c r="C97" s="9">
        <f>(HGB_mm!C97*(Areas!$B$6+Areas!$B$7)*1000) / (86400*Days!C98)</f>
        <v>3467.1428571428573</v>
      </c>
      <c r="D97" s="9">
        <f>(HGB_mm!D97*(Areas!$B$6+Areas!$B$7)*1000) / (86400*Days!D98)</f>
        <v>2894.5654121863799</v>
      </c>
      <c r="E97" s="9">
        <f>(HGB_mm!E97*(Areas!$B$6+Areas!$B$7)*1000) / (86400*Days!E98)</f>
        <v>3322.4737654320988</v>
      </c>
      <c r="F97" s="9">
        <f>(HGB_mm!F97*(Areas!$B$6+Areas!$B$7)*1000) / (86400*Days!F98)</f>
        <v>3706.7458183990443</v>
      </c>
      <c r="G97" s="9">
        <f>(HGB_mm!G97*(Areas!$B$6+Areas!$B$7)*1000) / (86400*Days!G98)</f>
        <v>4269.4537037037035</v>
      </c>
      <c r="H97" s="9">
        <f>(HGB_mm!H97*(Areas!$B$6+Areas!$B$7)*1000) / (86400*Days!H98)</f>
        <v>3838.4453405017921</v>
      </c>
      <c r="I97" s="9">
        <f>(HGB_mm!I97*(Areas!$B$6+Areas!$B$7)*1000) / (86400*Days!I98)</f>
        <v>5001.3530465949825</v>
      </c>
      <c r="J97" s="9">
        <f>(HGB_mm!J97*(Areas!$B$6+Areas!$B$7)*1000) / (86400*Days!J98)</f>
        <v>4936.9645061728397</v>
      </c>
      <c r="K97" s="9">
        <f>(HGB_mm!K97*(Areas!$B$6+Areas!$B$7)*1000) / (86400*Days!K98)</f>
        <v>2169.8969534050179</v>
      </c>
      <c r="L97" s="9">
        <f>(HGB_mm!L97*(Areas!$B$6+Areas!$B$7)*1000) / (86400*Days!L98)</f>
        <v>4556.1358024691363</v>
      </c>
      <c r="M97" s="9">
        <f>(HGB_mm!M97*(Areas!$B$6+Areas!$B$7)*1000) / (86400*Days!M98)</f>
        <v>3191.7458183990443</v>
      </c>
      <c r="N97" s="9">
        <f>(HGB_mm!N97*(Areas!$B$6+Areas!$B$7)*1000) / (86400*Days!N98)</f>
        <v>3853.8150684931511</v>
      </c>
    </row>
    <row r="98" spans="1:14" x14ac:dyDescent="0.2">
      <c r="A98">
        <f>HUR_mm!A98</f>
        <v>1976</v>
      </c>
      <c r="B98" s="9">
        <f>(HGB_mm!B98*(Areas!$B$6+Areas!$B$7)*1000) / (86400*Days!B99)</f>
        <v>3791.9578853046587</v>
      </c>
      <c r="C98" s="9">
        <f>(HGB_mm!C98*(Areas!$B$6+Areas!$B$7)*1000) / (86400*Days!C99)</f>
        <v>3843.8745210727971</v>
      </c>
      <c r="D98" s="9">
        <f>(HGB_mm!D98*(Areas!$B$6+Areas!$B$7)*1000) / (86400*Days!D99)</f>
        <v>5719.489247311828</v>
      </c>
      <c r="E98" s="9">
        <f>(HGB_mm!E98*(Areas!$B$6+Areas!$B$7)*1000) / (86400*Days!E99)</f>
        <v>2358.7993827160494</v>
      </c>
      <c r="F98" s="9">
        <f>(HGB_mm!F98*(Areas!$B$6+Areas!$B$7)*1000) / (86400*Days!F99)</f>
        <v>4268.806750298686</v>
      </c>
      <c r="G98" s="9">
        <f>(HGB_mm!G98*(Areas!$B$6+Areas!$B$7)*1000) / (86400*Days!G99)</f>
        <v>3797.5817901234568</v>
      </c>
      <c r="H98" s="9">
        <f>(HGB_mm!H98*(Areas!$B$6+Areas!$B$7)*1000) / (86400*Days!H99)</f>
        <v>3328.0928912783752</v>
      </c>
      <c r="I98" s="9">
        <f>(HGB_mm!I98*(Areas!$B$6+Areas!$B$7)*1000) / (86400*Days!I99)</f>
        <v>2635.8841099163678</v>
      </c>
      <c r="J98" s="9">
        <f>(HGB_mm!J98*(Areas!$B$6+Areas!$B$7)*1000) / (86400*Days!J99)</f>
        <v>4557.7839506172841</v>
      </c>
      <c r="K98" s="9">
        <f>(HGB_mm!K98*(Areas!$B$6+Areas!$B$7)*1000) / (86400*Days!K99)</f>
        <v>2845.454002389486</v>
      </c>
      <c r="L98" s="9">
        <f>(HGB_mm!L98*(Areas!$B$6+Areas!$B$7)*1000) / (86400*Days!L99)</f>
        <v>2893.2237654320988</v>
      </c>
      <c r="M98" s="9">
        <f>(HGB_mm!M98*(Areas!$B$6+Areas!$B$7)*1000) / (86400*Days!M99)</f>
        <v>2879.7401433691757</v>
      </c>
      <c r="N98" s="9">
        <f>(HGB_mm!N98*(Areas!$B$6+Areas!$B$7)*1000) / (86400*Days!N99)</f>
        <v>3577.1754199554734</v>
      </c>
    </row>
    <row r="99" spans="1:14" x14ac:dyDescent="0.2">
      <c r="A99">
        <f>HUR_mm!A99</f>
        <v>1977</v>
      </c>
      <c r="B99" s="9">
        <f>(HGB_mm!B99*(Areas!$B$6+Areas!$B$7)*1000) / (86400*Days!B100)</f>
        <v>3084.2921146953404</v>
      </c>
      <c r="C99" s="9">
        <f>(HGB_mm!C99*(Areas!$B$6+Areas!$B$7)*1000) / (86400*Days!C100)</f>
        <v>4375.3207671957671</v>
      </c>
      <c r="D99" s="9">
        <f>(HGB_mm!D99*(Areas!$B$6+Areas!$B$7)*1000) / (86400*Days!D100)</f>
        <v>3871.808542413381</v>
      </c>
      <c r="E99" s="9">
        <f>(HGB_mm!E99*(Areas!$B$6+Areas!$B$7)*1000) / (86400*Days!E100)</f>
        <v>2752.3086419753085</v>
      </c>
      <c r="F99" s="9">
        <f>(HGB_mm!F99*(Areas!$B$6+Areas!$B$7)*1000) / (86400*Days!F100)</f>
        <v>1537.9256272401433</v>
      </c>
      <c r="G99" s="9">
        <f>(HGB_mm!G99*(Areas!$B$6+Areas!$B$7)*1000) / (86400*Days!G100)</f>
        <v>3110.9212962962961</v>
      </c>
      <c r="H99" s="9">
        <f>(HGB_mm!H99*(Areas!$B$6+Areas!$B$7)*1000) / (86400*Days!H100)</f>
        <v>4430.6735364396654</v>
      </c>
      <c r="I99" s="9">
        <f>(HGB_mm!I99*(Areas!$B$6+Areas!$B$7)*1000) / (86400*Days!I100)</f>
        <v>6466.0707885304655</v>
      </c>
      <c r="J99" s="9">
        <f>(HGB_mm!J99*(Areas!$B$6+Areas!$B$7)*1000) / (86400*Days!J100)</f>
        <v>6416.358024691358</v>
      </c>
      <c r="K99" s="9">
        <f>(HGB_mm!K99*(Areas!$B$6+Areas!$B$7)*1000) / (86400*Days!K100)</f>
        <v>3431.5382317801673</v>
      </c>
      <c r="L99" s="9">
        <f>(HGB_mm!L99*(Areas!$B$6+Areas!$B$7)*1000) / (86400*Days!L100)</f>
        <v>5340.2947530864194</v>
      </c>
      <c r="M99" s="9">
        <f>(HGB_mm!M99*(Areas!$B$6+Areas!$B$7)*1000) / (86400*Days!M100)</f>
        <v>4210.2195340501794</v>
      </c>
      <c r="N99" s="9">
        <f>(HGB_mm!N99*(Areas!$B$6+Areas!$B$7)*1000) / (86400*Days!N100)</f>
        <v>4079.7639523084736</v>
      </c>
    </row>
    <row r="100" spans="1:14" x14ac:dyDescent="0.2">
      <c r="A100">
        <f>HUR_mm!A100</f>
        <v>1978</v>
      </c>
      <c r="B100" s="9">
        <f>(HGB_mm!B100*(Areas!$B$6+Areas!$B$7)*1000) / (86400*Days!B101)</f>
        <v>3753.2138590203108</v>
      </c>
      <c r="C100" s="9">
        <f>(HGB_mm!C100*(Areas!$B$6+Areas!$B$7)*1000) / (86400*Days!C101)</f>
        <v>1061.0763888888889</v>
      </c>
      <c r="D100" s="9">
        <f>(HGB_mm!D100*(Areas!$B$6+Areas!$B$7)*1000) / (86400*Days!D101)</f>
        <v>1923.3034647550776</v>
      </c>
      <c r="E100" s="9">
        <f>(HGB_mm!E100*(Areas!$B$6+Areas!$B$7)*1000) / (86400*Days!E101)</f>
        <v>2117.1342592592596</v>
      </c>
      <c r="F100" s="9">
        <f>(HGB_mm!F100*(Areas!$B$6+Areas!$B$7)*1000) / (86400*Days!F101)</f>
        <v>3666.6547192353646</v>
      </c>
      <c r="G100" s="9">
        <f>(HGB_mm!G100*(Areas!$B$6+Areas!$B$7)*1000) / (86400*Days!G101)</f>
        <v>3591.6296296296296</v>
      </c>
      <c r="H100" s="9">
        <f>(HGB_mm!H100*(Areas!$B$6+Areas!$B$7)*1000) / (86400*Days!H101)</f>
        <v>3557.4462365591398</v>
      </c>
      <c r="I100" s="9">
        <f>(HGB_mm!I100*(Areas!$B$6+Areas!$B$7)*1000) / (86400*Days!I101)</f>
        <v>4830.6152927120665</v>
      </c>
      <c r="J100" s="9">
        <f>(HGB_mm!J100*(Areas!$B$6+Areas!$B$7)*1000) / (86400*Days!J101)</f>
        <v>7175.0308641975307</v>
      </c>
      <c r="K100" s="9">
        <f>(HGB_mm!K100*(Areas!$B$6+Areas!$B$7)*1000) / (86400*Days!K101)</f>
        <v>3268.8978494623657</v>
      </c>
      <c r="L100" s="9">
        <f>(HGB_mm!L100*(Areas!$B$6+Areas!$B$7)*1000) / (86400*Days!L101)</f>
        <v>3183.4151234567903</v>
      </c>
      <c r="M100" s="9">
        <f>(HGB_mm!M100*(Areas!$B$6+Areas!$B$7)*1000) / (86400*Days!M101)</f>
        <v>4185.2210274790923</v>
      </c>
      <c r="N100" s="9">
        <f>(HGB_mm!N100*(Areas!$B$6+Areas!$B$7)*1000) / (86400*Days!N101)</f>
        <v>3541.0201674277018</v>
      </c>
    </row>
    <row r="101" spans="1:14" x14ac:dyDescent="0.2">
      <c r="A101">
        <f>HUR_mm!A101</f>
        <v>1979</v>
      </c>
      <c r="B101" s="9">
        <f>(HGB_mm!B101*(Areas!$B$6+Areas!$B$7)*1000) / (86400*Days!B102)</f>
        <v>4088.2526881720432</v>
      </c>
      <c r="C101" s="9">
        <f>(HGB_mm!C101*(Areas!$B$6+Areas!$B$7)*1000) / (86400*Days!C102)</f>
        <v>1974.3650793650793</v>
      </c>
      <c r="D101" s="9">
        <f>(HGB_mm!D101*(Areas!$B$6+Areas!$B$7)*1000) / (86400*Days!D102)</f>
        <v>3774.4235364396654</v>
      </c>
      <c r="E101" s="9">
        <f>(HGB_mm!E101*(Areas!$B$6+Areas!$B$7)*1000) / (86400*Days!E102)</f>
        <v>4935.6311728395067</v>
      </c>
      <c r="F101" s="9">
        <f>(HGB_mm!F101*(Areas!$B$6+Areas!$B$7)*1000) / (86400*Days!F102)</f>
        <v>3192.1251493428913</v>
      </c>
      <c r="G101" s="9">
        <f>(HGB_mm!G101*(Areas!$B$6+Areas!$B$7)*1000) / (86400*Days!G102)</f>
        <v>4444.2885802469136</v>
      </c>
      <c r="H101" s="9">
        <f>(HGB_mm!H101*(Areas!$B$6+Areas!$B$7)*1000) / (86400*Days!H102)</f>
        <v>3252.2879330943847</v>
      </c>
      <c r="I101" s="9">
        <f>(HGB_mm!I101*(Areas!$B$6+Areas!$B$7)*1000) / (86400*Days!I102)</f>
        <v>4601.9250298685783</v>
      </c>
      <c r="J101" s="9">
        <f>(HGB_mm!J101*(Areas!$B$6+Areas!$B$7)*1000) / (86400*Days!J102)</f>
        <v>2121.2253086419755</v>
      </c>
      <c r="K101" s="9">
        <f>(HGB_mm!K101*(Areas!$B$6+Areas!$B$7)*1000) / (86400*Days!K102)</f>
        <v>5329.8685782556749</v>
      </c>
      <c r="L101" s="9">
        <f>(HGB_mm!L101*(Areas!$B$6+Areas!$B$7)*1000) / (86400*Days!L102)</f>
        <v>4544.7345679012342</v>
      </c>
      <c r="M101" s="9">
        <f>(HGB_mm!M101*(Areas!$B$6+Areas!$B$7)*1000) / (86400*Days!M102)</f>
        <v>3149.3727598566306</v>
      </c>
      <c r="N101" s="9">
        <f>(HGB_mm!N101*(Areas!$B$6+Areas!$B$7)*1000) / (86400*Days!N102)</f>
        <v>3796.4233891425674</v>
      </c>
    </row>
    <row r="102" spans="1:14" x14ac:dyDescent="0.2">
      <c r="A102">
        <f>HUR_mm!A102</f>
        <v>1980</v>
      </c>
      <c r="B102" s="9">
        <f>(HGB_mm!B102*(Areas!$B$6+Areas!$B$7)*1000) / (86400*Days!B103)</f>
        <v>3024.1696535244923</v>
      </c>
      <c r="C102" s="9">
        <f>(HGB_mm!C102*(Areas!$B$6+Areas!$B$7)*1000) / (86400*Days!C103)</f>
        <v>1568.7021072796936</v>
      </c>
      <c r="D102" s="9">
        <f>(HGB_mm!D102*(Areas!$B$6+Areas!$B$7)*1000) / (86400*Days!D103)</f>
        <v>2818.1645758661889</v>
      </c>
      <c r="E102" s="9">
        <f>(HGB_mm!E102*(Areas!$B$6+Areas!$B$7)*1000) / (86400*Days!E103)</f>
        <v>4691.8796296296296</v>
      </c>
      <c r="F102" s="9">
        <f>(HGB_mm!F102*(Areas!$B$6+Areas!$B$7)*1000) / (86400*Days!F103)</f>
        <v>2515.4734169653525</v>
      </c>
      <c r="G102" s="9">
        <f>(HGB_mm!G102*(Areas!$B$6+Areas!$B$7)*1000) / (86400*Days!G103)</f>
        <v>4739.0617283950614</v>
      </c>
      <c r="H102" s="9">
        <f>(HGB_mm!H102*(Areas!$B$6+Areas!$B$7)*1000) / (86400*Days!H103)</f>
        <v>4236.496415770609</v>
      </c>
      <c r="I102" s="9">
        <f>(HGB_mm!I102*(Areas!$B$6+Areas!$B$7)*1000) / (86400*Days!I103)</f>
        <v>3508.6439665471926</v>
      </c>
      <c r="J102" s="9">
        <f>(HGB_mm!J102*(Areas!$B$6+Areas!$B$7)*1000) / (86400*Days!J103)</f>
        <v>5476.8734567901238</v>
      </c>
      <c r="K102" s="9">
        <f>(HGB_mm!K102*(Areas!$B$6+Areas!$B$7)*1000) / (86400*Days!K103)</f>
        <v>3597.1744324970132</v>
      </c>
      <c r="L102" s="9">
        <f>(HGB_mm!L102*(Areas!$B$6+Areas!$B$7)*1000) / (86400*Days!L103)</f>
        <v>2456.7438271604938</v>
      </c>
      <c r="M102" s="9">
        <f>(HGB_mm!M102*(Areas!$B$6+Areas!$B$7)*1000) / (86400*Days!M103)</f>
        <v>3787.1415770609319</v>
      </c>
      <c r="N102" s="9">
        <f>(HGB_mm!N102*(Areas!$B$6+Areas!$B$7)*1000) / (86400*Days!N103)</f>
        <v>3536.9789769277477</v>
      </c>
    </row>
    <row r="103" spans="1:14" x14ac:dyDescent="0.2">
      <c r="A103">
        <f>HUR_mm!A103</f>
        <v>1981</v>
      </c>
      <c r="B103" s="9">
        <f>(HGB_mm!B103*(Areas!$B$6+Areas!$B$7)*1000) / (86400*Days!B104)</f>
        <v>1468.5961768219834</v>
      </c>
      <c r="C103" s="9">
        <f>(HGB_mm!C103*(Areas!$B$6+Areas!$B$7)*1000) / (86400*Days!C104)</f>
        <v>3898.7037037037039</v>
      </c>
      <c r="D103" s="9">
        <f>(HGB_mm!D103*(Areas!$B$6+Areas!$B$7)*1000) / (86400*Days!D104)</f>
        <v>1767.3984468339306</v>
      </c>
      <c r="E103" s="9">
        <f>(HGB_mm!E103*(Areas!$B$6+Areas!$B$7)*1000) / (86400*Days!E104)</f>
        <v>4508.2793209876545</v>
      </c>
      <c r="F103" s="9">
        <f>(HGB_mm!F103*(Areas!$B$6+Areas!$B$7)*1000) / (86400*Days!F104)</f>
        <v>2860.861708482676</v>
      </c>
      <c r="G103" s="9">
        <f>(HGB_mm!G103*(Areas!$B$6+Areas!$B$7)*1000) / (86400*Days!G104)</f>
        <v>4897.141975308642</v>
      </c>
      <c r="H103" s="9">
        <f>(HGB_mm!H103*(Areas!$B$6+Areas!$B$7)*1000) / (86400*Days!H104)</f>
        <v>2139.1233572281958</v>
      </c>
      <c r="I103" s="9">
        <f>(HGB_mm!I103*(Areas!$B$6+Areas!$B$7)*1000) / (86400*Days!I104)</f>
        <v>4814.6953405017921</v>
      </c>
      <c r="J103" s="9">
        <f>(HGB_mm!J103*(Areas!$B$6+Areas!$B$7)*1000) / (86400*Days!J104)</f>
        <v>5589.2222222222226</v>
      </c>
      <c r="K103" s="9">
        <f>(HGB_mm!K103*(Areas!$B$6+Areas!$B$7)*1000) / (86400*Days!K104)</f>
        <v>4768.4214456391874</v>
      </c>
      <c r="L103" s="9">
        <f>(HGB_mm!L103*(Areas!$B$6+Areas!$B$7)*1000) / (86400*Days!L104)</f>
        <v>2275.8240740740739</v>
      </c>
      <c r="M103" s="9">
        <f>(HGB_mm!M103*(Areas!$B$6+Areas!$B$7)*1000) / (86400*Days!M104)</f>
        <v>2437.7404420549583</v>
      </c>
      <c r="N103" s="9">
        <f>(HGB_mm!N103*(Areas!$B$6+Areas!$B$7)*1000) / (86400*Days!N104)</f>
        <v>3439.0128107559613</v>
      </c>
    </row>
    <row r="104" spans="1:14" x14ac:dyDescent="0.2">
      <c r="A104">
        <f>HUR_mm!A104</f>
        <v>1982</v>
      </c>
      <c r="B104" s="9">
        <f>(HGB_mm!B104*(Areas!$B$6+Areas!$B$7)*1000) / (86400*Days!B105)</f>
        <v>4110.2956989247314</v>
      </c>
      <c r="C104" s="9">
        <f>(HGB_mm!C104*(Areas!$B$6+Areas!$B$7)*1000) / (86400*Days!C105)</f>
        <v>1700.4794973544974</v>
      </c>
      <c r="D104" s="9">
        <f>(HGB_mm!D104*(Areas!$B$6+Areas!$B$7)*1000) / (86400*Days!D105)</f>
        <v>3117.471624850657</v>
      </c>
      <c r="E104" s="9">
        <f>(HGB_mm!E104*(Areas!$B$6+Areas!$B$7)*1000) / (86400*Days!E105)</f>
        <v>2733.7577160493829</v>
      </c>
      <c r="F104" s="9">
        <f>(HGB_mm!F104*(Areas!$B$6+Areas!$B$7)*1000) / (86400*Days!F105)</f>
        <v>2542.016129032258</v>
      </c>
      <c r="G104" s="9">
        <f>(HGB_mm!G104*(Areas!$B$6+Areas!$B$7)*1000) / (86400*Days!G105)</f>
        <v>4154.1558641975307</v>
      </c>
      <c r="H104" s="9">
        <f>(HGB_mm!H104*(Areas!$B$6+Areas!$B$7)*1000) / (86400*Days!H105)</f>
        <v>3002.8658900836322</v>
      </c>
      <c r="I104" s="9">
        <f>(HGB_mm!I104*(Areas!$B$6+Areas!$B$7)*1000) / (86400*Days!I105)</f>
        <v>3689.5340501792116</v>
      </c>
      <c r="J104" s="9">
        <f>(HGB_mm!J104*(Areas!$B$6+Areas!$B$7)*1000) / (86400*Days!J105)</f>
        <v>5494.6712962962965</v>
      </c>
      <c r="K104" s="9">
        <f>(HGB_mm!K104*(Areas!$B$6+Areas!$B$7)*1000) / (86400*Days!K105)</f>
        <v>3289.4668458781362</v>
      </c>
      <c r="L104" s="9">
        <f>(HGB_mm!L104*(Areas!$B$6+Areas!$B$7)*1000) / (86400*Days!L105)</f>
        <v>5003.5709876543206</v>
      </c>
      <c r="M104" s="9">
        <f>(HGB_mm!M104*(Areas!$B$6+Areas!$B$7)*1000) / (86400*Days!M105)</f>
        <v>5061.4725209080052</v>
      </c>
      <c r="N104" s="9">
        <f>(HGB_mm!N104*(Areas!$B$6+Areas!$B$7)*1000) / (86400*Days!N105)</f>
        <v>3666.8627600202944</v>
      </c>
    </row>
    <row r="105" spans="1:14" x14ac:dyDescent="0.2">
      <c r="A105">
        <f>HUR_mm!A105</f>
        <v>1983</v>
      </c>
      <c r="B105" s="9">
        <f>(HGB_mm!B105*(Areas!$B$6+Areas!$B$7)*1000) / (86400*Days!B106)</f>
        <v>2489.5385304659499</v>
      </c>
      <c r="C105" s="9">
        <f>(HGB_mm!C105*(Areas!$B$6+Areas!$B$7)*1000) / (86400*Days!C106)</f>
        <v>1782.7480158730159</v>
      </c>
      <c r="D105" s="9">
        <f>(HGB_mm!D105*(Areas!$B$6+Areas!$B$7)*1000) / (86400*Days!D106)</f>
        <v>3116.3440860215055</v>
      </c>
      <c r="E105" s="9">
        <f>(HGB_mm!E105*(Areas!$B$6+Areas!$B$7)*1000) / (86400*Days!E106)</f>
        <v>3887.3425925925926</v>
      </c>
      <c r="F105" s="9">
        <f>(HGB_mm!F105*(Areas!$B$6+Areas!$B$7)*1000) / (86400*Days!F106)</f>
        <v>7208.9919354838712</v>
      </c>
      <c r="G105" s="9">
        <f>(HGB_mm!G105*(Areas!$B$6+Areas!$B$7)*1000) / (86400*Days!G106)</f>
        <v>2080.9567901234568</v>
      </c>
      <c r="H105" s="9">
        <f>(HGB_mm!H105*(Areas!$B$6+Areas!$B$7)*1000) / (86400*Days!H106)</f>
        <v>2151.7219235364396</v>
      </c>
      <c r="I105" s="9">
        <f>(HGB_mm!I105*(Areas!$B$6+Areas!$B$7)*1000) / (86400*Days!I106)</f>
        <v>4153.7903225806449</v>
      </c>
      <c r="J105" s="9">
        <f>(HGB_mm!J105*(Areas!$B$6+Areas!$B$7)*1000) / (86400*Days!J106)</f>
        <v>5017.1342592592591</v>
      </c>
      <c r="K105" s="9">
        <f>(HGB_mm!K105*(Areas!$B$6+Areas!$B$7)*1000) / (86400*Days!K106)</f>
        <v>4718.636499402628</v>
      </c>
      <c r="L105" s="9">
        <f>(HGB_mm!L105*(Areas!$B$6+Areas!$B$7)*1000) / (86400*Days!L106)</f>
        <v>3731.3518518518517</v>
      </c>
      <c r="M105" s="9">
        <f>(HGB_mm!M105*(Areas!$B$6+Areas!$B$7)*1000) / (86400*Days!M106)</f>
        <v>4604.7744922341699</v>
      </c>
      <c r="N105" s="9">
        <f>(HGB_mm!N105*(Areas!$B$6+Areas!$B$7)*1000) / (86400*Days!N106)</f>
        <v>3762.1321664129882</v>
      </c>
    </row>
    <row r="106" spans="1:14" x14ac:dyDescent="0.2">
      <c r="A106">
        <f>HUR_mm!A106</f>
        <v>1984</v>
      </c>
      <c r="B106" s="9">
        <f>(HGB_mm!B106*(Areas!$B$6+Areas!$B$7)*1000) / (86400*Days!B107)</f>
        <v>2250.1747311827958</v>
      </c>
      <c r="C106" s="9">
        <f>(HGB_mm!C106*(Areas!$B$6+Areas!$B$7)*1000) / (86400*Days!C107)</f>
        <v>2417.3627075351214</v>
      </c>
      <c r="D106" s="9">
        <f>(HGB_mm!D106*(Areas!$B$6+Areas!$B$7)*1000) / (86400*Days!D107)</f>
        <v>2604.7550776583034</v>
      </c>
      <c r="E106" s="9">
        <f>(HGB_mm!E106*(Areas!$B$6+Areas!$B$7)*1000) / (86400*Days!E107)</f>
        <v>2956.9521604938273</v>
      </c>
      <c r="F106" s="9">
        <f>(HGB_mm!F106*(Areas!$B$6+Areas!$B$7)*1000) / (86400*Days!F107)</f>
        <v>4195.2165471923536</v>
      </c>
      <c r="G106" s="9">
        <f>(HGB_mm!G106*(Areas!$B$6+Areas!$B$7)*1000) / (86400*Days!G107)</f>
        <v>4818.8410493827159</v>
      </c>
      <c r="H106" s="9">
        <f>(HGB_mm!H106*(Areas!$B$6+Areas!$B$7)*1000) / (86400*Days!H107)</f>
        <v>3222.1176821983267</v>
      </c>
      <c r="I106" s="9">
        <f>(HGB_mm!I106*(Areas!$B$6+Areas!$B$7)*1000) / (86400*Days!I107)</f>
        <v>4758.6842891278375</v>
      </c>
      <c r="J106" s="9">
        <f>(HGB_mm!J106*(Areas!$B$6+Areas!$B$7)*1000) / (86400*Days!J107)</f>
        <v>5375.3472222222226</v>
      </c>
      <c r="K106" s="9">
        <f>(HGB_mm!K106*(Areas!$B$6+Areas!$B$7)*1000) / (86400*Days!K107)</f>
        <v>3957.7927120669056</v>
      </c>
      <c r="L106" s="9">
        <f>(HGB_mm!L106*(Areas!$B$6+Areas!$B$7)*1000) / (86400*Days!L107)</f>
        <v>4012.570987654321</v>
      </c>
      <c r="M106" s="9">
        <f>(HGB_mm!M106*(Areas!$B$6+Areas!$B$7)*1000) / (86400*Days!M107)</f>
        <v>4593.258661887694</v>
      </c>
      <c r="N106" s="9">
        <f>(HGB_mm!N106*(Areas!$B$6+Areas!$B$7)*1000) / (86400*Days!N107)</f>
        <v>3765.1826553329292</v>
      </c>
    </row>
    <row r="107" spans="1:14" x14ac:dyDescent="0.2">
      <c r="A107">
        <f>HUR_mm!A107</f>
        <v>1985</v>
      </c>
      <c r="B107" s="9">
        <f>(HGB_mm!B107*(Areas!$B$6+Areas!$B$7)*1000) / (86400*Days!B108)</f>
        <v>3730.1553166069289</v>
      </c>
      <c r="C107" s="9">
        <f>(HGB_mm!C107*(Areas!$B$6+Areas!$B$7)*1000) / (86400*Days!C108)</f>
        <v>4790.8167989417989</v>
      </c>
      <c r="D107" s="9">
        <f>(HGB_mm!D107*(Areas!$B$6+Areas!$B$7)*1000) / (86400*Days!D108)</f>
        <v>4138.1496415770607</v>
      </c>
      <c r="E107" s="9">
        <f>(HGB_mm!E107*(Areas!$B$6+Areas!$B$7)*1000) / (86400*Days!E108)</f>
        <v>3837.570987654321</v>
      </c>
      <c r="F107" s="9">
        <f>(HGB_mm!F107*(Areas!$B$6+Areas!$B$7)*1000) / (86400*Days!F108)</f>
        <v>3669.4011350059736</v>
      </c>
      <c r="G107" s="9">
        <f>(HGB_mm!G107*(Areas!$B$6+Areas!$B$7)*1000) / (86400*Days!G108)</f>
        <v>2445.2839506172841</v>
      </c>
      <c r="H107" s="9">
        <f>(HGB_mm!H107*(Areas!$B$6+Areas!$B$7)*1000) / (86400*Days!H108)</f>
        <v>4421.0304659498206</v>
      </c>
      <c r="I107" s="9">
        <f>(HGB_mm!I107*(Areas!$B$6+Areas!$B$7)*1000) / (86400*Days!I108)</f>
        <v>5015.9722222222226</v>
      </c>
      <c r="J107" s="9">
        <f>(HGB_mm!J107*(Areas!$B$6+Areas!$B$7)*1000) / (86400*Days!J108)</f>
        <v>4924.791666666667</v>
      </c>
      <c r="K107" s="9">
        <f>(HGB_mm!K107*(Areas!$B$6+Areas!$B$7)*1000) / (86400*Days!K108)</f>
        <v>4006.0633213859019</v>
      </c>
      <c r="L107" s="9">
        <f>(HGB_mm!L107*(Areas!$B$6+Areas!$B$7)*1000) / (86400*Days!L108)</f>
        <v>5260.6327160493829</v>
      </c>
      <c r="M107" s="9">
        <f>(HGB_mm!M107*(Areas!$B$6+Areas!$B$7)*1000) / (86400*Days!M108)</f>
        <v>4616.6218637992833</v>
      </c>
      <c r="N107" s="9">
        <f>(HGB_mm!N107*(Areas!$B$6+Areas!$B$7)*1000) / (86400*Days!N108)</f>
        <v>4234.8231861998984</v>
      </c>
    </row>
    <row r="108" spans="1:14" x14ac:dyDescent="0.2">
      <c r="A108">
        <f>HUR_mm!A108</f>
        <v>1986</v>
      </c>
      <c r="B108" s="9">
        <f>(HGB_mm!B108*(Areas!$B$6+Areas!$B$7)*1000) / (86400*Days!B109)</f>
        <v>2195.5630227001193</v>
      </c>
      <c r="C108" s="9">
        <f>(HGB_mm!C108*(Areas!$B$6+Areas!$B$7)*1000) / (86400*Days!C109)</f>
        <v>1957.662037037037</v>
      </c>
      <c r="D108" s="9">
        <f>(HGB_mm!D108*(Areas!$B$6+Areas!$B$7)*1000) / (86400*Days!D109)</f>
        <v>3414.2936081242533</v>
      </c>
      <c r="E108" s="9">
        <f>(HGB_mm!E108*(Areas!$B$6+Areas!$B$7)*1000) / (86400*Days!E109)</f>
        <v>2404.7808641975307</v>
      </c>
      <c r="F108" s="9">
        <f>(HGB_mm!F108*(Areas!$B$6+Areas!$B$7)*1000) / (86400*Days!F109)</f>
        <v>3932.3252688172042</v>
      </c>
      <c r="G108" s="9">
        <f>(HGB_mm!G108*(Areas!$B$6+Areas!$B$7)*1000) / (86400*Days!G109)</f>
        <v>4417.7052469135806</v>
      </c>
      <c r="H108" s="9">
        <f>(HGB_mm!H108*(Areas!$B$6+Areas!$B$7)*1000) / (86400*Days!H109)</f>
        <v>4586.1424731182797</v>
      </c>
      <c r="I108" s="9">
        <f>(HGB_mm!I108*(Areas!$B$6+Areas!$B$7)*1000) / (86400*Days!I109)</f>
        <v>3602.652329749104</v>
      </c>
      <c r="J108" s="9">
        <f>(HGB_mm!J108*(Areas!$B$6+Areas!$B$7)*1000) / (86400*Days!J109)</f>
        <v>9629.5108024691363</v>
      </c>
      <c r="K108" s="9">
        <f>(HGB_mm!K108*(Areas!$B$6+Areas!$B$7)*1000) / (86400*Days!K109)</f>
        <v>3648.2840501792116</v>
      </c>
      <c r="L108" s="9">
        <f>(HGB_mm!L108*(Areas!$B$6+Areas!$B$7)*1000) / (86400*Days!L109)</f>
        <v>1878.8055555555557</v>
      </c>
      <c r="M108" s="9">
        <f>(HGB_mm!M108*(Areas!$B$6+Areas!$B$7)*1000) / (86400*Days!M109)</f>
        <v>2649.3593189964158</v>
      </c>
      <c r="N108" s="9">
        <f>(HGB_mm!N108*(Areas!$B$6+Areas!$B$7)*1000) / (86400*Days!N109)</f>
        <v>3697.6050228310505</v>
      </c>
    </row>
    <row r="109" spans="1:14" x14ac:dyDescent="0.2">
      <c r="A109">
        <f>HUR_mm!A109</f>
        <v>1987</v>
      </c>
      <c r="B109" s="9">
        <f>(HGB_mm!B109*(Areas!$B$6+Areas!$B$7)*1000) / (86400*Days!B110)</f>
        <v>2270.4345878136201</v>
      </c>
      <c r="C109" s="9">
        <f>(HGB_mm!C109*(Areas!$B$6+Areas!$B$7)*1000) / (86400*Days!C110)</f>
        <v>1422.8125</v>
      </c>
      <c r="D109" s="9">
        <f>(HGB_mm!D109*(Areas!$B$6+Areas!$B$7)*1000) / (86400*Days!D110)</f>
        <v>2212.576164874552</v>
      </c>
      <c r="E109" s="9">
        <f>(HGB_mm!E109*(Areas!$B$6+Areas!$B$7)*1000) / (86400*Days!E110)</f>
        <v>2080.6203703703704</v>
      </c>
      <c r="F109" s="9">
        <f>(HGB_mm!F109*(Areas!$B$6+Areas!$B$7)*1000) / (86400*Days!F110)</f>
        <v>2555.6526284348865</v>
      </c>
      <c r="G109" s="9">
        <f>(HGB_mm!G109*(Areas!$B$6+Areas!$B$7)*1000) / (86400*Days!G110)</f>
        <v>3464.5015432098767</v>
      </c>
      <c r="H109" s="9">
        <f>(HGB_mm!H109*(Areas!$B$6+Areas!$B$7)*1000) / (86400*Days!H110)</f>
        <v>2981.6547192353646</v>
      </c>
      <c r="I109" s="9">
        <f>(HGB_mm!I109*(Areas!$B$6+Areas!$B$7)*1000) / (86400*Days!I110)</f>
        <v>4821.3918757467145</v>
      </c>
      <c r="J109" s="9">
        <f>(HGB_mm!J109*(Areas!$B$6+Areas!$B$7)*1000) / (86400*Days!J110)</f>
        <v>3899.6265432098767</v>
      </c>
      <c r="K109" s="9">
        <f>(HGB_mm!K109*(Areas!$B$6+Areas!$B$7)*1000) / (86400*Days!K110)</f>
        <v>3945.5376344086021</v>
      </c>
      <c r="L109" s="9">
        <f>(HGB_mm!L109*(Areas!$B$6+Areas!$B$7)*1000) / (86400*Days!L110)</f>
        <v>3529.2901234567903</v>
      </c>
      <c r="M109" s="9">
        <f>(HGB_mm!M109*(Areas!$B$6+Areas!$B$7)*1000) / (86400*Days!M110)</f>
        <v>3735.8736559139784</v>
      </c>
      <c r="N109" s="9">
        <f>(HGB_mm!N109*(Areas!$B$6+Areas!$B$7)*1000) / (86400*Days!N110)</f>
        <v>3088.4292237442928</v>
      </c>
    </row>
    <row r="110" spans="1:14" x14ac:dyDescent="0.2">
      <c r="A110">
        <f>HUR_mm!A110</f>
        <v>1988</v>
      </c>
      <c r="B110" s="9">
        <f>(HGB_mm!B110*(Areas!$B$6+Areas!$B$7)*1000) / (86400*Days!B111)</f>
        <v>3254.9925328554359</v>
      </c>
      <c r="C110" s="9">
        <f>(HGB_mm!C110*(Areas!$B$6+Areas!$B$7)*1000) / (86400*Days!C111)</f>
        <v>3372.148786717752</v>
      </c>
      <c r="D110" s="9">
        <f>(HGB_mm!D110*(Areas!$B$6+Areas!$B$7)*1000) / (86400*Days!D111)</f>
        <v>3107.1176821983272</v>
      </c>
      <c r="E110" s="9">
        <f>(HGB_mm!E110*(Areas!$B$6+Areas!$B$7)*1000) / (86400*Days!E111)</f>
        <v>3555.7191358024693</v>
      </c>
      <c r="F110" s="9">
        <f>(HGB_mm!F110*(Areas!$B$6+Areas!$B$7)*1000) / (86400*Days!F111)</f>
        <v>2431.7473118279568</v>
      </c>
      <c r="G110" s="9">
        <f>(HGB_mm!G110*(Areas!$B$6+Areas!$B$7)*1000) / (86400*Days!G111)</f>
        <v>1579.2067901234568</v>
      </c>
      <c r="H110" s="9">
        <f>(HGB_mm!H110*(Areas!$B$6+Areas!$B$7)*1000) / (86400*Days!H111)</f>
        <v>3124.9163679808839</v>
      </c>
      <c r="I110" s="9">
        <f>(HGB_mm!I110*(Areas!$B$6+Areas!$B$7)*1000) / (86400*Days!I111)</f>
        <v>5689.0471923536443</v>
      </c>
      <c r="J110" s="9">
        <f>(HGB_mm!J110*(Areas!$B$6+Areas!$B$7)*1000) / (86400*Days!J111)</f>
        <v>4087.5030864197529</v>
      </c>
      <c r="K110" s="9">
        <f>(HGB_mm!K110*(Areas!$B$6+Areas!$B$7)*1000) / (86400*Days!K111)</f>
        <v>6491.9220430107525</v>
      </c>
      <c r="L110" s="9">
        <f>(HGB_mm!L110*(Areas!$B$6+Areas!$B$7)*1000) / (86400*Days!L111)</f>
        <v>5993.4290123456794</v>
      </c>
      <c r="M110" s="9">
        <f>(HGB_mm!M110*(Areas!$B$6+Areas!$B$7)*1000) / (86400*Days!M111)</f>
        <v>3146.2470131421746</v>
      </c>
      <c r="N110" s="9">
        <f>(HGB_mm!N110*(Areas!$B$6+Areas!$B$7)*1000) / (86400*Days!N111)</f>
        <v>3822.1140710382515</v>
      </c>
    </row>
    <row r="111" spans="1:14" x14ac:dyDescent="0.2">
      <c r="A111">
        <f>HUR_mm!A111</f>
        <v>1989</v>
      </c>
      <c r="B111" s="9">
        <f>(HGB_mm!B111*(Areas!$B$6+Areas!$B$7)*1000) / (86400*Days!B112)</f>
        <v>2987.4999999999995</v>
      </c>
      <c r="C111" s="9">
        <f>(HGB_mm!C111*(Areas!$B$6+Areas!$B$7)*1000) / (86400*Days!C112)</f>
        <v>2280.8151455026455</v>
      </c>
      <c r="D111" s="9">
        <f>(HGB_mm!D111*(Areas!$B$6+Areas!$B$7)*1000) / (86400*Days!D112)</f>
        <v>3386.1081242532855</v>
      </c>
      <c r="E111" s="9">
        <f>(HGB_mm!E111*(Areas!$B$6+Areas!$B$7)*1000) / (86400*Days!E112)</f>
        <v>2191.4074074074074</v>
      </c>
      <c r="F111" s="9">
        <f>(HGB_mm!F111*(Areas!$B$6+Areas!$B$7)*1000) / (86400*Days!F112)</f>
        <v>3744.024790919952</v>
      </c>
      <c r="G111" s="9">
        <f>(HGB_mm!G111*(Areas!$B$6+Areas!$B$7)*1000) / (86400*Days!G112)</f>
        <v>4565.9614197530864</v>
      </c>
      <c r="H111" s="9">
        <f>(HGB_mm!H111*(Areas!$B$6+Areas!$B$7)*1000) / (86400*Days!H112)</f>
        <v>1115.0074671445639</v>
      </c>
      <c r="I111" s="9">
        <f>(HGB_mm!I111*(Areas!$B$6+Areas!$B$7)*1000) / (86400*Days!I112)</f>
        <v>3761.712962962963</v>
      </c>
      <c r="J111" s="9">
        <f>(HGB_mm!J111*(Areas!$B$6+Areas!$B$7)*1000) / (86400*Days!J112)</f>
        <v>2521.912037037037</v>
      </c>
      <c r="K111" s="9">
        <f>(HGB_mm!K111*(Areas!$B$6+Areas!$B$7)*1000) / (86400*Days!K112)</f>
        <v>3280.3688769414575</v>
      </c>
      <c r="L111" s="9">
        <f>(HGB_mm!L111*(Areas!$B$6+Areas!$B$7)*1000) / (86400*Days!L112)</f>
        <v>5897.6851851851852</v>
      </c>
      <c r="M111" s="9">
        <f>(HGB_mm!M111*(Areas!$B$6+Areas!$B$7)*1000) / (86400*Days!M112)</f>
        <v>3000.3106332138591</v>
      </c>
      <c r="N111" s="9">
        <f>(HGB_mm!N111*(Areas!$B$6+Areas!$B$7)*1000) / (86400*Days!N112)</f>
        <v>3229.3091070522578</v>
      </c>
    </row>
    <row r="112" spans="1:14" x14ac:dyDescent="0.2">
      <c r="A112">
        <f>HUR_mm!A112</f>
        <v>1990</v>
      </c>
      <c r="B112" s="9">
        <f>(HGB_mm!B112*(Areas!$B$6+Areas!$B$7)*1000) / (86400*Days!B113)</f>
        <v>3672.349163679809</v>
      </c>
      <c r="C112" s="9">
        <f>(HGB_mm!C112*(Areas!$B$6+Areas!$B$7)*1000) / (86400*Days!C113)</f>
        <v>2732.3363095238096</v>
      </c>
      <c r="D112" s="9">
        <f>(HGB_mm!D112*(Areas!$B$6+Areas!$B$7)*1000) / (86400*Days!D113)</f>
        <v>2345.2613500597372</v>
      </c>
      <c r="E112" s="9">
        <f>(HGB_mm!E112*(Areas!$B$6+Areas!$B$7)*1000) / (86400*Days!E113)</f>
        <v>2738.0555555555557</v>
      </c>
      <c r="F112" s="9">
        <f>(HGB_mm!F112*(Areas!$B$6+Areas!$B$7)*1000) / (86400*Days!F113)</f>
        <v>4969.4339904420549</v>
      </c>
      <c r="G112" s="9">
        <f>(HGB_mm!G112*(Areas!$B$6+Areas!$B$7)*1000) / (86400*Days!G113)</f>
        <v>5598.6172839506171</v>
      </c>
      <c r="H112" s="9">
        <f>(HGB_mm!H112*(Areas!$B$6+Areas!$B$7)*1000) / (86400*Days!H113)</f>
        <v>3712.9435483870966</v>
      </c>
      <c r="I112" s="9">
        <f>(HGB_mm!I112*(Areas!$B$6+Areas!$B$7)*1000) / (86400*Days!I113)</f>
        <v>3134.5489844683393</v>
      </c>
      <c r="J112" s="9">
        <f>(HGB_mm!J112*(Areas!$B$6+Areas!$B$7)*1000) / (86400*Days!J113)</f>
        <v>4907.5462962962965</v>
      </c>
      <c r="K112" s="9">
        <f>(HGB_mm!K112*(Areas!$B$6+Areas!$B$7)*1000) / (86400*Days!K113)</f>
        <v>6234.5250896057341</v>
      </c>
      <c r="L112" s="9">
        <f>(HGB_mm!L112*(Areas!$B$6+Areas!$B$7)*1000) / (86400*Days!L113)</f>
        <v>5552.433641975309</v>
      </c>
      <c r="M112" s="9">
        <f>(HGB_mm!M112*(Areas!$B$6+Areas!$B$7)*1000) / (86400*Days!M113)</f>
        <v>3757.7031063321388</v>
      </c>
      <c r="N112" s="9">
        <f>(HGB_mm!N112*(Areas!$B$6+Areas!$B$7)*1000) / (86400*Days!N113)</f>
        <v>4117.9033485540331</v>
      </c>
    </row>
    <row r="113" spans="1:14" x14ac:dyDescent="0.2">
      <c r="A113">
        <f>HUR_mm!A113</f>
        <v>1991</v>
      </c>
      <c r="B113" s="9">
        <f>(HGB_mm!B113*(Areas!$B$6+Areas!$B$7)*1000) / (86400*Days!B114)</f>
        <v>2888.2974910394259</v>
      </c>
      <c r="C113" s="9">
        <f>(HGB_mm!C113*(Areas!$B$6+Areas!$B$7)*1000) / (86400*Days!C114)</f>
        <v>1975.9110449735449</v>
      </c>
      <c r="D113" s="9">
        <f>(HGB_mm!D113*(Areas!$B$6+Areas!$B$7)*1000) / (86400*Days!D114)</f>
        <v>4819.3862007168455</v>
      </c>
      <c r="E113" s="9">
        <f>(HGB_mm!E113*(Areas!$B$6+Areas!$B$7)*1000) / (86400*Days!E114)</f>
        <v>5114.0895061728397</v>
      </c>
      <c r="F113" s="9">
        <f>(HGB_mm!F113*(Areas!$B$6+Areas!$B$7)*1000) / (86400*Days!F114)</f>
        <v>4414.5758661887694</v>
      </c>
      <c r="G113" s="9">
        <f>(HGB_mm!G113*(Areas!$B$6+Areas!$B$7)*1000) / (86400*Days!G114)</f>
        <v>1846.375</v>
      </c>
      <c r="H113" s="9">
        <f>(HGB_mm!H113*(Areas!$B$6+Areas!$B$7)*1000) / (86400*Days!H114)</f>
        <v>5043.8844086021509</v>
      </c>
      <c r="I113" s="9">
        <f>(HGB_mm!I113*(Areas!$B$6+Areas!$B$7)*1000) / (86400*Days!I114)</f>
        <v>2711.0483870967741</v>
      </c>
      <c r="J113" s="9">
        <f>(HGB_mm!J113*(Areas!$B$6+Areas!$B$7)*1000) / (86400*Days!J114)</f>
        <v>4705.5956790123455</v>
      </c>
      <c r="K113" s="9">
        <f>(HGB_mm!K113*(Areas!$B$6+Areas!$B$7)*1000) / (86400*Days!K114)</f>
        <v>6681.9713261648749</v>
      </c>
      <c r="L113" s="9">
        <f>(HGB_mm!L113*(Areas!$B$6+Areas!$B$7)*1000) / (86400*Days!L114)</f>
        <v>3872.1342592592591</v>
      </c>
      <c r="M113" s="9">
        <f>(HGB_mm!M113*(Areas!$B$6+Areas!$B$7)*1000) / (86400*Days!M114)</f>
        <v>3604.8640979689367</v>
      </c>
      <c r="N113" s="9">
        <f>(HGB_mm!N113*(Areas!$B$6+Areas!$B$7)*1000) / (86400*Days!N114)</f>
        <v>3990.5649416539827</v>
      </c>
    </row>
    <row r="114" spans="1:14" x14ac:dyDescent="0.2">
      <c r="A114">
        <f>HUR_mm!A114</f>
        <v>1992</v>
      </c>
      <c r="B114" s="9">
        <f>(HGB_mm!B114*(Areas!$B$6+Areas!$B$7)*1000) / (86400*Days!B115)</f>
        <v>3245.4181600955794</v>
      </c>
      <c r="C114" s="9">
        <f>(HGB_mm!C114*(Areas!$B$6+Areas!$B$7)*1000) / (86400*Days!C115)</f>
        <v>2911.0664112388249</v>
      </c>
      <c r="D114" s="9">
        <f>(HGB_mm!D114*(Areas!$B$6+Areas!$B$7)*1000) / (86400*Days!D115)</f>
        <v>2762.0654121863799</v>
      </c>
      <c r="E114" s="9">
        <f>(HGB_mm!E114*(Areas!$B$6+Areas!$B$7)*1000) / (86400*Days!E115)</f>
        <v>3654.4922839506171</v>
      </c>
      <c r="F114" s="9">
        <f>(HGB_mm!F114*(Areas!$B$6+Areas!$B$7)*1000) / (86400*Days!F115)</f>
        <v>1947.9778972520908</v>
      </c>
      <c r="G114" s="9">
        <f>(HGB_mm!G114*(Areas!$B$6+Areas!$B$7)*1000) / (86400*Days!G115)</f>
        <v>2826.7145061728397</v>
      </c>
      <c r="H114" s="9">
        <f>(HGB_mm!H114*(Areas!$B$6+Areas!$B$7)*1000) / (86400*Days!H115)</f>
        <v>4945.795997610514</v>
      </c>
      <c r="I114" s="9">
        <f>(HGB_mm!I114*(Areas!$B$6+Areas!$B$7)*1000) / (86400*Days!I115)</f>
        <v>4851.2753882915176</v>
      </c>
      <c r="J114" s="9">
        <f>(HGB_mm!J114*(Areas!$B$6+Areas!$B$7)*1000) / (86400*Days!J115)</f>
        <v>6057.6805555555557</v>
      </c>
      <c r="K114" s="9">
        <f>(HGB_mm!K114*(Areas!$B$6+Areas!$B$7)*1000) / (86400*Days!K115)</f>
        <v>3222.5821385902032</v>
      </c>
      <c r="L114" s="9">
        <f>(HGB_mm!L114*(Areas!$B$6+Areas!$B$7)*1000) / (86400*Days!L115)</f>
        <v>5868.1373456790125</v>
      </c>
      <c r="M114" s="9">
        <f>(HGB_mm!M114*(Areas!$B$6+Areas!$B$7)*1000) / (86400*Days!M115)</f>
        <v>3353.2437275985662</v>
      </c>
      <c r="N114" s="9">
        <f>(HGB_mm!N114*(Areas!$B$6+Areas!$B$7)*1000) / (86400*Days!N115)</f>
        <v>3800.0294727787891</v>
      </c>
    </row>
    <row r="115" spans="1:14" x14ac:dyDescent="0.2">
      <c r="A115">
        <f>HUR_mm!A115</f>
        <v>1993</v>
      </c>
      <c r="B115" s="9">
        <f>(HGB_mm!B115*(Areas!$B$6+Areas!$B$7)*1000) / (86400*Days!B116)</f>
        <v>3781.456093189965</v>
      </c>
      <c r="C115" s="9">
        <f>(HGB_mm!C115*(Areas!$B$6+Areas!$B$7)*1000) / (86400*Days!C116)</f>
        <v>1331.3045634920634</v>
      </c>
      <c r="D115" s="9">
        <f>(HGB_mm!D115*(Areas!$B$6+Areas!$B$7)*1000) / (86400*Days!D116)</f>
        <v>1068.5483870967741</v>
      </c>
      <c r="E115" s="9">
        <f>(HGB_mm!E115*(Areas!$B$6+Areas!$B$7)*1000) / (86400*Days!E116)</f>
        <v>4326.683641975309</v>
      </c>
      <c r="F115" s="9">
        <f>(HGB_mm!F115*(Areas!$B$6+Areas!$B$7)*1000) / (86400*Days!F116)</f>
        <v>4401.0409199522101</v>
      </c>
      <c r="G115" s="9">
        <f>(HGB_mm!G115*(Areas!$B$6+Areas!$B$7)*1000) / (86400*Days!G116)</f>
        <v>4569.7839506172841</v>
      </c>
      <c r="H115" s="9">
        <f>(HGB_mm!H115*(Areas!$B$6+Areas!$B$7)*1000) / (86400*Days!H116)</f>
        <v>3027.6448626045399</v>
      </c>
      <c r="I115" s="9">
        <f>(HGB_mm!I115*(Areas!$B$6+Areas!$B$7)*1000) / (86400*Days!I116)</f>
        <v>4274.6833930704897</v>
      </c>
      <c r="J115" s="9">
        <f>(HGB_mm!J115*(Areas!$B$6+Areas!$B$7)*1000) / (86400*Days!J116)</f>
        <v>5484.8225308641977</v>
      </c>
      <c r="K115" s="9">
        <f>(HGB_mm!K115*(Areas!$B$6+Areas!$B$7)*1000) / (86400*Days!K116)</f>
        <v>4759.6624850657108</v>
      </c>
      <c r="L115" s="9">
        <f>(HGB_mm!L115*(Areas!$B$6+Areas!$B$7)*1000) / (86400*Days!L116)</f>
        <v>3415.5138888888887</v>
      </c>
      <c r="M115" s="9">
        <f>(HGB_mm!M115*(Areas!$B$6+Areas!$B$7)*1000) / (86400*Days!M116)</f>
        <v>2393.1257467144565</v>
      </c>
      <c r="N115" s="9">
        <f>(HGB_mm!N115*(Areas!$B$6+Areas!$B$7)*1000) / (86400*Days!N116)</f>
        <v>3578.2785388127859</v>
      </c>
    </row>
    <row r="116" spans="1:14" x14ac:dyDescent="0.2">
      <c r="A116">
        <f>HUR_mm!A116</f>
        <v>1994</v>
      </c>
      <c r="B116" s="9">
        <f>(HGB_mm!B116*(Areas!$B$6+Areas!$B$7)*1000) / (86400*Days!B117)</f>
        <v>3296.2918160095578</v>
      </c>
      <c r="C116" s="9">
        <f>(HGB_mm!C116*(Areas!$B$6+Areas!$B$7)*1000) / (86400*Days!C117)</f>
        <v>2266.8088624338625</v>
      </c>
      <c r="D116" s="9">
        <f>(HGB_mm!D116*(Areas!$B$6+Areas!$B$7)*1000) / (86400*Days!D117)</f>
        <v>1910.0940860215053</v>
      </c>
      <c r="E116" s="9">
        <f>(HGB_mm!E116*(Areas!$B$6+Areas!$B$7)*1000) / (86400*Days!E117)</f>
        <v>3165.4660493827159</v>
      </c>
      <c r="F116" s="9">
        <f>(HGB_mm!F116*(Areas!$B$6+Areas!$B$7)*1000) / (86400*Days!F117)</f>
        <v>3968.2422341696533</v>
      </c>
      <c r="G116" s="9">
        <f>(HGB_mm!G116*(Areas!$B$6+Areas!$B$7)*1000) / (86400*Days!G117)</f>
        <v>5129.2731481481478</v>
      </c>
      <c r="H116" s="9">
        <f>(HGB_mm!H116*(Areas!$B$6+Areas!$B$7)*1000) / (86400*Days!H117)</f>
        <v>5786.0259856630828</v>
      </c>
      <c r="I116" s="9">
        <f>(HGB_mm!I116*(Areas!$B$6+Areas!$B$7)*1000) / (86400*Days!I117)</f>
        <v>5831.0707885304655</v>
      </c>
      <c r="J116" s="9">
        <f>(HGB_mm!J116*(Areas!$B$6+Areas!$B$7)*1000) / (86400*Days!J117)</f>
        <v>3361.8950617283949</v>
      </c>
      <c r="K116" s="9">
        <f>(HGB_mm!K116*(Areas!$B$6+Areas!$B$7)*1000) / (86400*Days!K117)</f>
        <v>3084.8416965352449</v>
      </c>
      <c r="L116" s="9">
        <f>(HGB_mm!L116*(Areas!$B$6+Areas!$B$7)*1000) / (86400*Days!L117)</f>
        <v>4640.4938271604942</v>
      </c>
      <c r="M116" s="9">
        <f>(HGB_mm!M116*(Areas!$B$6+Areas!$B$7)*1000) / (86400*Days!M117)</f>
        <v>1461.878733572282</v>
      </c>
      <c r="N116" s="9">
        <f>(HGB_mm!N116*(Areas!$B$6+Areas!$B$7)*1000) / (86400*Days!N117)</f>
        <v>3665.4145104008117</v>
      </c>
    </row>
    <row r="117" spans="1:14" x14ac:dyDescent="0.2">
      <c r="A117">
        <f>HUR_mm!A117</f>
        <v>1995</v>
      </c>
      <c r="B117" s="9">
        <f>(HGB_mm!B117*(Areas!$B$6+Areas!$B$7)*1000) / (86400*Days!B118)</f>
        <v>3427.0071684587815</v>
      </c>
      <c r="C117" s="9">
        <f>(HGB_mm!C117*(Areas!$B$6+Areas!$B$7)*1000) / (86400*Days!C118)</f>
        <v>1822.0238095238096</v>
      </c>
      <c r="D117" s="9">
        <f>(HGB_mm!D117*(Areas!$B$6+Areas!$B$7)*1000) / (86400*Days!D118)</f>
        <v>1823.0421146953406</v>
      </c>
      <c r="E117" s="9">
        <f>(HGB_mm!E117*(Areas!$B$6+Areas!$B$7)*1000) / (86400*Days!E118)</f>
        <v>4499.3827160493829</v>
      </c>
      <c r="F117" s="9">
        <f>(HGB_mm!F117*(Areas!$B$6+Areas!$B$7)*1000) / (86400*Days!F118)</f>
        <v>4049.1024492234169</v>
      </c>
      <c r="G117" s="9">
        <f>(HGB_mm!G117*(Areas!$B$6+Areas!$B$7)*1000) / (86400*Days!G118)</f>
        <v>2710.662037037037</v>
      </c>
      <c r="H117" s="9">
        <f>(HGB_mm!H117*(Areas!$B$6+Areas!$B$7)*1000) / (86400*Days!H118)</f>
        <v>5085.3285543608126</v>
      </c>
      <c r="I117" s="9">
        <f>(HGB_mm!I117*(Areas!$B$6+Areas!$B$7)*1000) / (86400*Days!I118)</f>
        <v>4646.5023894862607</v>
      </c>
      <c r="J117" s="9">
        <f>(HGB_mm!J117*(Areas!$B$6+Areas!$B$7)*1000) / (86400*Days!J118)</f>
        <v>3667.3549382716051</v>
      </c>
      <c r="K117" s="9">
        <f>(HGB_mm!K117*(Areas!$B$6+Areas!$B$7)*1000) / (86400*Days!K118)</f>
        <v>4896.0498805256866</v>
      </c>
      <c r="L117" s="9">
        <f>(HGB_mm!L117*(Areas!$B$6+Areas!$B$7)*1000) / (86400*Days!L118)</f>
        <v>5951.3657407407409</v>
      </c>
      <c r="M117" s="9">
        <f>(HGB_mm!M117*(Areas!$B$6+Areas!$B$7)*1000) / (86400*Days!M118)</f>
        <v>3111.5128434886501</v>
      </c>
      <c r="N117" s="9">
        <f>(HGB_mm!N117*(Areas!$B$6+Areas!$B$7)*1000) / (86400*Days!N118)</f>
        <v>3819.3822932521557</v>
      </c>
    </row>
    <row r="118" spans="1:14" x14ac:dyDescent="0.2">
      <c r="A118">
        <f>HUR_mm!A118</f>
        <v>1996</v>
      </c>
      <c r="B118" s="9">
        <f>(HGB_mm!B118*(Areas!$B$6+Areas!$B$7)*1000) / (86400*Days!B119)</f>
        <v>3577.0340501792116</v>
      </c>
      <c r="C118" s="9">
        <f>(HGB_mm!C118*(Areas!$B$6+Areas!$B$7)*1000) / (86400*Days!C119)</f>
        <v>2729.5019157088122</v>
      </c>
      <c r="D118" s="9">
        <f>(HGB_mm!D118*(Areas!$B$6+Areas!$B$7)*1000) / (86400*Days!D119)</f>
        <v>1711.9534050179211</v>
      </c>
      <c r="E118" s="9">
        <f>(HGB_mm!E118*(Areas!$B$6+Areas!$B$7)*1000) / (86400*Days!E119)</f>
        <v>4906.5015432098762</v>
      </c>
      <c r="F118" s="9">
        <f>(HGB_mm!F118*(Areas!$B$6+Areas!$B$7)*1000) / (86400*Days!F119)</f>
        <v>2789.7013142174424</v>
      </c>
      <c r="G118" s="9">
        <f>(HGB_mm!G118*(Areas!$B$6+Areas!$B$7)*1000) / (86400*Days!G119)</f>
        <v>4889.2932098765432</v>
      </c>
      <c r="H118" s="9">
        <f>(HGB_mm!H118*(Areas!$B$6+Areas!$B$7)*1000) / (86400*Days!H119)</f>
        <v>5700.3240740740739</v>
      </c>
      <c r="I118" s="9">
        <f>(HGB_mm!I118*(Areas!$B$6+Areas!$B$7)*1000) / (86400*Days!I119)</f>
        <v>3174.5146356033451</v>
      </c>
      <c r="J118" s="9">
        <f>(HGB_mm!J118*(Areas!$B$6+Areas!$B$7)*1000) / (86400*Days!J119)</f>
        <v>7197.875</v>
      </c>
      <c r="K118" s="9">
        <f>(HGB_mm!K118*(Areas!$B$6+Areas!$B$7)*1000) / (86400*Days!K119)</f>
        <v>4210.0044802867387</v>
      </c>
      <c r="L118" s="9">
        <f>(HGB_mm!L118*(Areas!$B$6+Areas!$B$7)*1000) / (86400*Days!L119)</f>
        <v>3174.87037037037</v>
      </c>
      <c r="M118" s="9">
        <f>(HGB_mm!M118*(Areas!$B$6+Areas!$B$7)*1000) / (86400*Days!M119)</f>
        <v>5204.0621266427715</v>
      </c>
      <c r="N118" s="9">
        <f>(HGB_mm!N118*(Areas!$B$6+Areas!$B$7)*1000) / (86400*Days!N119)</f>
        <v>4102.7518467921464</v>
      </c>
    </row>
    <row r="119" spans="1:14" x14ac:dyDescent="0.2">
      <c r="A119">
        <f>HUR_mm!A119</f>
        <v>1997</v>
      </c>
      <c r="B119" s="9">
        <f>(HGB_mm!B119*(Areas!$B$6+Areas!$B$7)*1000) / (86400*Days!B120)</f>
        <v>5505.77807646356</v>
      </c>
      <c r="C119" s="9">
        <f>(HGB_mm!C119*(Areas!$B$6+Areas!$B$7)*1000) / (86400*Days!C120)</f>
        <v>4248.2142857142853</v>
      </c>
      <c r="D119" s="9">
        <f>(HGB_mm!D119*(Areas!$B$6+Areas!$B$7)*1000) / (86400*Days!D120)</f>
        <v>2948.693249701314</v>
      </c>
      <c r="E119" s="9">
        <f>(HGB_mm!E119*(Areas!$B$6+Areas!$B$7)*1000) / (86400*Days!E120)</f>
        <v>2336.7052469135801</v>
      </c>
      <c r="F119" s="9">
        <f>(HGB_mm!F119*(Areas!$B$6+Areas!$B$7)*1000) / (86400*Days!F120)</f>
        <v>4253.0854241338111</v>
      </c>
      <c r="G119" s="9">
        <f>(HGB_mm!G119*(Areas!$B$6+Areas!$B$7)*1000) / (86400*Days!G120)</f>
        <v>2499.4845679012346</v>
      </c>
      <c r="H119" s="9">
        <f>(HGB_mm!H119*(Areas!$B$6+Areas!$B$7)*1000) / (86400*Days!H120)</f>
        <v>3294.725209080048</v>
      </c>
      <c r="I119" s="9">
        <f>(HGB_mm!I119*(Areas!$B$6+Areas!$B$7)*1000) / (86400*Days!I120)</f>
        <v>4805.3166069295103</v>
      </c>
      <c r="J119" s="9">
        <f>(HGB_mm!J119*(Areas!$B$6+Areas!$B$7)*1000) / (86400*Days!J120)</f>
        <v>4066.9336419753085</v>
      </c>
      <c r="K119" s="9">
        <f>(HGB_mm!K119*(Areas!$B$6+Areas!$B$7)*1000) / (86400*Days!K120)</f>
        <v>2771.4665471923536</v>
      </c>
      <c r="L119" s="9">
        <f>(HGB_mm!L119*(Areas!$B$6+Areas!$B$7)*1000) / (86400*Days!L120)</f>
        <v>2574.0987654320988</v>
      </c>
      <c r="M119" s="9">
        <f>(HGB_mm!M119*(Areas!$B$6+Areas!$B$7)*1000) / (86400*Days!M120)</f>
        <v>1426.5023894862604</v>
      </c>
      <c r="N119" s="9">
        <f>(HGB_mm!N119*(Areas!$B$6+Areas!$B$7)*1000) / (86400*Days!N120)</f>
        <v>3392.9842719431754</v>
      </c>
    </row>
    <row r="120" spans="1:14" x14ac:dyDescent="0.2">
      <c r="A120">
        <f>HUR_mm!A120</f>
        <v>1998</v>
      </c>
      <c r="B120" s="9">
        <f>(HGB_mm!B120*(Areas!$B$6+Areas!$B$7)*1000) / (86400*Days!B121)</f>
        <v>4052.4163679808839</v>
      </c>
      <c r="C120" s="9">
        <f>(HGB_mm!C120*(Areas!$B$6+Areas!$B$7)*1000) / (86400*Days!C121)</f>
        <v>1366.7476851851852</v>
      </c>
      <c r="D120" s="9">
        <f>(HGB_mm!D120*(Areas!$B$6+Areas!$B$7)*1000) / (86400*Days!D121)</f>
        <v>5662.0071684587811</v>
      </c>
      <c r="E120" s="9">
        <f>(HGB_mm!E120*(Areas!$B$6+Areas!$B$7)*1000) / (86400*Days!E121)</f>
        <v>2075.233024691358</v>
      </c>
      <c r="F120" s="9">
        <f>(HGB_mm!F120*(Areas!$B$6+Areas!$B$7)*1000) / (86400*Days!F121)</f>
        <v>2633.5931899641578</v>
      </c>
      <c r="G120" s="9">
        <f>(HGB_mm!G120*(Areas!$B$6+Areas!$B$7)*1000) / (86400*Days!G121)</f>
        <v>4176.9537037037035</v>
      </c>
      <c r="H120" s="9">
        <f>(HGB_mm!H120*(Areas!$B$6+Areas!$B$7)*1000) / (86400*Days!H121)</f>
        <v>2221.8742532855435</v>
      </c>
      <c r="I120" s="9">
        <f>(HGB_mm!I120*(Areas!$B$6+Areas!$B$7)*1000) / (86400*Days!I121)</f>
        <v>3278.2974910394264</v>
      </c>
      <c r="J120" s="9">
        <f>(HGB_mm!J120*(Areas!$B$6+Areas!$B$7)*1000) / (86400*Days!J121)</f>
        <v>3539.304012345679</v>
      </c>
      <c r="K120" s="9">
        <f>(HGB_mm!K120*(Areas!$B$6+Areas!$B$7)*1000) / (86400*Days!K121)</f>
        <v>2959.384707287933</v>
      </c>
      <c r="L120" s="9">
        <f>(HGB_mm!L120*(Areas!$B$6+Areas!$B$7)*1000) / (86400*Days!L121)</f>
        <v>3672.0972222222222</v>
      </c>
      <c r="M120" s="9">
        <f>(HGB_mm!M120*(Areas!$B$6+Areas!$B$7)*1000) / (86400*Days!M121)</f>
        <v>3174.3817204301076</v>
      </c>
      <c r="N120" s="9">
        <f>(HGB_mm!N120*(Areas!$B$6+Areas!$B$7)*1000) / (86400*Days!N121)</f>
        <v>3248.2662354134959</v>
      </c>
    </row>
    <row r="121" spans="1:14" x14ac:dyDescent="0.2">
      <c r="A121">
        <f>HUR_mm!A121</f>
        <v>1999</v>
      </c>
      <c r="B121" s="9">
        <f>(HGB_mm!B121*(Areas!$B$6+Areas!$B$7)*1000) / (86400*Days!B122)</f>
        <v>4997.8494623655915</v>
      </c>
      <c r="C121" s="9">
        <f>(HGB_mm!C121*(Areas!$B$6+Areas!$B$7)*1000) / (86400*Days!C122)</f>
        <v>2489.8148148148148</v>
      </c>
      <c r="D121" s="9">
        <f>(HGB_mm!D121*(Areas!$B$6+Areas!$B$7)*1000) / (86400*Days!D122)</f>
        <v>1026.3724611708483</v>
      </c>
      <c r="E121" s="9">
        <f>(HGB_mm!E121*(Areas!$B$6+Areas!$B$7)*1000) / (86400*Days!E122)</f>
        <v>2182.662037037037</v>
      </c>
      <c r="F121" s="9">
        <f>(HGB_mm!F121*(Areas!$B$6+Areas!$B$7)*1000) / (86400*Days!F122)</f>
        <v>3654.6998207885299</v>
      </c>
      <c r="G121" s="9">
        <f>(HGB_mm!G121*(Areas!$B$6+Areas!$B$7)*1000) / (86400*Days!G122)</f>
        <v>4925.1589506172841</v>
      </c>
      <c r="H121" s="9">
        <f>(HGB_mm!H121*(Areas!$B$6+Areas!$B$7)*1000) / (86400*Days!H122)</f>
        <v>5356.8055555555557</v>
      </c>
      <c r="I121" s="9">
        <f>(HGB_mm!I121*(Areas!$B$6+Areas!$B$7)*1000) / (86400*Days!I122)</f>
        <v>3535.6376941457588</v>
      </c>
      <c r="J121" s="9">
        <f>(HGB_mm!J121*(Areas!$B$6+Areas!$B$7)*1000) / (86400*Days!J122)</f>
        <v>5170.3564814814818</v>
      </c>
      <c r="K121" s="9">
        <f>(HGB_mm!K121*(Areas!$B$6+Areas!$B$7)*1000) / (86400*Days!K122)</f>
        <v>3683.4408602150538</v>
      </c>
      <c r="L121" s="9">
        <f>(HGB_mm!L121*(Areas!$B$6+Areas!$B$7)*1000) / (86400*Days!L122)</f>
        <v>2919.6712962962961</v>
      </c>
      <c r="M121" s="9">
        <f>(HGB_mm!M121*(Areas!$B$6+Areas!$B$7)*1000) / (86400*Days!M122)</f>
        <v>4129.6863799283155</v>
      </c>
      <c r="N121" s="9">
        <f>(HGB_mm!N121*(Areas!$B$6+Areas!$B$7)*1000) / (86400*Days!N122)</f>
        <v>3681.0124302384588</v>
      </c>
    </row>
    <row r="122" spans="1:14" x14ac:dyDescent="0.2">
      <c r="A122">
        <f>HUR_mm!A122</f>
        <v>2000</v>
      </c>
      <c r="B122" s="9">
        <f>(HGB_mm!B122*(Areas!$B$6+Areas!$B$7)*1000) / (86400*Days!B123)</f>
        <v>2987.5074671445641</v>
      </c>
      <c r="C122" s="9">
        <f>(HGB_mm!C122*(Areas!$B$6+Areas!$B$7)*1000) / (86400*Days!C123)</f>
        <v>2677.9517879948912</v>
      </c>
      <c r="D122" s="9">
        <f>(HGB_mm!D122*(Areas!$B$6+Areas!$B$7)*1000) / (86400*Days!D123)</f>
        <v>2077.6911589008364</v>
      </c>
      <c r="E122" s="9">
        <f>(HGB_mm!E122*(Areas!$B$6+Areas!$B$7)*1000) / (86400*Days!E123)</f>
        <v>2365.3070987654319</v>
      </c>
      <c r="F122" s="9">
        <f>(HGB_mm!F122*(Areas!$B$6+Areas!$B$7)*1000) / (86400*Days!F123)</f>
        <v>5028.9516129032254</v>
      </c>
      <c r="G122" s="9">
        <f>(HGB_mm!G122*(Areas!$B$6+Areas!$B$7)*1000) / (86400*Days!G123)</f>
        <v>5566.3719135802467</v>
      </c>
      <c r="H122" s="9">
        <f>(HGB_mm!H122*(Areas!$B$6+Areas!$B$7)*1000) / (86400*Days!H123)</f>
        <v>3938.2541816009557</v>
      </c>
      <c r="I122" s="9">
        <f>(HGB_mm!I122*(Areas!$B$6+Areas!$B$7)*1000) / (86400*Days!I123)</f>
        <v>3918.3736559139784</v>
      </c>
      <c r="J122" s="9">
        <f>(HGB_mm!J122*(Areas!$B$6+Areas!$B$7)*1000) / (86400*Days!J123)</f>
        <v>4172.6929012345681</v>
      </c>
      <c r="K122" s="9">
        <f>(HGB_mm!K122*(Areas!$B$6+Areas!$B$7)*1000) / (86400*Days!K123)</f>
        <v>1970.8721624850657</v>
      </c>
      <c r="L122" s="9">
        <f>(HGB_mm!L122*(Areas!$B$6+Areas!$B$7)*1000) / (86400*Days!L123)</f>
        <v>4730.2191358024693</v>
      </c>
      <c r="M122" s="9">
        <f>(HGB_mm!M122*(Areas!$B$6+Areas!$B$7)*1000) / (86400*Days!M123)</f>
        <v>4607.7105734767028</v>
      </c>
      <c r="N122" s="9">
        <f>(HGB_mm!N122*(Areas!$B$6+Areas!$B$7)*1000) / (86400*Days!N123)</f>
        <v>3669.6954057883027</v>
      </c>
    </row>
    <row r="123" spans="1:14" x14ac:dyDescent="0.2">
      <c r="A123">
        <f>HUR_mm!A123</f>
        <v>2001</v>
      </c>
      <c r="B123" s="9">
        <f>(HGB_mm!B123*(Areas!$B$6+Areas!$B$7)*1000) / (86400*Days!B124)</f>
        <v>2595.0179211469535</v>
      </c>
      <c r="C123" s="9">
        <f>(HGB_mm!C123*(Areas!$B$6+Areas!$B$7)*1000) / (86400*Days!C124)</f>
        <v>4575.777116402116</v>
      </c>
      <c r="D123" s="9">
        <f>(HGB_mm!D123*(Areas!$B$6+Areas!$B$7)*1000) / (86400*Days!D124)</f>
        <v>1741.9802867383512</v>
      </c>
      <c r="E123" s="9">
        <f>(HGB_mm!E123*(Areas!$B$6+Areas!$B$7)*1000) / (86400*Days!E124)</f>
        <v>3415.7484567901233</v>
      </c>
      <c r="F123" s="9">
        <f>(HGB_mm!F123*(Areas!$B$6+Areas!$B$7)*1000) / (86400*Days!F124)</f>
        <v>5293.3766427718037</v>
      </c>
      <c r="G123" s="9">
        <f>(HGB_mm!G123*(Areas!$B$6+Areas!$B$7)*1000) / (86400*Days!G124)</f>
        <v>3512.016975308642</v>
      </c>
      <c r="H123" s="9">
        <f>(HGB_mm!H123*(Areas!$B$6+Areas!$B$7)*1000) / (86400*Days!H124)</f>
        <v>1605.2090800477897</v>
      </c>
      <c r="I123" s="9">
        <f>(HGB_mm!I123*(Areas!$B$6+Areas!$B$7)*1000) / (86400*Days!I124)</f>
        <v>4761.0394265232972</v>
      </c>
      <c r="J123" s="9">
        <f>(HGB_mm!J123*(Areas!$B$6+Areas!$B$7)*1000) / (86400*Days!J124)</f>
        <v>7494.8179012345681</v>
      </c>
      <c r="K123" s="9">
        <f>(HGB_mm!K123*(Areas!$B$6+Areas!$B$7)*1000) / (86400*Days!K124)</f>
        <v>7523.3467741935483</v>
      </c>
      <c r="L123" s="9">
        <f>(HGB_mm!L123*(Areas!$B$6+Areas!$B$7)*1000) / (86400*Days!L124)</f>
        <v>4084.3086419753085</v>
      </c>
      <c r="M123" s="9">
        <f>(HGB_mm!M123*(Areas!$B$6+Areas!$B$7)*1000) / (86400*Days!M124)</f>
        <v>3703.8933691756274</v>
      </c>
      <c r="N123" s="9">
        <f>(HGB_mm!N123*(Areas!$B$6+Areas!$B$7)*1000) / (86400*Days!N124)</f>
        <v>4184.2966768138003</v>
      </c>
    </row>
    <row r="124" spans="1:14" x14ac:dyDescent="0.2">
      <c r="A124">
        <f>HUR_mm!A124</f>
        <v>2002</v>
      </c>
      <c r="B124" s="9">
        <f>(HGB_mm!B124*(Areas!$B$6+Areas!$B$7)*1000) / (86400*Days!B125)</f>
        <v>1995.1403823178016</v>
      </c>
      <c r="C124" s="9">
        <f>(HGB_mm!C124*(Areas!$B$6+Areas!$B$7)*1000) / (86400*Days!C125)</f>
        <v>4599.6974206349205</v>
      </c>
      <c r="D124" s="9">
        <f>(HGB_mm!D124*(Areas!$B$6+Areas!$B$7)*1000) / (86400*Days!D125)</f>
        <v>4389.7267025089604</v>
      </c>
      <c r="E124" s="9">
        <f>(HGB_mm!E124*(Areas!$B$6+Areas!$B$7)*1000) / (86400*Days!E125)</f>
        <v>4031.8472222222222</v>
      </c>
      <c r="F124" s="9">
        <f>(HGB_mm!F124*(Areas!$B$6+Areas!$B$7)*1000) / (86400*Days!F125)</f>
        <v>5006.7398446833931</v>
      </c>
      <c r="G124" s="9">
        <f>(HGB_mm!G124*(Areas!$B$6+Areas!$B$7)*1000) / (86400*Days!G125)</f>
        <v>4681.4089506172841</v>
      </c>
      <c r="H124" s="9">
        <f>(HGB_mm!H124*(Areas!$B$6+Areas!$B$7)*1000) / (86400*Days!H125)</f>
        <v>3551.0648148148148</v>
      </c>
      <c r="I124" s="9">
        <f>(HGB_mm!I124*(Areas!$B$6+Areas!$B$7)*1000) / (86400*Days!I125)</f>
        <v>3382.774790919952</v>
      </c>
      <c r="J124" s="9">
        <f>(HGB_mm!J124*(Areas!$B$6+Areas!$B$7)*1000) / (86400*Days!J125)</f>
        <v>3615.0185185185187</v>
      </c>
      <c r="K124" s="9">
        <f>(HGB_mm!K124*(Areas!$B$6+Areas!$B$7)*1000) / (86400*Days!K125)</f>
        <v>4135.7974910394269</v>
      </c>
      <c r="L124" s="9">
        <f>(HGB_mm!L124*(Areas!$B$6+Areas!$B$7)*1000) / (86400*Days!L125)</f>
        <v>3274.358024691358</v>
      </c>
      <c r="M124" s="9">
        <f>(HGB_mm!M124*(Areas!$B$6+Areas!$B$7)*1000) / (86400*Days!M125)</f>
        <v>2774.1427718040622</v>
      </c>
      <c r="N124" s="9">
        <f>(HGB_mm!N124*(Areas!$B$6+Areas!$B$7)*1000) / (86400*Days!N125)</f>
        <v>3778.5410958904108</v>
      </c>
    </row>
    <row r="125" spans="1:14" x14ac:dyDescent="0.2">
      <c r="A125">
        <f>HUR_mm!A125</f>
        <v>2003</v>
      </c>
      <c r="B125" s="9">
        <f>(HGB_mm!B125*(Areas!$B$6+Areas!$B$7)*1000) / (86400*Days!B126)</f>
        <v>2724.5893070489847</v>
      </c>
      <c r="C125" s="9">
        <f>(HGB_mm!C125*(Areas!$B$6+Areas!$B$7)*1000) / (86400*Days!C126)</f>
        <v>2570.0710978835978</v>
      </c>
      <c r="D125" s="9">
        <f>(HGB_mm!D125*(Areas!$B$6+Areas!$B$7)*1000) / (86400*Days!D126)</f>
        <v>3270.9543010752686</v>
      </c>
      <c r="E125" s="9">
        <f>(HGB_mm!E125*(Areas!$B$6+Areas!$B$7)*1000) / (86400*Days!E126)</f>
        <v>3253.2700617283949</v>
      </c>
      <c r="F125" s="9">
        <f>(HGB_mm!F125*(Areas!$B$6+Areas!$B$7)*1000) / (86400*Days!F126)</f>
        <v>4923.9321983273594</v>
      </c>
      <c r="G125" s="9">
        <f>(HGB_mm!G125*(Areas!$B$6+Areas!$B$7)*1000) / (86400*Days!G126)</f>
        <v>4229.2746913580249</v>
      </c>
      <c r="H125" s="9">
        <f>(HGB_mm!H125*(Areas!$B$6+Areas!$B$7)*1000) / (86400*Days!H126)</f>
        <v>4736.7383512544802</v>
      </c>
      <c r="I125" s="9">
        <f>(HGB_mm!I125*(Areas!$B$6+Areas!$B$7)*1000) / (86400*Days!I126)</f>
        <v>4020.3972520908005</v>
      </c>
      <c r="J125" s="9">
        <f>(HGB_mm!J125*(Areas!$B$6+Areas!$B$7)*1000) / (86400*Days!J126)</f>
        <v>5276.924382716049</v>
      </c>
      <c r="K125" s="9">
        <f>(HGB_mm!K125*(Areas!$B$6+Areas!$B$7)*1000) / (86400*Days!K126)</f>
        <v>4159.4593787335725</v>
      </c>
      <c r="L125" s="9">
        <f>(HGB_mm!L125*(Areas!$B$6+Areas!$B$7)*1000) / (86400*Days!L126)</f>
        <v>7136.8148148148148</v>
      </c>
      <c r="M125" s="9">
        <f>(HGB_mm!M125*(Areas!$B$6+Areas!$B$7)*1000) / (86400*Days!M126)</f>
        <v>3273.6618876941457</v>
      </c>
      <c r="N125" s="9">
        <f>(HGB_mm!N125*(Areas!$B$6+Areas!$B$7)*1000) / (86400*Days!N126)</f>
        <v>4134.9375951293769</v>
      </c>
    </row>
    <row r="126" spans="1:14" x14ac:dyDescent="0.2">
      <c r="A126">
        <f>HUR_mm!A126</f>
        <v>2004</v>
      </c>
      <c r="B126" s="9">
        <f>(HGB_mm!B126*(Areas!$B$6+Areas!$B$7)*1000) / (86400*Days!B127)</f>
        <v>3471.8578255675029</v>
      </c>
      <c r="C126" s="9">
        <f>(HGB_mm!C126*(Areas!$B$6+Areas!$B$7)*1000) / (86400*Days!C127)</f>
        <v>2051.5517241379312</v>
      </c>
      <c r="D126" s="9">
        <f>(HGB_mm!D126*(Areas!$B$6+Areas!$B$7)*1000) / (86400*Days!D127)</f>
        <v>4177.8629032258068</v>
      </c>
      <c r="E126" s="9">
        <f>(HGB_mm!E126*(Areas!$B$6+Areas!$B$7)*1000) / (86400*Days!E127)</f>
        <v>2854.9444444444443</v>
      </c>
      <c r="F126" s="9">
        <f>(HGB_mm!F126*(Areas!$B$6+Areas!$B$7)*1000) / (86400*Days!F127)</f>
        <v>7357.9196535244919</v>
      </c>
      <c r="G126" s="9">
        <f>(HGB_mm!G126*(Areas!$B$6+Areas!$B$7)*1000) / (86400*Days!G127)</f>
        <v>3188.5617283950619</v>
      </c>
      <c r="H126" s="9">
        <f>(HGB_mm!H126*(Areas!$B$6+Areas!$B$7)*1000) / (86400*Days!H127)</f>
        <v>5048.1078255675029</v>
      </c>
      <c r="I126" s="9">
        <f>(HGB_mm!I126*(Areas!$B$6+Areas!$B$7)*1000) / (86400*Days!I127)</f>
        <v>3407.2520908004781</v>
      </c>
      <c r="J126" s="9">
        <f>(HGB_mm!J126*(Areas!$B$6+Areas!$B$7)*1000) / (86400*Days!J127)</f>
        <v>1494.962962962963</v>
      </c>
      <c r="K126" s="9">
        <f>(HGB_mm!K126*(Areas!$B$6+Areas!$B$7)*1000) / (86400*Days!K127)</f>
        <v>5150.4450418160095</v>
      </c>
      <c r="L126" s="9">
        <f>(HGB_mm!L126*(Areas!$B$6+Areas!$B$7)*1000) / (86400*Days!L127)</f>
        <v>3972.1836419753085</v>
      </c>
      <c r="M126" s="9">
        <f>(HGB_mm!M126*(Areas!$B$6+Areas!$B$7)*1000) / (86400*Days!M127)</f>
        <v>4953.8470728793309</v>
      </c>
      <c r="N126" s="9">
        <f>(HGB_mm!N126*(Areas!$B$6+Areas!$B$7)*1000) / (86400*Days!N127)</f>
        <v>3949.1820987654319</v>
      </c>
    </row>
    <row r="127" spans="1:14" x14ac:dyDescent="0.2">
      <c r="A127">
        <f>HUR_mm!A127</f>
        <v>2005</v>
      </c>
      <c r="B127" s="9">
        <f>(HGB_mm!B127*(Areas!$B$6+Areas!$B$7)*1000) / (86400*Days!B128)</f>
        <v>3683.693249701314</v>
      </c>
      <c r="C127" s="9">
        <f>(HGB_mm!C127*(Areas!$B$6+Areas!$B$7)*1000) / (86400*Days!C128)</f>
        <v>2459.0244708994715</v>
      </c>
      <c r="D127" s="9">
        <f>(HGB_mm!D127*(Areas!$B$6+Areas!$B$7)*1000) / (86400*Days!D128)</f>
        <v>1715.8079450418161</v>
      </c>
      <c r="E127" s="9">
        <f>(HGB_mm!E127*(Areas!$B$6+Areas!$B$7)*1000) / (86400*Days!E128)</f>
        <v>3158.212962962963</v>
      </c>
      <c r="F127" s="9">
        <f>(HGB_mm!F127*(Areas!$B$6+Areas!$B$7)*1000) / (86400*Days!F128)</f>
        <v>1632.5253882915174</v>
      </c>
      <c r="G127" s="9">
        <f>(HGB_mm!G127*(Areas!$B$6+Areas!$B$7)*1000) / (86400*Days!G128)</f>
        <v>3302.3487654320988</v>
      </c>
      <c r="H127" s="9">
        <f>(HGB_mm!H127*(Areas!$B$6+Areas!$B$7)*1000) / (86400*Days!H128)</f>
        <v>3852.7658303464755</v>
      </c>
      <c r="I127" s="9">
        <f>(HGB_mm!I127*(Areas!$B$6+Areas!$B$7)*1000) / (86400*Days!I128)</f>
        <v>4187.8270609318997</v>
      </c>
      <c r="J127" s="9">
        <f>(HGB_mm!J127*(Areas!$B$6+Areas!$B$7)*1000) / (86400*Days!J128)</f>
        <v>4720.2716049382716</v>
      </c>
      <c r="K127" s="9">
        <f>(HGB_mm!K127*(Areas!$B$6+Areas!$B$7)*1000) / (86400*Days!K128)</f>
        <v>2293.3094384707288</v>
      </c>
      <c r="L127" s="9">
        <f>(HGB_mm!L127*(Areas!$B$6+Areas!$B$7)*1000) / (86400*Days!L128)</f>
        <v>6360.6805555555566</v>
      </c>
      <c r="M127" s="9">
        <f>(HGB_mm!M127*(Areas!$B$6+Areas!$B$7)*1000) / (86400*Days!M128)</f>
        <v>3289.0516726403821</v>
      </c>
      <c r="N127" s="9">
        <f>(HGB_mm!N127*(Areas!$B$6+Areas!$B$7)*1000) / (86400*Days!N128)</f>
        <v>3384.6643835616437</v>
      </c>
    </row>
    <row r="128" spans="1:14" x14ac:dyDescent="0.2">
      <c r="A128">
        <f>HUR_mm!A128</f>
        <v>2006</v>
      </c>
      <c r="B128" s="9">
        <f>(HGB_mm!B128*(Areas!$B$6+Areas!$B$7)*1000) / (86400*Days!B129)</f>
        <v>4348.9799880525688</v>
      </c>
      <c r="C128" s="9">
        <f>(HGB_mm!C128*(Areas!$B$6+Areas!$B$7)*1000) / (86400*Days!C129)</f>
        <v>4627.9943783068784</v>
      </c>
      <c r="D128" s="9">
        <f>(HGB_mm!D128*(Areas!$B$6+Areas!$B$7)*1000) / (86400*Days!D129)</f>
        <v>2752.7165471923536</v>
      </c>
      <c r="E128" s="9">
        <f>(HGB_mm!E128*(Areas!$B$6+Areas!$B$7)*1000) / (86400*Days!E129)</f>
        <v>3439.1558641975307</v>
      </c>
      <c r="F128" s="9">
        <f>(HGB_mm!F128*(Areas!$B$6+Areas!$B$7)*1000) / (86400*Days!F129)</f>
        <v>4399.2338709677415</v>
      </c>
      <c r="G128" s="9">
        <f>(HGB_mm!G128*(Areas!$B$6+Areas!$B$7)*1000) / (86400*Days!G129)</f>
        <v>3300.3132716049381</v>
      </c>
      <c r="H128" s="9">
        <f>(HGB_mm!H128*(Areas!$B$6+Areas!$B$7)*1000) / (86400*Days!H129)</f>
        <v>5039.205495818399</v>
      </c>
      <c r="I128" s="9">
        <f>(HGB_mm!I128*(Areas!$B$6+Areas!$B$7)*1000) / (86400*Days!I129)</f>
        <v>3438.7231182795699</v>
      </c>
      <c r="J128" s="9">
        <f>(HGB_mm!J128*(Areas!$B$6+Areas!$B$7)*1000) / (86400*Days!J129)</f>
        <v>5205.5015432098762</v>
      </c>
      <c r="K128" s="9">
        <f>(HGB_mm!K128*(Areas!$B$6+Areas!$B$7)*1000) / (86400*Days!K129)</f>
        <v>6327.4641577060929</v>
      </c>
      <c r="L128" s="9">
        <f>(HGB_mm!L128*(Areas!$B$6+Areas!$B$7)*1000) / (86400*Days!L129)</f>
        <v>3705.5848765432097</v>
      </c>
      <c r="M128" s="9">
        <f>(HGB_mm!M128*(Areas!$B$6+Areas!$B$7)*1000) / (86400*Days!M129)</f>
        <v>4588.6992234169657</v>
      </c>
      <c r="N128" s="9">
        <f>(HGB_mm!N128*(Areas!$B$6+Areas!$B$7)*1000) / (86400*Days!N129)</f>
        <v>4265.3320649416537</v>
      </c>
    </row>
    <row r="129" spans="1:15" x14ac:dyDescent="0.2">
      <c r="A129">
        <f>HUR_mm!A129</f>
        <v>2007</v>
      </c>
      <c r="B129" s="9">
        <f>(HGB_mm!B129*(Areas!$B$6+Areas!$B$7)*1000) / (86400*Days!B130)</f>
        <v>2941.457586618877</v>
      </c>
      <c r="C129" s="9">
        <f>(HGB_mm!C129*(Areas!$B$6+Areas!$B$7)*1000) / (86400*Days!C130)</f>
        <v>2132.9133597883597</v>
      </c>
      <c r="D129" s="9">
        <f>(HGB_mm!D129*(Areas!$B$6+Areas!$B$7)*1000) / (86400*Days!D130)</f>
        <v>2933.7126642771805</v>
      </c>
      <c r="E129" s="9">
        <f>(HGB_mm!E129*(Areas!$B$6+Areas!$B$7)*1000) / (86400*Days!E130)</f>
        <v>4019.8055555555557</v>
      </c>
      <c r="F129" s="9">
        <f>(HGB_mm!F129*(Areas!$B$6+Areas!$B$7)*1000) / (86400*Days!F130)</f>
        <v>2532.4089008363203</v>
      </c>
      <c r="G129" s="9">
        <f>(HGB_mm!G129*(Areas!$B$6+Areas!$B$7)*1000) / (86400*Days!G130)</f>
        <v>3904.9845679012346</v>
      </c>
      <c r="H129" s="9">
        <f>(HGB_mm!H129*(Areas!$B$6+Areas!$B$7)*1000) / (86400*Days!H130)</f>
        <v>3820.482377538829</v>
      </c>
      <c r="I129" s="9">
        <f>(HGB_mm!I129*(Areas!$B$6+Areas!$B$7)*1000) / (86400*Days!I130)</f>
        <v>3473.5080645161293</v>
      </c>
      <c r="J129" s="9">
        <f>(HGB_mm!J129*(Areas!$B$6+Areas!$B$7)*1000) / (86400*Days!J130)</f>
        <v>3207.0617283950619</v>
      </c>
      <c r="K129" s="9">
        <f>(HGB_mm!K129*(Areas!$B$6+Areas!$B$7)*1000) / (86400*Days!K130)</f>
        <v>5108.6633811230586</v>
      </c>
      <c r="L129" s="9">
        <f>(HGB_mm!L129*(Areas!$B$6+Areas!$B$7)*1000) / (86400*Days!L130)</f>
        <v>3461.2253086419755</v>
      </c>
      <c r="M129" s="9">
        <f>(HGB_mm!M129*(Areas!$B$6+Areas!$B$7)*1000) / (86400*Days!M130)</f>
        <v>4171.1753285543609</v>
      </c>
      <c r="N129" s="9">
        <f>(HGB_mm!N129*(Areas!$B$6+Areas!$B$7)*1000) / (86400*Days!N130)</f>
        <v>3484.7604008117705</v>
      </c>
      <c r="O129" s="18"/>
    </row>
    <row r="130" spans="1:15" x14ac:dyDescent="0.2">
      <c r="A130">
        <f>HUR_mm!A130</f>
        <v>2008</v>
      </c>
      <c r="B130" s="9">
        <f>(HGB_mm!B130*(Areas!$B$6+Areas!$B$7)*1000) / (86400*Days!B131)</f>
        <v>5390.5316606929509</v>
      </c>
      <c r="C130" s="9">
        <f>(HGB_mm!C130*(Areas!$B$6+Areas!$B$7)*1000) / (86400*Days!C131)</f>
        <v>3866.2675606641124</v>
      </c>
      <c r="D130" s="9">
        <f>(HGB_mm!D130*(Areas!$B$6+Areas!$B$7)*1000) / (86400*Days!D131)</f>
        <v>2931.2261051373953</v>
      </c>
      <c r="E130" s="9">
        <f>(HGB_mm!E130*(Areas!$B$6+Areas!$B$7)*1000) / (86400*Days!E131)</f>
        <v>3969.9382716049381</v>
      </c>
      <c r="F130" s="9">
        <f>(HGB_mm!F130*(Areas!$B$6+Areas!$B$7)*1000) / (86400*Days!F131)</f>
        <v>4343.0600358422935</v>
      </c>
      <c r="G130" s="9">
        <f>(HGB_mm!G130*(Areas!$B$6+Areas!$B$7)*1000) / (86400*Days!G131)</f>
        <v>5721.433641975309</v>
      </c>
      <c r="H130" s="9">
        <f>(HGB_mm!H130*(Areas!$B$6+Areas!$B$7)*1000) / (86400*Days!H131)</f>
        <v>4525.3897849462364</v>
      </c>
      <c r="I130" s="9">
        <f>(HGB_mm!I130*(Areas!$B$6+Areas!$B$7)*1000) / (86400*Days!I131)</f>
        <v>4033.0092592592591</v>
      </c>
      <c r="J130" s="9">
        <f>(HGB_mm!J130*(Areas!$B$6+Areas!$B$7)*1000) / (86400*Days!J131)</f>
        <v>5126.5030864197533</v>
      </c>
      <c r="K130" s="9">
        <f>(HGB_mm!K130*(Areas!$B$6+Areas!$B$7)*1000) / (86400*Days!K131)</f>
        <v>2827.0683990442053</v>
      </c>
      <c r="L130" s="9">
        <f>(HGB_mm!L130*(Areas!$B$6+Areas!$B$7)*1000) / (86400*Days!L131)</f>
        <v>4605.2268518518522</v>
      </c>
      <c r="M130" s="9">
        <f>(HGB_mm!M130*(Areas!$B$6+Areas!$B$7)*1000) / (86400*Days!M131)</f>
        <v>7097.6836917562723</v>
      </c>
      <c r="N130" s="9">
        <f>(HGB_mm!N130*(Areas!$B$6+Areas!$B$7)*1000) / (86400*Days!N131)</f>
        <v>4536.6170815624355</v>
      </c>
      <c r="O130" s="18"/>
    </row>
    <row r="131" spans="1:15" x14ac:dyDescent="0.2">
      <c r="A131">
        <f>HUR_mm!A131</f>
        <v>2009</v>
      </c>
      <c r="B131" s="9">
        <f>(HGB_mm!B131*(Areas!$B$6+Areas!$B$7)*1000) / (86400*Days!B132)</f>
        <v>2523.0092592592591</v>
      </c>
      <c r="C131" s="9">
        <f>(HGB_mm!C131*(Areas!$B$6+Areas!$B$7)*1000) / (86400*Days!C132)</f>
        <v>3929.7900132275131</v>
      </c>
      <c r="D131" s="9">
        <f>(HGB_mm!D131*(Areas!$B$6+Areas!$B$7)*1000) / (86400*Days!D132)</f>
        <v>2831.9787933094385</v>
      </c>
      <c r="E131" s="9">
        <f>(HGB_mm!E131*(Areas!$B$6+Areas!$B$7)*1000) / (86400*Days!E132)</f>
        <v>5144.7268518518522</v>
      </c>
      <c r="F131" s="9">
        <f>(HGB_mm!F131*(Areas!$B$6+Areas!$B$7)*1000) / (86400*Days!F132)</f>
        <v>4091.6935483870966</v>
      </c>
      <c r="G131" s="9">
        <f>(HGB_mm!G131*(Areas!$B$6+Areas!$B$7)*1000) / (86400*Days!G132)</f>
        <v>4109.3040123456794</v>
      </c>
      <c r="H131" s="9">
        <f>(HGB_mm!H131*(Areas!$B$6+Areas!$B$7)*1000) / (86400*Days!H132)</f>
        <v>4728.4050179211472</v>
      </c>
      <c r="I131" s="9">
        <f>(HGB_mm!I131*(Areas!$B$6+Areas!$B$7)*1000) / (86400*Days!I132)</f>
        <v>4883.1391875746713</v>
      </c>
      <c r="J131" s="9">
        <f>(HGB_mm!J131*(Areas!$B$6+Areas!$B$7)*1000) / (86400*Days!J132)</f>
        <v>2877.054012345679</v>
      </c>
      <c r="K131" s="9">
        <f>(HGB_mm!K131*(Areas!$B$6+Areas!$B$7)*1000) / (86400*Days!K132)</f>
        <v>6502.6418757467145</v>
      </c>
      <c r="L131" s="9">
        <f>(HGB_mm!L131*(Areas!$B$6+Areas!$B$7)*1000) / (86400*Days!L132)</f>
        <v>2141.4089506172841</v>
      </c>
      <c r="M131" s="9">
        <f>(HGB_mm!M131*(Areas!$B$6+Areas!$B$7)*1000) / (86400*Days!M132)</f>
        <v>3739.3712664277182</v>
      </c>
      <c r="N131" s="9">
        <f>(HGB_mm!N131*(Areas!$B$6+Areas!$B$7)*1000) / (86400*Days!N132)</f>
        <v>3963.0584728564181</v>
      </c>
      <c r="O131" s="18"/>
    </row>
    <row r="132" spans="1:15" x14ac:dyDescent="0.2">
      <c r="A132">
        <f>HUR_mm!A132</f>
        <v>2010</v>
      </c>
      <c r="B132" s="9">
        <f>(HGB_mm!B132*(Areas!$B$6+Areas!$B$7)*1000) / (86400*Days!B133)</f>
        <v>1644.2040023894863</v>
      </c>
      <c r="C132" s="9">
        <f>(HGB_mm!C132*(Areas!$B$6+Areas!$B$7)*1000) / (86400*Days!C133)</f>
        <v>1277.8918650793651</v>
      </c>
      <c r="D132" s="9">
        <f>(HGB_mm!D132*(Areas!$B$6+Areas!$B$7)*1000) / (86400*Days!D133)</f>
        <v>686.09916367980884</v>
      </c>
      <c r="E132" s="9">
        <f>(HGB_mm!E132*(Areas!$B$6+Areas!$B$7)*1000) / (86400*Days!E133)</f>
        <v>2547.7361111111113</v>
      </c>
      <c r="F132" s="9">
        <f>(HGB_mm!F132*(Areas!$B$6+Areas!$B$7)*1000) / (86400*Days!F133)</f>
        <v>3195.8870967741937</v>
      </c>
      <c r="G132" s="9">
        <f>(HGB_mm!G132*(Areas!$B$6+Areas!$B$7)*1000) / (86400*Days!G133)</f>
        <v>6884.6882716049386</v>
      </c>
      <c r="H132" s="9">
        <f>(HGB_mm!H132*(Areas!$B$6+Areas!$B$7)*1000) / (86400*Days!H133)</f>
        <v>3421.0379330943847</v>
      </c>
      <c r="I132" s="9">
        <f>(HGB_mm!I132*(Areas!$B$6+Areas!$B$7)*1000) / (86400*Days!I133)</f>
        <v>4340.4599761051377</v>
      </c>
      <c r="J132" s="9">
        <f>(HGB_mm!J132*(Areas!$B$6+Areas!$B$7)*1000) / (86400*Days!J133)</f>
        <v>7020.3811728395058</v>
      </c>
      <c r="K132" s="9">
        <f>(HGB_mm!K132*(Areas!$B$6+Areas!$B$7)*1000) / (86400*Days!K133)</f>
        <v>3090.9438470728792</v>
      </c>
      <c r="L132" s="9">
        <f>(HGB_mm!L132*(Areas!$B$6+Areas!$B$7)*1000) / (86400*Days!L133)</f>
        <v>3303.3626543209875</v>
      </c>
      <c r="M132" s="9">
        <f>(HGB_mm!M132*(Areas!$B$6+Areas!$B$7)*1000) / (86400*Days!M133)</f>
        <v>2516.7727001194744</v>
      </c>
      <c r="N132" s="9">
        <f>(HGB_mm!N132*(Areas!$B$6+Areas!$B$7)*1000) / (86400*Days!N133)</f>
        <v>3326.6399036022322</v>
      </c>
      <c r="O132" s="18"/>
    </row>
    <row r="133" spans="1:15" x14ac:dyDescent="0.2">
      <c r="A133">
        <f>HUR_mm!A133</f>
        <v>2011</v>
      </c>
      <c r="B133" s="9">
        <f>(HGB_mm!B133*(Areas!$B$6+Areas!$B$7)*1000) / (86400*Days!B134)</f>
        <v>2635.3449820788533</v>
      </c>
      <c r="C133" s="9">
        <f>(HGB_mm!C133*(Areas!$B$6+Areas!$B$7)*1000) / (86400*Days!C134)</f>
        <v>2245.9375</v>
      </c>
      <c r="D133" s="9">
        <f>(HGB_mm!D133*(Areas!$B$6+Areas!$B$7)*1000) / (86400*Days!D134)</f>
        <v>2993.9157706093188</v>
      </c>
      <c r="E133" s="9">
        <f>(HGB_mm!E133*(Areas!$B$6+Areas!$B$7)*1000) / (86400*Days!E134)</f>
        <v>7034.5679012345681</v>
      </c>
      <c r="F133" s="9">
        <f>(HGB_mm!F133*(Areas!$B$6+Areas!$B$7)*1000) / (86400*Days!F134)</f>
        <v>4089.516129032258</v>
      </c>
      <c r="G133" s="9">
        <f>(HGB_mm!G133*(Areas!$B$6+Areas!$B$7)*1000) / (86400*Days!G134)</f>
        <v>4689.1126543209875</v>
      </c>
      <c r="H133" s="9">
        <f>(HGB_mm!H133*(Areas!$B$6+Areas!$B$7)*1000) / (86400*Days!H134)</f>
        <v>3032.5134408602153</v>
      </c>
      <c r="I133" s="9">
        <f>(HGB_mm!I133*(Areas!$B$6+Areas!$B$7)*1000) / (86400*Days!I134)</f>
        <v>4290.5525686977289</v>
      </c>
      <c r="J133" s="9">
        <f>(HGB_mm!J133*(Areas!$B$6+Areas!$B$7)*1000) / (86400*Days!J134)</f>
        <v>4526.691358024691</v>
      </c>
      <c r="K133" s="9">
        <f>(HGB_mm!K133*(Areas!$B$6+Areas!$B$7)*1000) / (86400*Days!K134)</f>
        <v>5216.7204301075271</v>
      </c>
      <c r="L133" s="9">
        <f>(HGB_mm!L133*(Areas!$B$6+Areas!$B$7)*1000) / (86400*Days!L134)</f>
        <v>4326.608024691358</v>
      </c>
      <c r="M133" s="9">
        <f>(HGB_mm!M133*(Areas!$B$6+Areas!$B$7)*1000) / (86400*Days!M134)</f>
        <v>2861.6427718040622</v>
      </c>
      <c r="N133" s="9">
        <f>(HGB_mm!N133*(Areas!$B$6+Areas!$B$7)*1000) / (86400*Days!N134)</f>
        <v>3997.0466768137994</v>
      </c>
      <c r="O133" s="18"/>
    </row>
    <row r="134" spans="1:15" x14ac:dyDescent="0.2">
      <c r="A134">
        <f>HUR_mm!A134</f>
        <v>2012</v>
      </c>
      <c r="B134" s="9">
        <f>(HGB_mm!B134*(Areas!$B$6+Areas!$B$7)*1000) / (86400*Days!B135)</f>
        <v>3581.4307048984469</v>
      </c>
      <c r="C134" s="9">
        <f>(HGB_mm!C134*(Areas!$B$6+Areas!$B$7)*1000) / (86400*Days!C135)</f>
        <v>1697.7171136653894</v>
      </c>
      <c r="D134" s="9">
        <f>(HGB_mm!D134*(Areas!$B$6+Areas!$B$7)*1000) / (86400*Days!D135)</f>
        <v>2859.4877538829151</v>
      </c>
      <c r="E134" s="9">
        <f>(HGB_mm!E134*(Areas!$B$6+Areas!$B$7)*1000) / (86400*Days!E135)</f>
        <v>2265.3811728395062</v>
      </c>
      <c r="F134" s="9">
        <f>(HGB_mm!F134*(Areas!$B$6+Areas!$B$7)*1000) / (86400*Days!F135)</f>
        <v>2144.4295101553166</v>
      </c>
      <c r="G134" s="9">
        <f>(HGB_mm!G134*(Areas!$B$6+Areas!$B$7)*1000) / (86400*Days!G135)</f>
        <v>4314.0524691358023</v>
      </c>
      <c r="H134" s="9">
        <f>(HGB_mm!H134*(Areas!$B$6+Areas!$B$7)*1000) / (86400*Days!H135)</f>
        <v>2987.6687574671446</v>
      </c>
      <c r="I134" s="9">
        <f>(HGB_mm!I134*(Areas!$B$6+Areas!$B$7)*1000) / (86400*Days!I135)</f>
        <v>4159.508661887694</v>
      </c>
      <c r="J134" s="9">
        <f>(HGB_mm!J134*(Areas!$B$6+Areas!$B$7)*1000) / (86400*Days!J135)</f>
        <v>4200.9027777777774</v>
      </c>
      <c r="K134" s="9">
        <f>(HGB_mm!K134*(Areas!$B$6+Areas!$B$7)*1000) / (86400*Days!K135)</f>
        <v>5910.1896654719239</v>
      </c>
      <c r="L134" s="9">
        <f>(HGB_mm!L134*(Areas!$B$6+Areas!$B$7)*1000) / (86400*Days!L135)</f>
        <v>1693.8487654320988</v>
      </c>
      <c r="M134" s="9">
        <f>(HGB_mm!M134*(Areas!$B$6+Areas!$B$7)*1000) / (86400*Days!M135)</f>
        <v>3256.9280167264037</v>
      </c>
      <c r="N134" s="9">
        <f>(HGB_mm!N134*(Areas!$B$6+Areas!$B$7)*1000) / (86400*Days!N135)</f>
        <v>3265.9789263307025</v>
      </c>
      <c r="O134" s="18"/>
    </row>
    <row r="135" spans="1:15" x14ac:dyDescent="0.2">
      <c r="A135">
        <f>HUR_mm!A135</f>
        <v>2013</v>
      </c>
      <c r="B135" s="9">
        <f>(HGB_mm!B135*(Areas!$B$6+Areas!$B$7)*1000) / (86400*Days!B136)</f>
        <v>4758.4767025089604</v>
      </c>
      <c r="C135" s="9">
        <f>(HGB_mm!C135*(Areas!$B$6+Areas!$B$7)*1000) / (86400*Days!C136)</f>
        <v>3448.8855820105819</v>
      </c>
      <c r="D135" s="9">
        <f>(HGB_mm!D135*(Areas!$B$6+Areas!$B$7)*1000) / (86400*Days!D136)</f>
        <v>2453.5439068100359</v>
      </c>
      <c r="E135" s="9">
        <f>(HGB_mm!E135*(Areas!$B$6+Areas!$B$7)*1000) / (86400*Days!E136)</f>
        <v>6695.3348765432102</v>
      </c>
      <c r="F135" s="9">
        <f>(HGB_mm!F135*(Areas!$B$6+Areas!$B$7)*1000) / (86400*Days!F136)</f>
        <v>4939.3443847072876</v>
      </c>
      <c r="G135" s="9">
        <f>(HGB_mm!G135*(Areas!$B$6+Areas!$B$7)*1000) / (86400*Days!G136)</f>
        <v>3983.337962962963</v>
      </c>
      <c r="H135" s="9">
        <f>(HGB_mm!H135*(Areas!$B$6+Areas!$B$7)*1000) / (86400*Days!H136)</f>
        <v>4350.038829151732</v>
      </c>
      <c r="I135" s="9">
        <f>(HGB_mm!I135*(Areas!$B$6+Areas!$B$7)*1000) / (86400*Days!I136)</f>
        <v>4268.6096176821984</v>
      </c>
      <c r="J135" s="9">
        <f>(HGB_mm!J135*(Areas!$B$6+Areas!$B$7)*1000) / (86400*Days!J136)</f>
        <v>3680.9722222222222</v>
      </c>
      <c r="K135" s="9">
        <f>(HGB_mm!K135*(Areas!$B$6+Areas!$B$7)*1000) / (86400*Days!K136)</f>
        <v>6165.1538231780169</v>
      </c>
      <c r="L135" s="9">
        <f>(HGB_mm!L135*(Areas!$B$6+Areas!$B$7)*1000) / (86400*Days!L136)</f>
        <v>5282.9398148148148</v>
      </c>
      <c r="M135" s="9">
        <f>(HGB_mm!M135*(Areas!$B$6+Areas!$B$7)*1000) / (86400*Days!M136)</f>
        <v>3520.3046594982079</v>
      </c>
      <c r="N135" s="9">
        <f>(HGB_mm!N135*(Areas!$B$6+Areas!$B$7)*1000) / (86400*Days!N136)</f>
        <v>4465.6601978691033</v>
      </c>
      <c r="O135" s="18"/>
    </row>
    <row r="136" spans="1:15" x14ac:dyDescent="0.2">
      <c r="A136">
        <f>HUR_mm!A137</f>
        <v>2015</v>
      </c>
      <c r="B136" s="9">
        <f>(HGB_mm!B137*(Areas!$B$6+Areas!$B$7)*1000) / (86400*Days!B137)</f>
        <v>2299.0218040621266</v>
      </c>
      <c r="C136" s="9">
        <f>(HGB_mm!C137*(Areas!$B$6+Areas!$B$7)*1000) / (86400*Days!C137)</f>
        <v>1647.040343915344</v>
      </c>
      <c r="D136" s="9">
        <f>(HGB_mm!D137*(Areas!$B$6+Areas!$B$7)*1000) / (86400*Days!D137)</f>
        <v>1501.1424731182797</v>
      </c>
      <c r="E136" s="9">
        <f>(HGB_mm!E137*(Areas!$B$6+Areas!$B$7)*1000) / (86400*Days!E137)</f>
        <v>3372.5401234567903</v>
      </c>
      <c r="F136" s="9">
        <f>(HGB_mm!F137*(Areas!$B$6+Areas!$B$7)*1000) / (86400*Days!F137)</f>
        <v>4432.6553166069298</v>
      </c>
      <c r="G136" s="9">
        <f>(HGB_mm!G137*(Areas!$B$6+Areas!$B$7)*1000) / (86400*Days!G137)</f>
        <v>4662.2793209876545</v>
      </c>
      <c r="H136" s="9">
        <f>(HGB_mm!H137*(Areas!$B$6+Areas!$B$7)*1000) / (86400*Days!H137)</f>
        <v>2319.7610513739546</v>
      </c>
      <c r="I136" s="9">
        <f>(HGB_mm!I137*(Areas!$B$6+Areas!$B$7)*1000) / (86400*Days!I137)</f>
        <v>4494.6266427718037</v>
      </c>
      <c r="J136" s="9">
        <f>(HGB_mm!J137*(Areas!$B$6+Areas!$B$7)*1000) / (86400*Days!J137)</f>
        <v>3781.0216049382716</v>
      </c>
      <c r="K136" s="9">
        <f>(HGB_mm!K137*(Areas!$B$6+Areas!$B$7)*1000) / (86400*Days!K137)</f>
        <v>4141.1827956989246</v>
      </c>
      <c r="L136" s="9">
        <f>(HGB_mm!L137*(Areas!$B$6+Areas!$B$7)*1000) / (86400*Days!L137)</f>
        <v>4876.5308641975307</v>
      </c>
      <c r="M136" s="9">
        <f>(HGB_mm!M137*(Areas!$B$6+Areas!$B$7)*1000) / (86400*Days!M137)</f>
        <v>5100.9139784946237</v>
      </c>
      <c r="N136" s="9">
        <f>(HGB_mm!N137*(Areas!$B$6+Areas!$B$7)*1000) / (86400*Days!N137)</f>
        <v>3561.2512683916793</v>
      </c>
      <c r="O136" s="11"/>
    </row>
    <row r="137" spans="1:15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</row>
    <row r="140" spans="1:15" x14ac:dyDescent="0.2">
      <c r="A140" t="s">
        <v>33</v>
      </c>
      <c r="B140" s="9">
        <f>AVERAGE(B5:B136)</f>
        <v>3160.1587333912607</v>
      </c>
      <c r="C140" s="9">
        <f t="shared" ref="C140:N140" si="0">AVERAGE(C5:C136)</f>
        <v>2742.0082927661942</v>
      </c>
      <c r="D140" s="9">
        <f t="shared" si="0"/>
        <v>2726.2943276854567</v>
      </c>
      <c r="E140" s="9">
        <f t="shared" si="0"/>
        <v>3151.2779882154878</v>
      </c>
      <c r="F140" s="9">
        <f t="shared" si="0"/>
        <v>3601.8931021686403</v>
      </c>
      <c r="G140" s="9">
        <f t="shared" si="0"/>
        <v>3885.0505518144419</v>
      </c>
      <c r="H140" s="9">
        <f t="shared" si="0"/>
        <v>3686.9423966366148</v>
      </c>
      <c r="I140" s="9">
        <f t="shared" si="0"/>
        <v>3757.4433628398701</v>
      </c>
      <c r="J140" s="9">
        <f t="shared" si="0"/>
        <v>4420.7135708941287</v>
      </c>
      <c r="K140" s="9">
        <f t="shared" si="0"/>
        <v>3844.0867569059787</v>
      </c>
      <c r="L140" s="9">
        <f t="shared" si="0"/>
        <v>3875.8775953984305</v>
      </c>
      <c r="M140" s="9">
        <f t="shared" si="0"/>
        <v>3393.308646500851</v>
      </c>
      <c r="N140" s="9">
        <f t="shared" si="0"/>
        <v>3522.8164487906229</v>
      </c>
    </row>
    <row r="141" spans="1:15" x14ac:dyDescent="0.2">
      <c r="A141" t="s">
        <v>34</v>
      </c>
      <c r="B141" s="9">
        <f>MAX(B5:B136)</f>
        <v>5593.3393070489847</v>
      </c>
      <c r="C141" s="9">
        <f t="shared" ref="C141:N141" si="1">MAX(C5:C136)</f>
        <v>5500.2480158730159</v>
      </c>
      <c r="D141" s="9">
        <f t="shared" si="1"/>
        <v>5719.489247311828</v>
      </c>
      <c r="E141" s="9">
        <f t="shared" si="1"/>
        <v>7034.5679012345681</v>
      </c>
      <c r="F141" s="9">
        <f t="shared" si="1"/>
        <v>7357.9196535244919</v>
      </c>
      <c r="G141" s="9">
        <f t="shared" si="1"/>
        <v>7300.7839506172841</v>
      </c>
      <c r="H141" s="9">
        <f t="shared" si="1"/>
        <v>7411.2977897252094</v>
      </c>
      <c r="I141" s="9">
        <f t="shared" si="1"/>
        <v>6702.9435483870966</v>
      </c>
      <c r="J141" s="9">
        <f t="shared" si="1"/>
        <v>9629.5108024691363</v>
      </c>
      <c r="K141" s="9">
        <f t="shared" si="1"/>
        <v>7528.5588410991641</v>
      </c>
      <c r="L141" s="9">
        <f t="shared" si="1"/>
        <v>7997.608024691358</v>
      </c>
      <c r="M141" s="9">
        <f t="shared" si="1"/>
        <v>7097.6836917562723</v>
      </c>
      <c r="N141" s="9">
        <f t="shared" si="1"/>
        <v>4536.6170815624355</v>
      </c>
    </row>
    <row r="142" spans="1:15" x14ac:dyDescent="0.2">
      <c r="A142" t="s">
        <v>35</v>
      </c>
      <c r="B142" s="9">
        <f>MIN(B5:B136)</f>
        <v>1171.0259856630823</v>
      </c>
      <c r="C142" s="9">
        <f t="shared" ref="C142:N142" si="2">MIN(C5:C136)</f>
        <v>1061.0763888888889</v>
      </c>
      <c r="D142" s="9">
        <f t="shared" si="2"/>
        <v>635.37933094384709</v>
      </c>
      <c r="E142" s="9">
        <f t="shared" si="2"/>
        <v>1421.6820987654321</v>
      </c>
      <c r="F142" s="9">
        <f t="shared" si="2"/>
        <v>685.40919952210277</v>
      </c>
      <c r="G142" s="9">
        <f t="shared" si="2"/>
        <v>1525.0771604938273</v>
      </c>
      <c r="H142" s="9">
        <f t="shared" si="2"/>
        <v>1115.0074671445639</v>
      </c>
      <c r="I142" s="9">
        <f t="shared" si="2"/>
        <v>1230.7347670250897</v>
      </c>
      <c r="J142" s="9">
        <f t="shared" si="2"/>
        <v>1390.6635802469136</v>
      </c>
      <c r="K142" s="9">
        <f t="shared" si="2"/>
        <v>840.50179211469538</v>
      </c>
      <c r="L142" s="9">
        <f t="shared" si="2"/>
        <v>1266.5895061728395</v>
      </c>
      <c r="M142" s="9">
        <f t="shared" si="2"/>
        <v>675.40322580645159</v>
      </c>
      <c r="N142" s="9">
        <f t="shared" si="2"/>
        <v>2775.0951293759513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100" workbookViewId="0">
      <selection activeCell="A133" sqref="A133"/>
    </sheetView>
  </sheetViews>
  <sheetFormatPr defaultRowHeight="12.75" x14ac:dyDescent="0.2"/>
  <cols>
    <col min="1" max="16" width="7.7109375" customWidth="1"/>
    <col min="17" max="17" width="8.7109375" customWidth="1"/>
  </cols>
  <sheetData>
    <row r="1" spans="1:17" x14ac:dyDescent="0.2">
      <c r="A1" t="s">
        <v>43</v>
      </c>
    </row>
    <row r="2" spans="1:17" x14ac:dyDescent="0.2">
      <c r="A2" t="s">
        <v>40</v>
      </c>
      <c r="J2" s="7"/>
      <c r="K2" s="7"/>
      <c r="L2" s="7"/>
      <c r="M2" s="7"/>
      <c r="N2" s="7"/>
      <c r="O2" s="7"/>
      <c r="P2" s="7"/>
      <c r="Q2" s="4"/>
    </row>
    <row r="3" spans="1:17" x14ac:dyDescent="0.2">
      <c r="G3" s="4"/>
      <c r="H3" s="4"/>
      <c r="I3" s="4"/>
      <c r="J3" s="4"/>
      <c r="K3" s="4"/>
      <c r="L3" s="4"/>
      <c r="N3" s="4"/>
    </row>
    <row r="4" spans="1:17" x14ac:dyDescent="0.2">
      <c r="A4" s="1" t="s">
        <v>30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31</v>
      </c>
      <c r="P4" s="1"/>
      <c r="Q4" s="1"/>
    </row>
    <row r="5" spans="1:17" x14ac:dyDescent="0.2">
      <c r="A5">
        <f>HUR_mm!A5</f>
        <v>1883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7" x14ac:dyDescent="0.2">
      <c r="A6">
        <f>HUR_mm!A6</f>
        <v>1884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7" x14ac:dyDescent="0.2">
      <c r="A7">
        <f>HUR_mm!A7</f>
        <v>1885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7" x14ac:dyDescent="0.2">
      <c r="A8">
        <f>HUR_mm!A8</f>
        <v>1886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7" x14ac:dyDescent="0.2">
      <c r="A9">
        <f>HUR_mm!A9</f>
        <v>1887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7" x14ac:dyDescent="0.2">
      <c r="A10">
        <f>HUR_mm!A10</f>
        <v>1888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7" x14ac:dyDescent="0.2">
      <c r="A11">
        <f>HUR_mm!A11</f>
        <v>1889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7" x14ac:dyDescent="0.2">
      <c r="A12">
        <f>HUR_mm!A12</f>
        <v>1890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7" x14ac:dyDescent="0.2">
      <c r="A13">
        <f>HUR_mm!A13</f>
        <v>1891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7" x14ac:dyDescent="0.2">
      <c r="A14">
        <f>HUR_mm!A14</f>
        <v>1892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7" x14ac:dyDescent="0.2">
      <c r="A15">
        <f>HUR_mm!A15</f>
        <v>1893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7" x14ac:dyDescent="0.2">
      <c r="A16">
        <f>HUR_mm!A16</f>
        <v>1894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">
      <c r="A17">
        <f>HUR_mm!A17</f>
        <v>1895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">
      <c r="A18">
        <f>HUR_mm!A18</f>
        <v>1896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x14ac:dyDescent="0.2">
      <c r="A19">
        <f>HUR_mm!A19</f>
        <v>1897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 x14ac:dyDescent="0.2">
      <c r="A20">
        <f>HUR_mm!A20</f>
        <v>1898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 x14ac:dyDescent="0.2">
      <c r="A21">
        <f>HUR_mm!A21</f>
        <v>1899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 x14ac:dyDescent="0.2">
      <c r="A22">
        <f>HUR_mm!A22</f>
        <v>1900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2">
      <c r="A23">
        <f>HUR_mm!A23</f>
        <v>1901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 x14ac:dyDescent="0.2">
      <c r="A24">
        <f>HUR_mm!A24</f>
        <v>1902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x14ac:dyDescent="0.2">
      <c r="A25">
        <f>HUR_mm!A25</f>
        <v>1903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x14ac:dyDescent="0.2">
      <c r="A26">
        <f>HUR_mm!A26</f>
        <v>1904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 x14ac:dyDescent="0.2">
      <c r="A27">
        <f>HUR_mm!A27</f>
        <v>1905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 x14ac:dyDescent="0.2">
      <c r="A28">
        <f>HUR_mm!A28</f>
        <v>1906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x14ac:dyDescent="0.2">
      <c r="A29">
        <f>HUR_mm!A29</f>
        <v>1907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x14ac:dyDescent="0.2">
      <c r="A30">
        <f>HUR_mm!A30</f>
        <v>1908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x14ac:dyDescent="0.2">
      <c r="A31">
        <f>HUR_mm!A31</f>
        <v>1909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x14ac:dyDescent="0.2">
      <c r="A32">
        <f>HUR_mm!A32</f>
        <v>1910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x14ac:dyDescent="0.2">
      <c r="A33">
        <f>HUR_mm!A33</f>
        <v>1911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x14ac:dyDescent="0.2">
      <c r="A34">
        <f>HUR_mm!A34</f>
        <v>1912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x14ac:dyDescent="0.2">
      <c r="A35">
        <f>HUR_mm!A35</f>
        <v>1913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x14ac:dyDescent="0.2">
      <c r="A36">
        <f>HUR_mm!A36</f>
        <v>1914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x14ac:dyDescent="0.2">
      <c r="A37">
        <f>HUR_mm!A37</f>
        <v>1915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x14ac:dyDescent="0.2">
      <c r="A38">
        <f>HUR_mm!A38</f>
        <v>1916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x14ac:dyDescent="0.2">
      <c r="A39">
        <f>HUR_mm!A39</f>
        <v>1917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 x14ac:dyDescent="0.2">
      <c r="A40">
        <f>HUR_mm!A40</f>
        <v>1918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4" x14ac:dyDescent="0.2">
      <c r="A41">
        <f>HUR_mm!A41</f>
        <v>1919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x14ac:dyDescent="0.2">
      <c r="A42">
        <f>HUR_mm!A42</f>
        <v>1920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4" x14ac:dyDescent="0.2">
      <c r="A43">
        <f>HUR_mm!A43</f>
        <v>1921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4" x14ac:dyDescent="0.2">
      <c r="A44">
        <f>HUR_mm!A44</f>
        <v>1922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1:14" x14ac:dyDescent="0.2">
      <c r="A45">
        <f>HUR_mm!A45</f>
        <v>1923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4" x14ac:dyDescent="0.2">
      <c r="A46">
        <f>HUR_mm!A46</f>
        <v>1924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1:14" x14ac:dyDescent="0.2">
      <c r="A47">
        <f>HUR_mm!A47</f>
        <v>1925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1:14" x14ac:dyDescent="0.2">
      <c r="A48">
        <f>HUR_mm!A48</f>
        <v>1926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1:14" x14ac:dyDescent="0.2">
      <c r="A49">
        <f>HUR_mm!A49</f>
        <v>1927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2">
      <c r="A50">
        <f>HUR_mm!A50</f>
        <v>1928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4" x14ac:dyDescent="0.2">
      <c r="A51">
        <f>HUR_mm!A51</f>
        <v>1929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x14ac:dyDescent="0.2">
      <c r="A52">
        <f>HUR_mm!A52</f>
        <v>1930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1:14" x14ac:dyDescent="0.2">
      <c r="A53">
        <f>HUR_mm!A53</f>
        <v>1931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1:14" x14ac:dyDescent="0.2">
      <c r="A54">
        <f>HUR_mm!A54</f>
        <v>1932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1:14" x14ac:dyDescent="0.2">
      <c r="A55">
        <f>HUR_mm!A55</f>
        <v>1933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1:14" x14ac:dyDescent="0.2">
      <c r="A56">
        <f>HUR_mm!A56</f>
        <v>1934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4" x14ac:dyDescent="0.2">
      <c r="A57">
        <f>HUR_mm!A57</f>
        <v>1935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1:14" x14ac:dyDescent="0.2">
      <c r="A58">
        <f>HUR_mm!A58</f>
        <v>1936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1:14" x14ac:dyDescent="0.2">
      <c r="A59">
        <f>HUR_mm!A59</f>
        <v>1937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1:14" x14ac:dyDescent="0.2">
      <c r="A60">
        <f>HUR_mm!A60</f>
        <v>1938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1:14" x14ac:dyDescent="0.2">
      <c r="A61">
        <f>HUR_mm!A61</f>
        <v>1939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1:14" x14ac:dyDescent="0.2">
      <c r="A62">
        <f>HUR_mm!A62</f>
        <v>1940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1:14" x14ac:dyDescent="0.2">
      <c r="A63">
        <f>HUR_mm!A63</f>
        <v>1941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1:14" x14ac:dyDescent="0.2">
      <c r="A64">
        <f>HUR_mm!A64</f>
        <v>1942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1:14" x14ac:dyDescent="0.2">
      <c r="A65">
        <f>HUR_mm!A65</f>
        <v>1943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1:14" x14ac:dyDescent="0.2">
      <c r="A66">
        <f>HUR_mm!A66</f>
        <v>1944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  <row r="67" spans="1:14" x14ac:dyDescent="0.2">
      <c r="A67">
        <f>HUR_mm!A67</f>
        <v>1945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</row>
    <row r="68" spans="1:14" x14ac:dyDescent="0.2">
      <c r="A68">
        <f>HUR_mm!A68</f>
        <v>1946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  <row r="69" spans="1:14" x14ac:dyDescent="0.2">
      <c r="A69">
        <f>HUR_mm!A69</f>
        <v>1947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1:14" x14ac:dyDescent="0.2">
      <c r="A70">
        <f>HUR_mm!A70</f>
        <v>1948</v>
      </c>
      <c r="B70" s="9">
        <f>(HUR_mm!B70*Areas!$B$6*1000) / (86400*Days!B71)</f>
        <v>691.23058542413378</v>
      </c>
      <c r="C70" s="9">
        <f>(HUR_mm!C70*Areas!$B$6*1000) / (86400*Days!C71)</f>
        <v>759.94891443167307</v>
      </c>
      <c r="D70" s="9">
        <f>(HUR_mm!D70*Areas!$B$6*1000) / (86400*Days!D71)</f>
        <v>1776.6308243727599</v>
      </c>
      <c r="E70" s="9">
        <f>(HUR_mm!E70*Areas!$B$6*1000) / (86400*Days!E71)</f>
        <v>1272.2962962962963</v>
      </c>
      <c r="F70" s="9">
        <f>(HUR_mm!F70*Areas!$B$6*1000) / (86400*Days!F71)</f>
        <v>1117.514934289128</v>
      </c>
      <c r="G70" s="9">
        <f>(HUR_mm!G70*Areas!$B$6*1000) / (86400*Days!G71)</f>
        <v>1816.6913580246915</v>
      </c>
      <c r="H70" s="9">
        <f>(HUR_mm!H70*Areas!$B$6*1000) / (86400*Days!H71)</f>
        <v>1146.7622461170847</v>
      </c>
      <c r="I70" s="9">
        <f>(HUR_mm!I70*Areas!$B$6*1000) / (86400*Days!I71)</f>
        <v>690.65710872162492</v>
      </c>
      <c r="J70" s="9">
        <f>(HUR_mm!J70*Areas!$B$6*1000) / (86400*Days!J71)</f>
        <v>580.14814814814815</v>
      </c>
      <c r="K70" s="9">
        <f>(HUR_mm!K70*Areas!$B$6*1000) / (86400*Days!K71)</f>
        <v>780.69295101553178</v>
      </c>
      <c r="L70" s="9">
        <f>(HUR_mm!L70*Areas!$B$6*1000) / (86400*Days!L71)</f>
        <v>1671.9012345679012</v>
      </c>
      <c r="M70" s="9">
        <f>(HUR_mm!M70*Areas!$B$6*1000) / (86400*Days!M71)</f>
        <v>888.12425328554366</v>
      </c>
      <c r="N70" s="9">
        <f>(HUR_mm!N70*Areas!$B$6*1000) / (86400*Days!N71)</f>
        <v>1098.6601902448897</v>
      </c>
    </row>
    <row r="71" spans="1:14" x14ac:dyDescent="0.2">
      <c r="A71">
        <f>HUR_mm!A71</f>
        <v>1949</v>
      </c>
      <c r="B71" s="9">
        <f>(HUR_mm!B71*Areas!$B$6*1000) / (86400*Days!B72)</f>
        <v>1277.514934289128</v>
      </c>
      <c r="C71" s="9">
        <f>(HUR_mm!C71*Areas!$B$6*1000) / (86400*Days!C72)</f>
        <v>1148.148148148148</v>
      </c>
      <c r="D71" s="9">
        <f>(HUR_mm!D71*Areas!$B$6*1000) / (86400*Days!D72)</f>
        <v>887.93309438470726</v>
      </c>
      <c r="E71" s="9">
        <f>(HUR_mm!E71*Areas!$B$6*1000) / (86400*Days!E72)</f>
        <v>901.33333333333337</v>
      </c>
      <c r="F71" s="9">
        <f>(HUR_mm!F71*Areas!$B$6*1000) / (86400*Days!F72)</f>
        <v>906.09318996415766</v>
      </c>
      <c r="G71" s="9">
        <f>(HUR_mm!G71*Areas!$B$6*1000) / (86400*Days!G72)</f>
        <v>1675.4567901234568</v>
      </c>
      <c r="H71" s="9">
        <f>(HUR_mm!H71*Areas!$B$6*1000) / (86400*Days!H72)</f>
        <v>1533.859020310633</v>
      </c>
      <c r="I71" s="9">
        <f>(HUR_mm!I71*Areas!$B$6*1000) / (86400*Days!I72)</f>
        <v>1133.1899641577061</v>
      </c>
      <c r="J71" s="9">
        <f>(HUR_mm!J71*Areas!$B$6*1000) / (86400*Days!J72)</f>
        <v>1228.4444444444443</v>
      </c>
      <c r="K71" s="9">
        <f>(HUR_mm!K71*Areas!$B$6*1000) / (86400*Days!K72)</f>
        <v>1007.4074074074074</v>
      </c>
      <c r="L71" s="9">
        <f>(HUR_mm!L71*Areas!$B$6*1000) / (86400*Days!L72)</f>
        <v>998.32098765432102</v>
      </c>
      <c r="M71" s="9">
        <f>(HUR_mm!M71*Areas!$B$6*1000) / (86400*Days!M72)</f>
        <v>1522.962962962963</v>
      </c>
      <c r="N71" s="9">
        <f>(HUR_mm!N71*Areas!$B$6*1000) / (86400*Days!N72)</f>
        <v>1185.1851851851852</v>
      </c>
    </row>
    <row r="72" spans="1:14" x14ac:dyDescent="0.2">
      <c r="A72">
        <f>HUR_mm!A72</f>
        <v>1950</v>
      </c>
      <c r="B72" s="9">
        <f>(HUR_mm!B72*Areas!$B$6*1000) / (86400*Days!B73)</f>
        <v>1597.3237753882916</v>
      </c>
      <c r="C72" s="9">
        <f>(HUR_mm!C72*Areas!$B$6*1000) / (86400*Days!C73)</f>
        <v>1418.6243386243386</v>
      </c>
      <c r="D72" s="9">
        <f>(HUR_mm!D72*Areas!$B$6*1000) / (86400*Days!D73)</f>
        <v>1090.5615292712066</v>
      </c>
      <c r="E72" s="9">
        <f>(HUR_mm!E72*Areas!$B$6*1000) / (86400*Days!E73)</f>
        <v>1464.4938271604938</v>
      </c>
      <c r="F72" s="9">
        <f>(HUR_mm!F72*Areas!$B$6*1000) / (86400*Days!F73)</f>
        <v>666.37992831541214</v>
      </c>
      <c r="G72" s="9">
        <f>(HUR_mm!G72*Areas!$B$6*1000) / (86400*Days!G73)</f>
        <v>1451.2592592592594</v>
      </c>
      <c r="H72" s="9">
        <f>(HUR_mm!H72*Areas!$B$6*1000) / (86400*Days!H73)</f>
        <v>2180.7407407407409</v>
      </c>
      <c r="I72" s="9">
        <f>(HUR_mm!I72*Areas!$B$6*1000) / (86400*Days!I73)</f>
        <v>1266.8100358422939</v>
      </c>
      <c r="J72" s="9">
        <f>(HUR_mm!J72*Areas!$B$6*1000) / (86400*Days!J73)</f>
        <v>1760.5925925925926</v>
      </c>
      <c r="K72" s="9">
        <f>(HUR_mm!K72*Areas!$B$6*1000) / (86400*Days!K73)</f>
        <v>957.32377538829155</v>
      </c>
      <c r="L72" s="9">
        <f>(HUR_mm!L72*Areas!$B$6*1000) / (86400*Days!L73)</f>
        <v>1433.679012345679</v>
      </c>
      <c r="M72" s="9">
        <f>(HUR_mm!M72*Areas!$B$6*1000) / (86400*Days!M73)</f>
        <v>1110.4420549581839</v>
      </c>
      <c r="N72" s="9">
        <f>(HUR_mm!N72*Areas!$B$6*1000) / (86400*Days!N73)</f>
        <v>1364.3267376966007</v>
      </c>
    </row>
    <row r="73" spans="1:14" x14ac:dyDescent="0.2">
      <c r="A73">
        <f>HUR_mm!A73</f>
        <v>1951</v>
      </c>
      <c r="B73" s="9">
        <f>(HUR_mm!B73*Areas!$B$6*1000) / (86400*Days!B74)</f>
        <v>1256.1051373954599</v>
      </c>
      <c r="C73" s="9">
        <f>(HUR_mm!C73*Areas!$B$6*1000) / (86400*Days!C74)</f>
        <v>1012.9100529100529</v>
      </c>
      <c r="D73" s="9">
        <f>(HUR_mm!D73*Areas!$B$6*1000) / (86400*Days!D74)</f>
        <v>1208.3154121863799</v>
      </c>
      <c r="E73" s="9">
        <f>(HUR_mm!E73*Areas!$B$6*1000) / (86400*Days!E74)</f>
        <v>1807.2098765432099</v>
      </c>
      <c r="F73" s="9">
        <f>(HUR_mm!F73*Areas!$B$6*1000) / (86400*Days!F74)</f>
        <v>878.37514934289129</v>
      </c>
      <c r="G73" s="9">
        <f>(HUR_mm!G73*Areas!$B$6*1000) / (86400*Days!G74)</f>
        <v>1404.2469135802469</v>
      </c>
      <c r="H73" s="9">
        <f>(HUR_mm!H73*Areas!$B$6*1000) / (86400*Days!H74)</f>
        <v>1699.9761051373955</v>
      </c>
      <c r="I73" s="9">
        <f>(HUR_mm!I73*Areas!$B$6*1000) / (86400*Days!I74)</f>
        <v>1513.7873357228195</v>
      </c>
      <c r="J73" s="9">
        <f>(HUR_mm!J73*Areas!$B$6*1000) / (86400*Days!J74)</f>
        <v>1664.5925925925926</v>
      </c>
      <c r="K73" s="9">
        <f>(HUR_mm!K73*Areas!$B$6*1000) / (86400*Days!K74)</f>
        <v>2205.5913978494623</v>
      </c>
      <c r="L73" s="9">
        <f>(HUR_mm!L73*Areas!$B$6*1000) / (86400*Days!L74)</f>
        <v>1461.9259259259261</v>
      </c>
      <c r="M73" s="9">
        <f>(HUR_mm!M73*Areas!$B$6*1000) / (86400*Days!M74)</f>
        <v>1465.041816009558</v>
      </c>
      <c r="N73" s="9">
        <f>(HUR_mm!N73*Areas!$B$6*1000) / (86400*Days!N74)</f>
        <v>1467.2430238457637</v>
      </c>
    </row>
    <row r="74" spans="1:14" x14ac:dyDescent="0.2">
      <c r="A74">
        <f>HUR_mm!A74</f>
        <v>1952</v>
      </c>
      <c r="B74" s="9">
        <f>(HUR_mm!B74*Areas!$B$6*1000) / (86400*Days!B75)</f>
        <v>1230.6810035842293</v>
      </c>
      <c r="C74" s="9">
        <f>(HUR_mm!C74*Areas!$B$6*1000) / (86400*Days!C75)</f>
        <v>658.79948914431668</v>
      </c>
      <c r="D74" s="9">
        <f>(HUR_mm!D74*Areas!$B$6*1000) / (86400*Days!D75)</f>
        <v>1089.9880525686976</v>
      </c>
      <c r="E74" s="9">
        <f>(HUR_mm!E74*Areas!$B$6*1000) / (86400*Days!E75)</f>
        <v>1275.851851851852</v>
      </c>
      <c r="F74" s="9">
        <f>(HUR_mm!F74*Areas!$B$6*1000) / (86400*Days!F75)</f>
        <v>1329.1278375149343</v>
      </c>
      <c r="G74" s="9">
        <f>(HUR_mm!G74*Areas!$B$6*1000) / (86400*Days!G75)</f>
        <v>869.72839506172841</v>
      </c>
      <c r="H74" s="9">
        <f>(HUR_mm!H74*Areas!$B$6*1000) / (86400*Days!H75)</f>
        <v>2654.6236559139784</v>
      </c>
      <c r="I74" s="9">
        <f>(HUR_mm!I74*Areas!$B$6*1000) / (86400*Days!I75)</f>
        <v>1473.8351254480285</v>
      </c>
      <c r="J74" s="9">
        <f>(HUR_mm!J74*Areas!$B$6*1000) / (86400*Days!J75)</f>
        <v>996.93827160493822</v>
      </c>
      <c r="K74" s="9">
        <f>(HUR_mm!K74*Areas!$B$6*1000) / (86400*Days!K75)</f>
        <v>299.54599761051372</v>
      </c>
      <c r="L74" s="9">
        <f>(HUR_mm!L74*Areas!$B$6*1000) / (86400*Days!L75)</f>
        <v>1731.1604938271605</v>
      </c>
      <c r="M74" s="9">
        <f>(HUR_mm!M74*Areas!$B$6*1000) / (86400*Days!M75)</f>
        <v>1022.3178016726404</v>
      </c>
      <c r="N74" s="9">
        <f>(HUR_mm!N74*Areas!$B$6*1000) / (86400*Days!N75)</f>
        <v>1222.4569925116373</v>
      </c>
    </row>
    <row r="75" spans="1:14" x14ac:dyDescent="0.2">
      <c r="A75">
        <f>HUR_mm!A75</f>
        <v>1953</v>
      </c>
      <c r="B75" s="9">
        <f>(HUR_mm!B75*Areas!$B$6*1000) / (86400*Days!B76)</f>
        <v>868.62604540023892</v>
      </c>
      <c r="C75" s="9">
        <f>(HUR_mm!C75*Areas!$B$6*1000) / (86400*Days!C76)</f>
        <v>1071.5343915343915</v>
      </c>
      <c r="D75" s="9">
        <f>(HUR_mm!D75*Areas!$B$6*1000) / (86400*Days!D76)</f>
        <v>1192.6403823178016</v>
      </c>
      <c r="E75" s="9">
        <f>(HUR_mm!E75*Areas!$B$6*1000) / (86400*Days!E76)</f>
        <v>1449.679012345679</v>
      </c>
      <c r="F75" s="9">
        <f>(HUR_mm!F75*Areas!$B$6*1000) / (86400*Days!F76)</f>
        <v>1785.4241338112306</v>
      </c>
      <c r="G75" s="9">
        <f>(HUR_mm!G75*Areas!$B$6*1000) / (86400*Days!G76)</f>
        <v>1566.4197530864199</v>
      </c>
      <c r="H75" s="9">
        <f>(HUR_mm!H75*Areas!$B$6*1000) / (86400*Days!H76)</f>
        <v>1665.9498207885304</v>
      </c>
      <c r="I75" s="9">
        <f>(HUR_mm!I75*Areas!$B$6*1000) / (86400*Days!I76)</f>
        <v>1389.5340501792114</v>
      </c>
      <c r="J75" s="9">
        <f>(HUR_mm!J75*Areas!$B$6*1000) / (86400*Days!J76)</f>
        <v>1691.2592592592594</v>
      </c>
      <c r="K75" s="9">
        <f>(HUR_mm!K75*Areas!$B$6*1000) / (86400*Days!K76)</f>
        <v>709.77299880525698</v>
      </c>
      <c r="L75" s="9">
        <f>(HUR_mm!L75*Areas!$B$6*1000) / (86400*Days!L76)</f>
        <v>759.50617283950623</v>
      </c>
      <c r="M75" s="9">
        <f>(HUR_mm!M75*Areas!$B$6*1000) / (86400*Days!M76)</f>
        <v>1041.6248506571087</v>
      </c>
      <c r="N75" s="9">
        <f>(HUR_mm!N75*Areas!$B$6*1000) / (86400*Days!N76)</f>
        <v>1266.4921359715879</v>
      </c>
    </row>
    <row r="76" spans="1:14" x14ac:dyDescent="0.2">
      <c r="A76">
        <f>HUR_mm!A76</f>
        <v>1954</v>
      </c>
      <c r="B76" s="9">
        <f>(HUR_mm!B76*Areas!$B$6*1000) / (86400*Days!B77)</f>
        <v>782.79569892473125</v>
      </c>
      <c r="C76" s="9">
        <f>(HUR_mm!C76*Areas!$B$6*1000) / (86400*Days!C77)</f>
        <v>1382.2222222222222</v>
      </c>
      <c r="D76" s="9">
        <f>(HUR_mm!D76*Areas!$B$6*1000) / (86400*Days!D77)</f>
        <v>1237.5627240143367</v>
      </c>
      <c r="E76" s="9">
        <f>(HUR_mm!E76*Areas!$B$6*1000) / (86400*Days!E77)</f>
        <v>1935.2098765432099</v>
      </c>
      <c r="F76" s="9">
        <f>(HUR_mm!F76*Areas!$B$6*1000) / (86400*Days!F77)</f>
        <v>846.64277180406214</v>
      </c>
      <c r="G76" s="9">
        <f>(HUR_mm!G76*Areas!$B$6*1000) / (86400*Days!G77)</f>
        <v>2456.0987654320988</v>
      </c>
      <c r="H76" s="9">
        <f>(HUR_mm!H76*Areas!$B$6*1000) / (86400*Days!H77)</f>
        <v>761.95937873357229</v>
      </c>
      <c r="I76" s="9">
        <f>(HUR_mm!I76*Areas!$B$6*1000) / (86400*Days!I77)</f>
        <v>883.15412186379933</v>
      </c>
      <c r="J76" s="9">
        <f>(HUR_mm!J76*Areas!$B$6*1000) / (86400*Days!J77)</f>
        <v>2122.0740740740739</v>
      </c>
      <c r="K76" s="9">
        <f>(HUR_mm!K76*Areas!$B$6*1000) / (86400*Days!K77)</f>
        <v>3043.249701314217</v>
      </c>
      <c r="L76" s="9">
        <f>(HUR_mm!L76*Areas!$B$6*1000) / (86400*Days!L77)</f>
        <v>972.04938271604942</v>
      </c>
      <c r="M76" s="9">
        <f>(HUR_mm!M76*Areas!$B$6*1000) / (86400*Days!M77)</f>
        <v>954.07407407407402</v>
      </c>
      <c r="N76" s="9">
        <f>(HUR_mm!N76*Areas!$B$6*1000) / (86400*Days!N77)</f>
        <v>1443.9939117199392</v>
      </c>
    </row>
    <row r="77" spans="1:14" x14ac:dyDescent="0.2">
      <c r="A77">
        <f>HUR_mm!A77</f>
        <v>1955</v>
      </c>
      <c r="B77" s="9">
        <f>(HUR_mm!B77*Areas!$B$6*1000) / (86400*Days!B78)</f>
        <v>792.92712066905619</v>
      </c>
      <c r="C77" s="9">
        <f>(HUR_mm!C77*Areas!$B$6*1000) / (86400*Days!C78)</f>
        <v>852.06349206349205</v>
      </c>
      <c r="D77" s="9">
        <f>(HUR_mm!D77*Areas!$B$6*1000) / (86400*Days!D78)</f>
        <v>992.30585424133812</v>
      </c>
      <c r="E77" s="9">
        <f>(HUR_mm!E77*Areas!$B$6*1000) / (86400*Days!E78)</f>
        <v>1156.3456790123457</v>
      </c>
      <c r="F77" s="9">
        <f>(HUR_mm!F77*Areas!$B$6*1000) / (86400*Days!F78)</f>
        <v>1243.8709677419354</v>
      </c>
      <c r="G77" s="9">
        <f>(HUR_mm!G77*Areas!$B$6*1000) / (86400*Days!G78)</f>
        <v>1027.358024691358</v>
      </c>
      <c r="H77" s="9">
        <f>(HUR_mm!H77*Areas!$B$6*1000) / (86400*Days!H78)</f>
        <v>933.23775388291517</v>
      </c>
      <c r="I77" s="9">
        <f>(HUR_mm!I77*Areas!$B$6*1000) / (86400*Days!I78)</f>
        <v>1676.463560334528</v>
      </c>
      <c r="J77" s="9">
        <f>(HUR_mm!J77*Areas!$B$6*1000) / (86400*Days!J78)</f>
        <v>459.25925925925924</v>
      </c>
      <c r="K77" s="9">
        <f>(HUR_mm!K77*Areas!$B$6*1000) / (86400*Days!K78)</f>
        <v>1628.2915173237755</v>
      </c>
      <c r="L77" s="9">
        <f>(HUR_mm!L77*Areas!$B$6*1000) / (86400*Days!L78)</f>
        <v>1408.1975308641977</v>
      </c>
      <c r="M77" s="9">
        <f>(HUR_mm!M77*Areas!$B$6*1000) / (86400*Days!M78)</f>
        <v>919.85663082437281</v>
      </c>
      <c r="N77" s="9">
        <f>(HUR_mm!N77*Areas!$B$6*1000) / (86400*Days!N78)</f>
        <v>1093.666159309995</v>
      </c>
    </row>
    <row r="78" spans="1:14" x14ac:dyDescent="0.2">
      <c r="A78">
        <f>HUR_mm!A78</f>
        <v>1956</v>
      </c>
      <c r="B78" s="9">
        <f>(HUR_mm!B78*Areas!$B$6*1000) / (86400*Days!B79)</f>
        <v>434.12186379928318</v>
      </c>
      <c r="C78" s="9">
        <f>(HUR_mm!C78*Areas!$B$6*1000) / (86400*Days!C79)</f>
        <v>951.00893997445723</v>
      </c>
      <c r="D78" s="9">
        <f>(HUR_mm!D78*Areas!$B$6*1000) / (86400*Days!D79)</f>
        <v>1063.0346475507765</v>
      </c>
      <c r="E78" s="9">
        <f>(HUR_mm!E78*Areas!$B$6*1000) / (86400*Days!E79)</f>
        <v>1728.5925925925926</v>
      </c>
      <c r="F78" s="9">
        <f>(HUR_mm!F78*Areas!$B$6*1000) / (86400*Days!F79)</f>
        <v>2006.9772998805256</v>
      </c>
      <c r="G78" s="9">
        <f>(HUR_mm!G78*Areas!$B$6*1000) / (86400*Days!G79)</f>
        <v>1355.2592592592594</v>
      </c>
      <c r="H78" s="9">
        <f>(HUR_mm!H78*Areas!$B$6*1000) / (86400*Days!H79)</f>
        <v>1992.6403823178016</v>
      </c>
      <c r="I78" s="9">
        <f>(HUR_mm!I78*Areas!$B$6*1000) / (86400*Days!I79)</f>
        <v>2435.5555555555557</v>
      </c>
      <c r="J78" s="9">
        <f>(HUR_mm!J78*Areas!$B$6*1000) / (86400*Days!J79)</f>
        <v>888.88888888888891</v>
      </c>
      <c r="K78" s="9">
        <f>(HUR_mm!K78*Areas!$B$6*1000) / (86400*Days!K79)</f>
        <v>335.86618876941458</v>
      </c>
      <c r="L78" s="9">
        <f>(HUR_mm!L78*Areas!$B$6*1000) / (86400*Days!L79)</f>
        <v>1159.1111111111111</v>
      </c>
      <c r="M78" s="9">
        <f>(HUR_mm!M78*Areas!$B$6*1000) / (86400*Days!M79)</f>
        <v>926.92951015531662</v>
      </c>
      <c r="N78" s="9">
        <f>(HUR_mm!N78*Areas!$B$6*1000) / (86400*Days!N79)</f>
        <v>1274.8188625784255</v>
      </c>
    </row>
    <row r="79" spans="1:14" x14ac:dyDescent="0.2">
      <c r="A79">
        <f>HUR_mm!A79</f>
        <v>1957</v>
      </c>
      <c r="B79" s="9">
        <f>(HUR_mm!B79*Areas!$B$6*1000) / (86400*Days!B80)</f>
        <v>769.60573476702507</v>
      </c>
      <c r="C79" s="9">
        <f>(HUR_mm!C79*Areas!$B$6*1000) / (86400*Days!C80)</f>
        <v>683.80952380952385</v>
      </c>
      <c r="D79" s="9">
        <f>(HUR_mm!D79*Areas!$B$6*1000) / (86400*Days!D80)</f>
        <v>650.13142174432494</v>
      </c>
      <c r="E79" s="9">
        <f>(HUR_mm!E79*Areas!$B$6*1000) / (86400*Days!E80)</f>
        <v>1540.9382716049386</v>
      </c>
      <c r="F79" s="9">
        <f>(HUR_mm!F79*Areas!$B$6*1000) / (86400*Days!F80)</f>
        <v>1736.2962962962963</v>
      </c>
      <c r="G79" s="9">
        <f>(HUR_mm!G79*Areas!$B$6*1000) / (86400*Days!G80)</f>
        <v>2300.8395061728397</v>
      </c>
      <c r="H79" s="9">
        <f>(HUR_mm!H79*Areas!$B$6*1000) / (86400*Days!H80)</f>
        <v>1869.5340501792114</v>
      </c>
      <c r="I79" s="9">
        <f>(HUR_mm!I79*Areas!$B$6*1000) / (86400*Days!I80)</f>
        <v>675.93787335722823</v>
      </c>
      <c r="J79" s="9">
        <f>(HUR_mm!J79*Areas!$B$6*1000) / (86400*Days!J80)</f>
        <v>1893.9259259259259</v>
      </c>
      <c r="K79" s="9">
        <f>(HUR_mm!K79*Areas!$B$6*1000) / (86400*Days!K80)</f>
        <v>1448.7933094384709</v>
      </c>
      <c r="L79" s="9">
        <f>(HUR_mm!L79*Areas!$B$6*1000) / (86400*Days!L80)</f>
        <v>1540.543209876543</v>
      </c>
      <c r="M79" s="9">
        <f>(HUR_mm!M79*Areas!$B$6*1000) / (86400*Days!M80)</f>
        <v>1173.5244922341697</v>
      </c>
      <c r="N79" s="9">
        <f>(HUR_mm!N79*Areas!$B$6*1000) / (86400*Days!N80)</f>
        <v>1357.4591577879248</v>
      </c>
    </row>
    <row r="80" spans="1:14" x14ac:dyDescent="0.2">
      <c r="A80">
        <f>HUR_mm!A80</f>
        <v>1958</v>
      </c>
      <c r="B80" s="9">
        <f>(HUR_mm!B80*Areas!$B$6*1000) / (86400*Days!B81)</f>
        <v>704.61170848267625</v>
      </c>
      <c r="C80" s="9">
        <f>(HUR_mm!C80*Areas!$B$6*1000) / (86400*Days!C81)</f>
        <v>590.89947089947088</v>
      </c>
      <c r="D80" s="9">
        <f>(HUR_mm!D80*Areas!$B$6*1000) / (86400*Days!D81)</f>
        <v>227.67025089605735</v>
      </c>
      <c r="E80" s="9">
        <f>(HUR_mm!E80*Areas!$B$6*1000) / (86400*Days!E81)</f>
        <v>830.02469135802471</v>
      </c>
      <c r="F80" s="9">
        <f>(HUR_mm!F80*Areas!$B$6*1000) / (86400*Days!F81)</f>
        <v>580.54958183990448</v>
      </c>
      <c r="G80" s="9">
        <f>(HUR_mm!G80*Areas!$B$6*1000) / (86400*Days!G81)</f>
        <v>1327.8024691358025</v>
      </c>
      <c r="H80" s="9">
        <f>(HUR_mm!H80*Areas!$B$6*1000) / (86400*Days!H81)</f>
        <v>1262.2222222222222</v>
      </c>
      <c r="I80" s="9">
        <f>(HUR_mm!I80*Areas!$B$6*1000) / (86400*Days!I81)</f>
        <v>1466.7622461170847</v>
      </c>
      <c r="J80" s="9">
        <f>(HUR_mm!J80*Areas!$B$6*1000) / (86400*Days!J81)</f>
        <v>1580.8395061728395</v>
      </c>
      <c r="K80" s="9">
        <f>(HUR_mm!K80*Areas!$B$6*1000) / (86400*Days!K81)</f>
        <v>1093.2377538829153</v>
      </c>
      <c r="L80" s="9">
        <f>(HUR_mm!L80*Areas!$B$6*1000) / (86400*Days!L81)</f>
        <v>1591.3086419753085</v>
      </c>
      <c r="M80" s="9">
        <f>(HUR_mm!M80*Areas!$B$6*1000) / (86400*Days!M81)</f>
        <v>698.87694145758667</v>
      </c>
      <c r="N80" s="9">
        <f>(HUR_mm!N80*Areas!$B$6*1000) / (86400*Days!N81)</f>
        <v>995.88026382546934</v>
      </c>
    </row>
    <row r="81" spans="1:14" x14ac:dyDescent="0.2">
      <c r="A81">
        <f>HUR_mm!A81</f>
        <v>1959</v>
      </c>
      <c r="B81" s="9">
        <f>(HUR_mm!B81*Areas!$B$6*1000) / (86400*Days!B82)</f>
        <v>1093.6200716845879</v>
      </c>
      <c r="C81" s="9">
        <f>(HUR_mm!C81*Areas!$B$6*1000) / (86400*Days!C82)</f>
        <v>1192.8042328042327</v>
      </c>
      <c r="D81" s="9">
        <f>(HUR_mm!D81*Areas!$B$6*1000) / (86400*Days!D82)</f>
        <v>980.83632019115885</v>
      </c>
      <c r="E81" s="9">
        <f>(HUR_mm!E81*Areas!$B$6*1000) / (86400*Days!E82)</f>
        <v>1877.1358024691358</v>
      </c>
      <c r="F81" s="9">
        <f>(HUR_mm!F81*Areas!$B$6*1000) / (86400*Days!F82)</f>
        <v>1845.6391875746715</v>
      </c>
      <c r="G81" s="9">
        <f>(HUR_mm!G81*Areas!$B$6*1000) / (86400*Days!G82)</f>
        <v>733.62962962962968</v>
      </c>
      <c r="H81" s="9">
        <f>(HUR_mm!H81*Areas!$B$6*1000) / (86400*Days!H82)</f>
        <v>1677.4193548387098</v>
      </c>
      <c r="I81" s="9">
        <f>(HUR_mm!I81*Areas!$B$6*1000) / (86400*Days!I82)</f>
        <v>2309.0083632019114</v>
      </c>
      <c r="J81" s="9">
        <f>(HUR_mm!J81*Areas!$B$6*1000) / (86400*Days!J82)</f>
        <v>1713.9753086419753</v>
      </c>
      <c r="K81" s="9">
        <f>(HUR_mm!K81*Areas!$B$6*1000) / (86400*Days!K82)</f>
        <v>2116.5113500597372</v>
      </c>
      <c r="L81" s="9">
        <f>(HUR_mm!L81*Areas!$B$6*1000) / (86400*Days!L82)</f>
        <v>1694.0246913580247</v>
      </c>
      <c r="M81" s="9">
        <f>(HUR_mm!M81*Areas!$B$6*1000) / (86400*Days!M82)</f>
        <v>1344.2293906810035</v>
      </c>
      <c r="N81" s="9">
        <f>(HUR_mm!N81*Areas!$B$6*1000) / (86400*Days!N82)</f>
        <v>1551.6347031963471</v>
      </c>
    </row>
    <row r="82" spans="1:14" x14ac:dyDescent="0.2">
      <c r="A82">
        <f>HUR_mm!A82</f>
        <v>1960</v>
      </c>
      <c r="B82" s="9">
        <f>(HUR_mm!B82*Areas!$B$6*1000) / (86400*Days!B83)</f>
        <v>1098.7813620071684</v>
      </c>
      <c r="C82" s="9">
        <f>(HUR_mm!C82*Areas!$B$6*1000) / (86400*Days!C83)</f>
        <v>1056.0408684546614</v>
      </c>
      <c r="D82" s="9">
        <f>(HUR_mm!D82*Areas!$B$6*1000) / (86400*Days!D83)</f>
        <v>676.5113500597372</v>
      </c>
      <c r="E82" s="9">
        <f>(HUR_mm!E82*Areas!$B$6*1000) / (86400*Days!E83)</f>
        <v>1444.148148148148</v>
      </c>
      <c r="F82" s="9">
        <f>(HUR_mm!F82*Areas!$B$6*1000) / (86400*Days!F83)</f>
        <v>2014.8148148148148</v>
      </c>
      <c r="G82" s="9">
        <f>(HUR_mm!G82*Areas!$B$6*1000) / (86400*Days!G83)</f>
        <v>1674.2716049382716</v>
      </c>
      <c r="H82" s="9">
        <f>(HUR_mm!H82*Areas!$B$6*1000) / (86400*Days!H83)</f>
        <v>1059.020310633214</v>
      </c>
      <c r="I82" s="9">
        <f>(HUR_mm!I82*Areas!$B$6*1000) / (86400*Days!I83)</f>
        <v>1091.5173237753884</v>
      </c>
      <c r="J82" s="9">
        <f>(HUR_mm!J82*Areas!$B$6*1000) / (86400*Days!J83)</f>
        <v>1080.2962962962963</v>
      </c>
      <c r="K82" s="9">
        <f>(HUR_mm!K82*Areas!$B$6*1000) / (86400*Days!K83)</f>
        <v>861.7443249701314</v>
      </c>
      <c r="L82" s="9">
        <f>(HUR_mm!L82*Areas!$B$6*1000) / (86400*Days!L83)</f>
        <v>1400.8888888888889</v>
      </c>
      <c r="M82" s="9">
        <f>(HUR_mm!M82*Areas!$B$6*1000) / (86400*Days!M83)</f>
        <v>503.13022700119473</v>
      </c>
      <c r="N82" s="9">
        <f>(HUR_mm!N82*Areas!$B$6*1000) / (86400*Days!N83)</f>
        <v>1161.4329083181542</v>
      </c>
    </row>
    <row r="83" spans="1:14" x14ac:dyDescent="0.2">
      <c r="A83">
        <f>HUR_mm!A83</f>
        <v>1961</v>
      </c>
      <c r="B83" s="9">
        <f>(HUR_mm!B83*Areas!$B$6*1000) / (86400*Days!B84)</f>
        <v>352.11469534050184</v>
      </c>
      <c r="C83" s="9">
        <f>(HUR_mm!C83*Areas!$B$6*1000) / (86400*Days!C84)</f>
        <v>903.49206349206349</v>
      </c>
      <c r="D83" s="9">
        <f>(HUR_mm!D83*Areas!$B$6*1000) / (86400*Days!D84)</f>
        <v>1192.831541218638</v>
      </c>
      <c r="E83" s="9">
        <f>(HUR_mm!E83*Areas!$B$6*1000) / (86400*Days!E84)</f>
        <v>1309.2345679012346</v>
      </c>
      <c r="F83" s="9">
        <f>(HUR_mm!F83*Areas!$B$6*1000) / (86400*Days!F84)</f>
        <v>858.68578255675027</v>
      </c>
      <c r="G83" s="9">
        <f>(HUR_mm!G83*Areas!$B$6*1000) / (86400*Days!G84)</f>
        <v>1784.8888888888889</v>
      </c>
      <c r="H83" s="9">
        <f>(HUR_mm!H83*Areas!$B$6*1000) / (86400*Days!H84)</f>
        <v>1959.5698924731182</v>
      </c>
      <c r="I83" s="9">
        <f>(HUR_mm!I83*Areas!$B$6*1000) / (86400*Days!I84)</f>
        <v>1834.1696535244923</v>
      </c>
      <c r="J83" s="9">
        <f>(HUR_mm!J83*Areas!$B$6*1000) / (86400*Days!J84)</f>
        <v>2329.0864197530864</v>
      </c>
      <c r="K83" s="9">
        <f>(HUR_mm!K83*Areas!$B$6*1000) / (86400*Days!K84)</f>
        <v>884.87455197132613</v>
      </c>
      <c r="L83" s="9">
        <f>(HUR_mm!L83*Areas!$B$6*1000) / (86400*Days!L84)</f>
        <v>1138.1728395061727</v>
      </c>
      <c r="M83" s="9">
        <f>(HUR_mm!M83*Areas!$B$6*1000) / (86400*Days!M84)</f>
        <v>938.2078853046595</v>
      </c>
      <c r="N83" s="9">
        <f>(HUR_mm!N83*Areas!$B$6*1000) / (86400*Days!N84)</f>
        <v>1289.7899543378996</v>
      </c>
    </row>
    <row r="84" spans="1:14" x14ac:dyDescent="0.2">
      <c r="A84">
        <f>HUR_mm!A84</f>
        <v>1962</v>
      </c>
      <c r="B84" s="9">
        <f>(HUR_mm!B84*Areas!$B$6*1000) / (86400*Days!B85)</f>
        <v>1118.8530465949821</v>
      </c>
      <c r="C84" s="9">
        <f>(HUR_mm!C84*Areas!$B$6*1000) / (86400*Days!C85)</f>
        <v>1154.9206349206349</v>
      </c>
      <c r="D84" s="9">
        <f>(HUR_mm!D84*Areas!$B$6*1000) / (86400*Days!D85)</f>
        <v>416.91756272401432</v>
      </c>
      <c r="E84" s="9">
        <f>(HUR_mm!E84*Areas!$B$6*1000) / (86400*Days!E85)</f>
        <v>900.14814814814815</v>
      </c>
      <c r="F84" s="9">
        <f>(HUR_mm!F84*Areas!$B$6*1000) / (86400*Days!F85)</f>
        <v>1378.446833930705</v>
      </c>
      <c r="G84" s="9">
        <f>(HUR_mm!G84*Areas!$B$6*1000) / (86400*Days!G85)</f>
        <v>1616.3950617283951</v>
      </c>
      <c r="H84" s="9">
        <f>(HUR_mm!H84*Areas!$B$6*1000) / (86400*Days!H85)</f>
        <v>1171.6129032258063</v>
      </c>
      <c r="I84" s="9">
        <f>(HUR_mm!I84*Areas!$B$6*1000) / (86400*Days!I85)</f>
        <v>1361.2425328554359</v>
      </c>
      <c r="J84" s="9">
        <f>(HUR_mm!J84*Areas!$B$6*1000) / (86400*Days!J85)</f>
        <v>1540.148148148148</v>
      </c>
      <c r="K84" s="9">
        <f>(HUR_mm!K84*Areas!$B$6*1000) / (86400*Days!K85)</f>
        <v>1524.8745519713261</v>
      </c>
      <c r="L84" s="9">
        <f>(HUR_mm!L84*Areas!$B$6*1000) / (86400*Days!L85)</f>
        <v>537.08641975308637</v>
      </c>
      <c r="M84" s="9">
        <f>(HUR_mm!M84*Areas!$B$6*1000) / (86400*Days!M85)</f>
        <v>1028.0525686977301</v>
      </c>
      <c r="N84" s="9">
        <f>(HUR_mm!N84*Areas!$B$6*1000) / (86400*Days!N85)</f>
        <v>1145.6194824961949</v>
      </c>
    </row>
    <row r="85" spans="1:14" x14ac:dyDescent="0.2">
      <c r="A85">
        <f>HUR_mm!A85</f>
        <v>1963</v>
      </c>
      <c r="B85" s="9">
        <f>(HUR_mm!B85*Areas!$B$6*1000) / (86400*Days!B86)</f>
        <v>587.81362007168457</v>
      </c>
      <c r="C85" s="9">
        <f>(HUR_mm!C85*Areas!$B$6*1000) / (86400*Days!C86)</f>
        <v>416.71957671957676</v>
      </c>
      <c r="D85" s="9">
        <f>(HUR_mm!D85*Areas!$B$6*1000) / (86400*Days!D86)</f>
        <v>1087.8853046594982</v>
      </c>
      <c r="E85" s="9">
        <f>(HUR_mm!E85*Areas!$B$6*1000) / (86400*Days!E86)</f>
        <v>1032.4938271604938</v>
      </c>
      <c r="F85" s="9">
        <f>(HUR_mm!F85*Areas!$B$6*1000) / (86400*Days!F86)</f>
        <v>1742.2222222222222</v>
      </c>
      <c r="G85" s="9">
        <f>(HUR_mm!G85*Areas!$B$6*1000) / (86400*Days!G86)</f>
        <v>1123.1604938271605</v>
      </c>
      <c r="H85" s="9">
        <f>(HUR_mm!H85*Areas!$B$6*1000) / (86400*Days!H86)</f>
        <v>1366.0215053763438</v>
      </c>
      <c r="I85" s="9">
        <f>(HUR_mm!I85*Areas!$B$6*1000) / (86400*Days!I86)</f>
        <v>1405.5913978494623</v>
      </c>
      <c r="J85" s="9">
        <f>(HUR_mm!J85*Areas!$B$6*1000) / (86400*Days!J86)</f>
        <v>1285.5308641975309</v>
      </c>
      <c r="K85" s="9">
        <f>(HUR_mm!K85*Areas!$B$6*1000) / (86400*Days!K86)</f>
        <v>410.22700119474314</v>
      </c>
      <c r="L85" s="9">
        <f>(HUR_mm!L85*Areas!$B$6*1000) / (86400*Days!L86)</f>
        <v>1320.8888888888889</v>
      </c>
      <c r="M85" s="9">
        <f>(HUR_mm!M85*Areas!$B$6*1000) / (86400*Days!M86)</f>
        <v>967.83751493428917</v>
      </c>
      <c r="N85" s="9">
        <f>(HUR_mm!N85*Areas!$B$6*1000) / (86400*Days!N86)</f>
        <v>1066.0984271943175</v>
      </c>
    </row>
    <row r="86" spans="1:14" x14ac:dyDescent="0.2">
      <c r="A86">
        <f>HUR_mm!A86</f>
        <v>1964</v>
      </c>
      <c r="B86" s="9">
        <f>(HUR_mm!B86*Areas!$B$6*1000) / (86400*Days!B87)</f>
        <v>758.70967741935488</v>
      </c>
      <c r="C86" s="9">
        <f>(HUR_mm!C86*Areas!$B$6*1000) / (86400*Days!C87)</f>
        <v>363.5249042145594</v>
      </c>
      <c r="D86" s="9">
        <f>(HUR_mm!D86*Areas!$B$6*1000) / (86400*Days!D87)</f>
        <v>1013.7156511350059</v>
      </c>
      <c r="E86" s="9">
        <f>(HUR_mm!E86*Areas!$B$6*1000) / (86400*Days!E87)</f>
        <v>1467.0617283950617</v>
      </c>
      <c r="F86" s="9">
        <f>(HUR_mm!F86*Areas!$B$6*1000) / (86400*Days!F87)</f>
        <v>1203.3452807646356</v>
      </c>
      <c r="G86" s="9">
        <f>(HUR_mm!G86*Areas!$B$6*1000) / (86400*Days!G87)</f>
        <v>840.2962962962963</v>
      </c>
      <c r="H86" s="9">
        <f>(HUR_mm!H86*Areas!$B$6*1000) / (86400*Days!H87)</f>
        <v>1868.1959378733573</v>
      </c>
      <c r="I86" s="9">
        <f>(HUR_mm!I86*Areas!$B$6*1000) / (86400*Days!I87)</f>
        <v>2054.9581839904422</v>
      </c>
      <c r="J86" s="9">
        <f>(HUR_mm!J86*Areas!$B$6*1000) / (86400*Days!J87)</f>
        <v>1507.5555555555554</v>
      </c>
      <c r="K86" s="9">
        <f>(HUR_mm!K86*Areas!$B$6*1000) / (86400*Days!K87)</f>
        <v>633.11827956989237</v>
      </c>
      <c r="L86" s="9">
        <f>(HUR_mm!L86*Areas!$B$6*1000) / (86400*Days!L87)</f>
        <v>1168.7901234567901</v>
      </c>
      <c r="M86" s="9">
        <f>(HUR_mm!M86*Areas!$B$6*1000) / (86400*Days!M87)</f>
        <v>1020.5973715651135</v>
      </c>
      <c r="N86" s="9">
        <f>(HUR_mm!N86*Areas!$B$6*1000) / (86400*Days!N87)</f>
        <v>1161.7081562436754</v>
      </c>
    </row>
    <row r="87" spans="1:14" x14ac:dyDescent="0.2">
      <c r="A87">
        <f>HUR_mm!A87</f>
        <v>1965</v>
      </c>
      <c r="B87" s="9">
        <f>(HUR_mm!B87*Areas!$B$6*1000) / (86400*Days!B88)</f>
        <v>1450.704898446834</v>
      </c>
      <c r="C87" s="9">
        <f>(HUR_mm!C87*Areas!$B$6*1000) / (86400*Days!C88)</f>
        <v>1335.2380952380952</v>
      </c>
      <c r="D87" s="9">
        <f>(HUR_mm!D87*Areas!$B$6*1000) / (86400*Days!D88)</f>
        <v>920.23894862604539</v>
      </c>
      <c r="E87" s="9">
        <f>(HUR_mm!E87*Areas!$B$6*1000) / (86400*Days!E88)</f>
        <v>1355.0617283950614</v>
      </c>
      <c r="F87" s="9">
        <f>(HUR_mm!F87*Areas!$B$6*1000) / (86400*Days!F88)</f>
        <v>1261.2664277180406</v>
      </c>
      <c r="G87" s="9">
        <f>(HUR_mm!G87*Areas!$B$6*1000) / (86400*Days!G88)</f>
        <v>845.4320987654321</v>
      </c>
      <c r="H87" s="9">
        <f>(HUR_mm!H87*Areas!$B$6*1000) / (86400*Days!H88)</f>
        <v>839.56989247311833</v>
      </c>
      <c r="I87" s="9">
        <f>(HUR_mm!I87*Areas!$B$6*1000) / (86400*Days!I88)</f>
        <v>2164.8745519713261</v>
      </c>
      <c r="J87" s="9">
        <f>(HUR_mm!J87*Areas!$B$6*1000) / (86400*Days!J88)</f>
        <v>2518.5185185185187</v>
      </c>
      <c r="K87" s="9">
        <f>(HUR_mm!K87*Areas!$B$6*1000) / (86400*Days!K88)</f>
        <v>1148.1003584229391</v>
      </c>
      <c r="L87" s="9">
        <f>(HUR_mm!L87*Areas!$B$6*1000) / (86400*Days!L88)</f>
        <v>1502.0246913580249</v>
      </c>
      <c r="M87" s="9">
        <f>(HUR_mm!M87*Areas!$B$6*1000) / (86400*Days!M88)</f>
        <v>1376.1529271206689</v>
      </c>
      <c r="N87" s="9">
        <f>(HUR_mm!N87*Areas!$B$6*1000) / (86400*Days!N88)</f>
        <v>1391.7970573313039</v>
      </c>
    </row>
    <row r="88" spans="1:14" x14ac:dyDescent="0.2">
      <c r="A88">
        <f>HUR_mm!A88</f>
        <v>1966</v>
      </c>
      <c r="B88" s="9">
        <f>(HUR_mm!B88*Areas!$B$6*1000) / (86400*Days!B89)</f>
        <v>808.02867383512546</v>
      </c>
      <c r="C88" s="9">
        <f>(HUR_mm!C88*Areas!$B$6*1000) / (86400*Days!C89)</f>
        <v>716.61375661375666</v>
      </c>
      <c r="D88" s="9">
        <f>(HUR_mm!D88*Areas!$B$6*1000) / (86400*Days!D89)</f>
        <v>1355.1254480286739</v>
      </c>
      <c r="E88" s="9">
        <f>(HUR_mm!E88*Areas!$B$6*1000) / (86400*Days!E89)</f>
        <v>1237.3333333333333</v>
      </c>
      <c r="F88" s="9">
        <f>(HUR_mm!F88*Areas!$B$6*1000) / (86400*Days!F89)</f>
        <v>670.01194743130213</v>
      </c>
      <c r="G88" s="9">
        <f>(HUR_mm!G88*Areas!$B$6*1000) / (86400*Days!G89)</f>
        <v>890.8641975308642</v>
      </c>
      <c r="H88" s="9">
        <f>(HUR_mm!H88*Areas!$B$6*1000) / (86400*Days!H89)</f>
        <v>696.3918757467145</v>
      </c>
      <c r="I88" s="9">
        <f>(HUR_mm!I88*Areas!$B$6*1000) / (86400*Days!I89)</f>
        <v>1577.4432497013142</v>
      </c>
      <c r="J88" s="9">
        <f>(HUR_mm!J88*Areas!$B$6*1000) / (86400*Days!J89)</f>
        <v>1239.5061728395062</v>
      </c>
      <c r="K88" s="9">
        <f>(HUR_mm!K88*Areas!$B$6*1000) / (86400*Days!K89)</f>
        <v>953.88291517323773</v>
      </c>
      <c r="L88" s="9">
        <f>(HUR_mm!L88*Areas!$B$6*1000) / (86400*Days!L89)</f>
        <v>2343.1111111111113</v>
      </c>
      <c r="M88" s="9">
        <f>(HUR_mm!M88*Areas!$B$6*1000) / (86400*Days!M89)</f>
        <v>1469.820788530466</v>
      </c>
      <c r="N88" s="9">
        <f>(HUR_mm!N88*Areas!$B$6*1000) / (86400*Days!N89)</f>
        <v>1163.949264332826</v>
      </c>
    </row>
    <row r="89" spans="1:14" x14ac:dyDescent="0.2">
      <c r="A89">
        <f>HUR_mm!A89</f>
        <v>1967</v>
      </c>
      <c r="B89" s="9">
        <f>(HUR_mm!B89*Areas!$B$6*1000) / (86400*Days!B90)</f>
        <v>1158.4229390681003</v>
      </c>
      <c r="C89" s="9">
        <f>(HUR_mm!C89*Areas!$B$6*1000) / (86400*Days!C90)</f>
        <v>906.03174603174602</v>
      </c>
      <c r="D89" s="9">
        <f>(HUR_mm!D89*Areas!$B$6*1000) / (86400*Days!D90)</f>
        <v>585.3285543608124</v>
      </c>
      <c r="E89" s="9">
        <f>(HUR_mm!E89*Areas!$B$6*1000) / (86400*Days!E90)</f>
        <v>2100.7407407407409</v>
      </c>
      <c r="F89" s="9">
        <f>(HUR_mm!F89*Areas!$B$6*1000) / (86400*Days!F90)</f>
        <v>858.68578255675027</v>
      </c>
      <c r="G89" s="9">
        <f>(HUR_mm!G89*Areas!$B$6*1000) / (86400*Days!G90)</f>
        <v>2966.7160493827159</v>
      </c>
      <c r="H89" s="9">
        <f>(HUR_mm!H89*Areas!$B$6*1000) / (86400*Days!H90)</f>
        <v>1092.8554360812425</v>
      </c>
      <c r="I89" s="9">
        <f>(HUR_mm!I89*Areas!$B$6*1000) / (86400*Days!I90)</f>
        <v>1568.8410991636797</v>
      </c>
      <c r="J89" s="9">
        <f>(HUR_mm!J89*Areas!$B$6*1000) / (86400*Days!J90)</f>
        <v>1249.1851851851852</v>
      </c>
      <c r="K89" s="9">
        <f>(HUR_mm!K89*Areas!$B$6*1000) / (86400*Days!K90)</f>
        <v>1621.0274790919952</v>
      </c>
      <c r="L89" s="9">
        <f>(HUR_mm!L89*Areas!$B$6*1000) / (86400*Days!L90)</f>
        <v>1478.9135802469136</v>
      </c>
      <c r="M89" s="9">
        <f>(HUR_mm!M89*Areas!$B$6*1000) / (86400*Days!M90)</f>
        <v>1484.7311827956989</v>
      </c>
      <c r="N89" s="9">
        <f>(HUR_mm!N89*Areas!$B$6*1000) / (86400*Days!N90)</f>
        <v>1421.1019786910199</v>
      </c>
    </row>
    <row r="90" spans="1:14" x14ac:dyDescent="0.2">
      <c r="A90">
        <f>HUR_mm!A90</f>
        <v>1968</v>
      </c>
      <c r="B90" s="9">
        <f>(HUR_mm!B90*Areas!$B$6*1000) / (86400*Days!B91)</f>
        <v>903.6081242532855</v>
      </c>
      <c r="C90" s="9">
        <f>(HUR_mm!C90*Areas!$B$6*1000) / (86400*Days!C91)</f>
        <v>1127.5606641123882</v>
      </c>
      <c r="D90" s="9">
        <f>(HUR_mm!D90*Areas!$B$6*1000) / (86400*Days!D91)</f>
        <v>592.97491039426518</v>
      </c>
      <c r="E90" s="9">
        <f>(HUR_mm!E90*Areas!$B$6*1000) / (86400*Days!E91)</f>
        <v>1004.641975308642</v>
      </c>
      <c r="F90" s="9">
        <f>(HUR_mm!F90*Areas!$B$6*1000) / (86400*Days!F91)</f>
        <v>1639.1875746714456</v>
      </c>
      <c r="G90" s="9">
        <f>(HUR_mm!G90*Areas!$B$6*1000) / (86400*Days!G91)</f>
        <v>2008.2962962962963</v>
      </c>
      <c r="H90" s="9">
        <f>(HUR_mm!H90*Areas!$B$6*1000) / (86400*Days!H91)</f>
        <v>1027.2879330943847</v>
      </c>
      <c r="I90" s="9">
        <f>(HUR_mm!I90*Areas!$B$6*1000) / (86400*Days!I91)</f>
        <v>1792.4970131421744</v>
      </c>
      <c r="J90" s="9">
        <f>(HUR_mm!J90*Areas!$B$6*1000) / (86400*Days!J91)</f>
        <v>1904.3950617283951</v>
      </c>
      <c r="K90" s="9">
        <f>(HUR_mm!K90*Areas!$B$6*1000) / (86400*Days!K91)</f>
        <v>1150.7765830346475</v>
      </c>
      <c r="L90" s="9">
        <f>(HUR_mm!L90*Areas!$B$6*1000) / (86400*Days!L91)</f>
        <v>1458.962962962963</v>
      </c>
      <c r="M90" s="9">
        <f>(HUR_mm!M90*Areas!$B$6*1000) / (86400*Days!M91)</f>
        <v>1550.6810035842293</v>
      </c>
      <c r="N90" s="9">
        <f>(HUR_mm!N90*Areas!$B$6*1000) / (86400*Days!N91)</f>
        <v>1345.2337583485125</v>
      </c>
    </row>
    <row r="91" spans="1:14" x14ac:dyDescent="0.2">
      <c r="A91">
        <f>HUR_mm!A91</f>
        <v>1969</v>
      </c>
      <c r="B91" s="9">
        <f>(HUR_mm!B91*Areas!$B$6*1000) / (86400*Days!B92)</f>
        <v>1336.7741935483873</v>
      </c>
      <c r="C91" s="9">
        <f>(HUR_mm!C91*Areas!$B$6*1000) / (86400*Days!C92)</f>
        <v>320</v>
      </c>
      <c r="D91" s="9">
        <f>(HUR_mm!D91*Areas!$B$6*1000) / (86400*Days!D92)</f>
        <v>593.73954599761055</v>
      </c>
      <c r="E91" s="9">
        <f>(HUR_mm!E91*Areas!$B$6*1000) / (86400*Days!E92)</f>
        <v>1566.0246913580247</v>
      </c>
      <c r="F91" s="9">
        <f>(HUR_mm!F91*Areas!$B$6*1000) / (86400*Days!F92)</f>
        <v>1734.0023894862604</v>
      </c>
      <c r="G91" s="9">
        <f>(HUR_mm!G91*Areas!$B$6*1000) / (86400*Days!G92)</f>
        <v>2401.5802469135801</v>
      </c>
      <c r="H91" s="9">
        <f>(HUR_mm!H91*Areas!$B$6*1000) / (86400*Days!H92)</f>
        <v>1576.4874551971327</v>
      </c>
      <c r="I91" s="9">
        <f>(HUR_mm!I91*Areas!$B$6*1000) / (86400*Days!I92)</f>
        <v>539.64157706093192</v>
      </c>
      <c r="J91" s="9">
        <f>(HUR_mm!J91*Areas!$B$6*1000) / (86400*Days!J92)</f>
        <v>699.65432098765427</v>
      </c>
      <c r="K91" s="9">
        <f>(HUR_mm!K91*Areas!$B$6*1000) / (86400*Days!K92)</f>
        <v>2263.3213859020311</v>
      </c>
      <c r="L91" s="9">
        <f>(HUR_mm!L91*Areas!$B$6*1000) / (86400*Days!L92)</f>
        <v>1358.0246913580247</v>
      </c>
      <c r="M91" s="9">
        <f>(HUR_mm!M91*Areas!$B$6*1000) / (86400*Days!M92)</f>
        <v>626.81003584229393</v>
      </c>
      <c r="N91" s="9">
        <f>(HUR_mm!N91*Areas!$B$6*1000) / (86400*Days!N92)</f>
        <v>1256.1988838153222</v>
      </c>
    </row>
    <row r="92" spans="1:14" x14ac:dyDescent="0.2">
      <c r="A92">
        <f>HUR_mm!A92</f>
        <v>1970</v>
      </c>
      <c r="B92" s="9">
        <f>(HUR_mm!B92*Areas!$B$6*1000) / (86400*Days!B93)</f>
        <v>782.03106332138577</v>
      </c>
      <c r="C92" s="9">
        <f>(HUR_mm!C92*Areas!$B$6*1000) / (86400*Days!C93)</f>
        <v>387.93650793650789</v>
      </c>
      <c r="D92" s="9">
        <f>(HUR_mm!D92*Areas!$B$6*1000) / (86400*Days!D93)</f>
        <v>1008.363201911589</v>
      </c>
      <c r="E92" s="9">
        <f>(HUR_mm!E92*Areas!$B$6*1000) / (86400*Days!E93)</f>
        <v>1083.6543209876543</v>
      </c>
      <c r="F92" s="9">
        <f>(HUR_mm!F92*Areas!$B$6*1000) / (86400*Days!F93)</f>
        <v>1317.8494623655913</v>
      </c>
      <c r="G92" s="9">
        <f>(HUR_mm!G92*Areas!$B$6*1000) / (86400*Days!G93)</f>
        <v>1316.9382716049383</v>
      </c>
      <c r="H92" s="9">
        <f>(HUR_mm!H92*Areas!$B$6*1000) / (86400*Days!H93)</f>
        <v>2483.9187574671446</v>
      </c>
      <c r="I92" s="9">
        <f>(HUR_mm!I92*Areas!$B$6*1000) / (86400*Days!I93)</f>
        <v>838.23178016726399</v>
      </c>
      <c r="J92" s="9">
        <f>(HUR_mm!J92*Areas!$B$6*1000) / (86400*Days!J93)</f>
        <v>2573.6296296296296</v>
      </c>
      <c r="K92" s="9">
        <f>(HUR_mm!K92*Areas!$B$6*1000) / (86400*Days!K93)</f>
        <v>1461.2186379928316</v>
      </c>
      <c r="L92" s="9">
        <f>(HUR_mm!L92*Areas!$B$6*1000) / (86400*Days!L93)</f>
        <v>1321.2839506172841</v>
      </c>
      <c r="M92" s="9">
        <f>(HUR_mm!M92*Areas!$B$6*1000) / (86400*Days!M93)</f>
        <v>1268.5304659498208</v>
      </c>
      <c r="N92" s="9">
        <f>(HUR_mm!N92*Areas!$B$6*1000) / (86400*Days!N93)</f>
        <v>1325.1831557584983</v>
      </c>
    </row>
    <row r="93" spans="1:14" x14ac:dyDescent="0.2">
      <c r="A93">
        <f>HUR_mm!A93</f>
        <v>1971</v>
      </c>
      <c r="B93" s="9">
        <f>(HUR_mm!B93*Areas!$B$6*1000) / (86400*Days!B94)</f>
        <v>1065.710872162485</v>
      </c>
      <c r="C93" s="9">
        <f>(HUR_mm!C93*Areas!$B$6*1000) / (86400*Days!C94)</f>
        <v>1504.5502645502645</v>
      </c>
      <c r="D93" s="9">
        <f>(HUR_mm!D93*Areas!$B$6*1000) / (86400*Days!D94)</f>
        <v>1077.1804062126644</v>
      </c>
      <c r="E93" s="9">
        <f>(HUR_mm!E93*Areas!$B$6*1000) / (86400*Days!E94)</f>
        <v>738.96296296296282</v>
      </c>
      <c r="F93" s="9">
        <f>(HUR_mm!F93*Areas!$B$6*1000) / (86400*Days!F94)</f>
        <v>929.0322580645161</v>
      </c>
      <c r="G93" s="9">
        <f>(HUR_mm!G93*Areas!$B$6*1000) / (86400*Days!G94)</f>
        <v>1138.3703703703704</v>
      </c>
      <c r="H93" s="9">
        <f>(HUR_mm!H93*Areas!$B$6*1000) / (86400*Days!H94)</f>
        <v>1561.9593787335721</v>
      </c>
      <c r="I93" s="9">
        <f>(HUR_mm!I93*Areas!$B$6*1000) / (86400*Days!I94)</f>
        <v>1482.2461170848269</v>
      </c>
      <c r="J93" s="9">
        <f>(HUR_mm!J93*Areas!$B$6*1000) / (86400*Days!J94)</f>
        <v>1206.1234567901236</v>
      </c>
      <c r="K93" s="9">
        <f>(HUR_mm!K93*Areas!$B$6*1000) / (86400*Days!K94)</f>
        <v>727.55077658303469</v>
      </c>
      <c r="L93" s="9">
        <f>(HUR_mm!L93*Areas!$B$6*1000) / (86400*Days!L94)</f>
        <v>1061.7283950617284</v>
      </c>
      <c r="M93" s="9">
        <f>(HUR_mm!M93*Areas!$B$6*1000) / (86400*Days!M94)</f>
        <v>2175.0059737156512</v>
      </c>
      <c r="N93" s="9">
        <f>(HUR_mm!N93*Areas!$B$6*1000) / (86400*Days!N94)</f>
        <v>1222.0882800608829</v>
      </c>
    </row>
    <row r="94" spans="1:14" x14ac:dyDescent="0.2">
      <c r="A94">
        <f>HUR_mm!A94</f>
        <v>1972</v>
      </c>
      <c r="B94" s="9">
        <f>(HUR_mm!B94*Areas!$B$6*1000) / (86400*Days!B95)</f>
        <v>861.17084826762243</v>
      </c>
      <c r="C94" s="9">
        <f>(HUR_mm!C94*Areas!$B$6*1000) / (86400*Days!C95)</f>
        <v>808.37803320561943</v>
      </c>
      <c r="D94" s="9">
        <f>(HUR_mm!D94*Areas!$B$6*1000) / (86400*Days!D95)</f>
        <v>1281.3381123058543</v>
      </c>
      <c r="E94" s="9">
        <f>(HUR_mm!E94*Areas!$B$6*1000) / (86400*Days!E95)</f>
        <v>996.54320987654319</v>
      </c>
      <c r="F94" s="9">
        <f>(HUR_mm!F94*Areas!$B$6*1000) / (86400*Days!F95)</f>
        <v>1023.6559139784946</v>
      </c>
      <c r="G94" s="9">
        <f>(HUR_mm!G94*Areas!$B$6*1000) / (86400*Days!G95)</f>
        <v>1472.1975308641975</v>
      </c>
      <c r="H94" s="9">
        <f>(HUR_mm!H94*Areas!$B$6*1000) / (86400*Days!H95)</f>
        <v>1601.1469534050179</v>
      </c>
      <c r="I94" s="9">
        <f>(HUR_mm!I94*Areas!$B$6*1000) / (86400*Days!I95)</f>
        <v>2494.6236559139784</v>
      </c>
      <c r="J94" s="9">
        <f>(HUR_mm!J94*Areas!$B$6*1000) / (86400*Days!J95)</f>
        <v>1374.0246913580247</v>
      </c>
      <c r="K94" s="9">
        <f>(HUR_mm!K94*Areas!$B$6*1000) / (86400*Days!K95)</f>
        <v>1573.0465949820789</v>
      </c>
      <c r="L94" s="9">
        <f>(HUR_mm!L94*Areas!$B$6*1000) / (86400*Days!L95)</f>
        <v>892.64197530864203</v>
      </c>
      <c r="M94" s="9">
        <f>(HUR_mm!M94*Areas!$B$6*1000) / (86400*Days!M95)</f>
        <v>2226.0454002389488</v>
      </c>
      <c r="N94" s="9">
        <f>(HUR_mm!N94*Areas!$B$6*1000) / (86400*Days!N95)</f>
        <v>1389.0629427241449</v>
      </c>
    </row>
    <row r="95" spans="1:14" x14ac:dyDescent="0.2">
      <c r="A95">
        <f>HUR_mm!A95</f>
        <v>1973</v>
      </c>
      <c r="B95" s="9">
        <f>(HUR_mm!B95*Areas!$B$6*1000) / (86400*Days!B96)</f>
        <v>741.31421744324973</v>
      </c>
      <c r="C95" s="9">
        <f>(HUR_mm!C95*Areas!$B$6*1000) / (86400*Days!C96)</f>
        <v>746.66666666666663</v>
      </c>
      <c r="D95" s="9">
        <f>(HUR_mm!D95*Areas!$B$6*1000) / (86400*Days!D96)</f>
        <v>1492.5686977299881</v>
      </c>
      <c r="E95" s="9">
        <f>(HUR_mm!E95*Areas!$B$6*1000) / (86400*Days!E96)</f>
        <v>1022.4197530864197</v>
      </c>
      <c r="F95" s="9">
        <f>(HUR_mm!F95*Areas!$B$6*1000) / (86400*Days!F96)</f>
        <v>2094.1457586618876</v>
      </c>
      <c r="G95" s="9">
        <f>(HUR_mm!G95*Areas!$B$6*1000) / (86400*Days!G96)</f>
        <v>1841.3827160493827</v>
      </c>
      <c r="H95" s="9">
        <f>(HUR_mm!H95*Areas!$B$6*1000) / (86400*Days!H96)</f>
        <v>1427.9569892473119</v>
      </c>
      <c r="I95" s="9">
        <f>(HUR_mm!I95*Areas!$B$6*1000) / (86400*Days!I96)</f>
        <v>1316.5113500597372</v>
      </c>
      <c r="J95" s="9">
        <f>(HUR_mm!J95*Areas!$B$6*1000) / (86400*Days!J96)</f>
        <v>1057.9753086419753</v>
      </c>
      <c r="K95" s="9">
        <f>(HUR_mm!K95*Areas!$B$6*1000) / (86400*Days!K96)</f>
        <v>1471.1589008363201</v>
      </c>
      <c r="L95" s="9">
        <f>(HUR_mm!L95*Areas!$B$6*1000) / (86400*Days!L96)</f>
        <v>1637.5308641975309</v>
      </c>
      <c r="M95" s="9">
        <f>(HUR_mm!M95*Areas!$B$6*1000) / (86400*Days!M96)</f>
        <v>1251.3261648745518</v>
      </c>
      <c r="N95" s="9">
        <f>(HUR_mm!N95*Areas!$B$6*1000) / (86400*Days!N96)</f>
        <v>1346.1106037544394</v>
      </c>
    </row>
    <row r="96" spans="1:14" x14ac:dyDescent="0.2">
      <c r="A96">
        <f>HUR_mm!A96</f>
        <v>1974</v>
      </c>
      <c r="B96" s="9">
        <f>(HUR_mm!B96*Areas!$B$6*1000) / (86400*Days!B97)</f>
        <v>1530.227001194743</v>
      </c>
      <c r="C96" s="9">
        <f>(HUR_mm!C96*Areas!$B$6*1000) / (86400*Days!C97)</f>
        <v>1088.8888888888889</v>
      </c>
      <c r="D96" s="9">
        <f>(HUR_mm!D96*Areas!$B$6*1000) / (86400*Days!D97)</f>
        <v>1072.783751493429</v>
      </c>
      <c r="E96" s="9">
        <f>(HUR_mm!E96*Areas!$B$6*1000) / (86400*Days!E97)</f>
        <v>1614.0246913580245</v>
      </c>
      <c r="F96" s="9">
        <f>(HUR_mm!F96*Areas!$B$6*1000) / (86400*Days!F97)</f>
        <v>1811.4217443249702</v>
      </c>
      <c r="G96" s="9">
        <f>(HUR_mm!G96*Areas!$B$6*1000) / (86400*Days!G97)</f>
        <v>1735.1111111111111</v>
      </c>
      <c r="H96" s="9">
        <f>(HUR_mm!H96*Areas!$B$6*1000) / (86400*Days!H97)</f>
        <v>1378.6379928315412</v>
      </c>
      <c r="I96" s="9">
        <f>(HUR_mm!I96*Areas!$B$6*1000) / (86400*Days!I97)</f>
        <v>1281.7204301075269</v>
      </c>
      <c r="J96" s="9">
        <f>(HUR_mm!J96*Areas!$B$6*1000) / (86400*Days!J97)</f>
        <v>1404.641975308642</v>
      </c>
      <c r="K96" s="9">
        <f>(HUR_mm!K96*Areas!$B$6*1000) / (86400*Days!K97)</f>
        <v>951.58900836320186</v>
      </c>
      <c r="L96" s="9">
        <f>(HUR_mm!L96*Areas!$B$6*1000) / (86400*Days!L97)</f>
        <v>1291.6543209876543</v>
      </c>
      <c r="M96" s="9">
        <f>(HUR_mm!M96*Areas!$B$6*1000) / (86400*Days!M97)</f>
        <v>783.56033452807651</v>
      </c>
      <c r="N96" s="9">
        <f>(HUR_mm!N96*Areas!$B$6*1000) / (86400*Days!N97)</f>
        <v>1328.6575342465753</v>
      </c>
    </row>
    <row r="97" spans="1:14" x14ac:dyDescent="0.2">
      <c r="A97">
        <f>HUR_mm!A97</f>
        <v>1975</v>
      </c>
      <c r="B97" s="9">
        <f>(HUR_mm!B97*Areas!$B$6*1000) / (86400*Days!B98)</f>
        <v>1541.6965352449224</v>
      </c>
      <c r="C97" s="9">
        <f>(HUR_mm!C97*Areas!$B$6*1000) / (86400*Days!C98)</f>
        <v>1156.1904761904761</v>
      </c>
      <c r="D97" s="9">
        <f>(HUR_mm!D97*Areas!$B$6*1000) / (86400*Days!D98)</f>
        <v>1146.3799283154121</v>
      </c>
      <c r="E97" s="9">
        <f>(HUR_mm!E97*Areas!$B$6*1000) / (86400*Days!E98)</f>
        <v>1396.5432098765432</v>
      </c>
      <c r="F97" s="9">
        <f>(HUR_mm!F97*Areas!$B$6*1000) / (86400*Days!F98)</f>
        <v>1492.3775388291515</v>
      </c>
      <c r="G97" s="9">
        <f>(HUR_mm!G97*Areas!$B$6*1000) / (86400*Days!G98)</f>
        <v>1933.037037037037</v>
      </c>
      <c r="H97" s="9">
        <f>(HUR_mm!H97*Areas!$B$6*1000) / (86400*Days!H98)</f>
        <v>1909.1039426523298</v>
      </c>
      <c r="I97" s="9">
        <f>(HUR_mm!I97*Areas!$B$6*1000) / (86400*Days!I98)</f>
        <v>3045.7347670250902</v>
      </c>
      <c r="J97" s="9">
        <f>(HUR_mm!J97*Areas!$B$6*1000) / (86400*Days!J98)</f>
        <v>1666.1728395061727</v>
      </c>
      <c r="K97" s="9">
        <f>(HUR_mm!K97*Areas!$B$6*1000) / (86400*Days!K98)</f>
        <v>513.83512544802863</v>
      </c>
      <c r="L97" s="9">
        <f>(HUR_mm!L97*Areas!$B$6*1000) / (86400*Days!L98)</f>
        <v>1425.5802469135801</v>
      </c>
      <c r="M97" s="9">
        <f>(HUR_mm!M97*Areas!$B$6*1000) / (86400*Days!M98)</f>
        <v>1310.0119474313024</v>
      </c>
      <c r="N97" s="9">
        <f>(HUR_mm!N97*Areas!$B$6*1000) / (86400*Days!N98)</f>
        <v>1547.2511415525114</v>
      </c>
    </row>
    <row r="98" spans="1:14" x14ac:dyDescent="0.2">
      <c r="A98">
        <f>HUR_mm!A98</f>
        <v>1976</v>
      </c>
      <c r="B98" s="9">
        <f>(HUR_mm!B98*Areas!$B$6*1000) / (86400*Days!B99)</f>
        <v>1301.2186379928314</v>
      </c>
      <c r="C98" s="9">
        <f>(HUR_mm!C98*Areas!$B$6*1000) / (86400*Days!C99)</f>
        <v>1214.4061302681991</v>
      </c>
      <c r="D98" s="9">
        <f>(HUR_mm!D98*Areas!$B$6*1000) / (86400*Days!D99)</f>
        <v>2408.6021505376343</v>
      </c>
      <c r="E98" s="9">
        <f>(HUR_mm!E98*Areas!$B$6*1000) / (86400*Days!E99)</f>
        <v>1261.8271604938273</v>
      </c>
      <c r="F98" s="9">
        <f>(HUR_mm!F98*Areas!$B$6*1000) / (86400*Days!F99)</f>
        <v>1689.6535244922343</v>
      </c>
      <c r="G98" s="9">
        <f>(HUR_mm!G98*Areas!$B$6*1000) / (86400*Days!G99)</f>
        <v>1666.5679012345679</v>
      </c>
      <c r="H98" s="9">
        <f>(HUR_mm!H98*Areas!$B$6*1000) / (86400*Days!H99)</f>
        <v>1427.1923536439665</v>
      </c>
      <c r="I98" s="9">
        <f>(HUR_mm!I98*Areas!$B$6*1000) / (86400*Days!I99)</f>
        <v>794.64755077658299</v>
      </c>
      <c r="J98" s="9">
        <f>(HUR_mm!J98*Areas!$B$6*1000) / (86400*Days!J99)</f>
        <v>1216.3950617283951</v>
      </c>
      <c r="K98" s="9">
        <f>(HUR_mm!K98*Areas!$B$6*1000) / (86400*Days!K99)</f>
        <v>1095.7228195937873</v>
      </c>
      <c r="L98" s="9">
        <f>(HUR_mm!L98*Areas!$B$6*1000) / (86400*Days!L99)</f>
        <v>790.32098765432102</v>
      </c>
      <c r="M98" s="9">
        <f>(HUR_mm!M98*Areas!$B$6*1000) / (86400*Days!M99)</f>
        <v>817.77777777777783</v>
      </c>
      <c r="N98" s="9">
        <f>(HUR_mm!N98*Areas!$B$6*1000) / (86400*Days!N99)</f>
        <v>1308.3343452742361</v>
      </c>
    </row>
    <row r="99" spans="1:14" x14ac:dyDescent="0.2">
      <c r="A99">
        <f>HUR_mm!A99</f>
        <v>1977</v>
      </c>
      <c r="B99" s="9">
        <f>(HUR_mm!B99*Areas!$B$6*1000) / (86400*Days!B100)</f>
        <v>826.95340501792111</v>
      </c>
      <c r="C99" s="9">
        <f>(HUR_mm!C99*Areas!$B$6*1000) / (86400*Days!C100)</f>
        <v>898.62433862433863</v>
      </c>
      <c r="D99" s="9">
        <f>(HUR_mm!D99*Areas!$B$6*1000) / (86400*Days!D100)</f>
        <v>1310.5854241338113</v>
      </c>
      <c r="E99" s="9">
        <f>(HUR_mm!E99*Areas!$B$6*1000) / (86400*Days!E100)</f>
        <v>976.19753086419757</v>
      </c>
      <c r="F99" s="9">
        <f>(HUR_mm!F99*Areas!$B$6*1000) / (86400*Days!F100)</f>
        <v>475.4121863799283</v>
      </c>
      <c r="G99" s="9">
        <f>(HUR_mm!G99*Areas!$B$6*1000) / (86400*Days!G100)</f>
        <v>1154.962962962963</v>
      </c>
      <c r="H99" s="9">
        <f>(HUR_mm!H99*Areas!$B$6*1000) / (86400*Days!H100)</f>
        <v>1377.2998805256871</v>
      </c>
      <c r="I99" s="9">
        <f>(HUR_mm!I99*Areas!$B$6*1000) / (86400*Days!I100)</f>
        <v>2756.7025089605736</v>
      </c>
      <c r="J99" s="9">
        <f>(HUR_mm!J99*Areas!$B$6*1000) / (86400*Days!J100)</f>
        <v>2606.0246913580245</v>
      </c>
      <c r="K99" s="9">
        <f>(HUR_mm!K99*Areas!$B$6*1000) / (86400*Days!K100)</f>
        <v>1175.436081242533</v>
      </c>
      <c r="L99" s="9">
        <f>(HUR_mm!L99*Areas!$B$6*1000) / (86400*Days!L100)</f>
        <v>1562.8641975308642</v>
      </c>
      <c r="M99" s="9">
        <f>(HUR_mm!M99*Areas!$B$6*1000) / (86400*Days!M100)</f>
        <v>1305.2329749103942</v>
      </c>
      <c r="N99" s="9">
        <f>(HUR_mm!N99*Areas!$B$6*1000) / (86400*Days!N100)</f>
        <v>1370.4637239979706</v>
      </c>
    </row>
    <row r="100" spans="1:14" x14ac:dyDescent="0.2">
      <c r="A100">
        <f>HUR_mm!A100</f>
        <v>1978</v>
      </c>
      <c r="B100" s="9">
        <f>(HUR_mm!B100*Areas!$B$6*1000) / (86400*Days!B101)</f>
        <v>1458.1600955794504</v>
      </c>
      <c r="C100" s="9">
        <f>(HUR_mm!C100*Areas!$B$6*1000) / (86400*Days!C101)</f>
        <v>380.3174603174603</v>
      </c>
      <c r="D100" s="9">
        <f>(HUR_mm!D100*Areas!$B$6*1000) / (86400*Days!D101)</f>
        <v>569.27120669056148</v>
      </c>
      <c r="E100" s="9">
        <f>(HUR_mm!E100*Areas!$B$6*1000) / (86400*Days!E101)</f>
        <v>782.81481481481489</v>
      </c>
      <c r="F100" s="9">
        <f>(HUR_mm!F100*Areas!$B$6*1000) / (86400*Days!F101)</f>
        <v>1339.4504181600953</v>
      </c>
      <c r="G100" s="9">
        <f>(HUR_mm!G100*Areas!$B$6*1000) / (86400*Days!G101)</f>
        <v>1204.7407407407406</v>
      </c>
      <c r="H100" s="9">
        <f>(HUR_mm!H100*Areas!$B$6*1000) / (86400*Days!H101)</f>
        <v>832.68817204301081</v>
      </c>
      <c r="I100" s="9">
        <f>(HUR_mm!I100*Areas!$B$6*1000) / (86400*Days!I101)</f>
        <v>1295.2927120669058</v>
      </c>
      <c r="J100" s="9">
        <f>(HUR_mm!J100*Areas!$B$6*1000) / (86400*Days!J101)</f>
        <v>2885.5308641975312</v>
      </c>
      <c r="K100" s="9">
        <f>(HUR_mm!K100*Areas!$B$6*1000) / (86400*Days!K101)</f>
        <v>941.07526881720435</v>
      </c>
      <c r="L100" s="9">
        <f>(HUR_mm!L100*Areas!$B$6*1000) / (86400*Days!L101)</f>
        <v>982.12345679012344</v>
      </c>
      <c r="M100" s="9">
        <f>(HUR_mm!M100*Areas!$B$6*1000) / (86400*Days!M101)</f>
        <v>1294.1457586618876</v>
      </c>
      <c r="N100" s="9">
        <f>(HUR_mm!N100*Areas!$B$6*1000) / (86400*Days!N101)</f>
        <v>1166.9528158295282</v>
      </c>
    </row>
    <row r="101" spans="1:14" x14ac:dyDescent="0.2">
      <c r="A101">
        <f>HUR_mm!A101</f>
        <v>1979</v>
      </c>
      <c r="B101" s="9">
        <f>(HUR_mm!B101*Areas!$B$6*1000) / (86400*Days!B102)</f>
        <v>1374.6236559139784</v>
      </c>
      <c r="C101" s="9">
        <f>(HUR_mm!C101*Areas!$B$6*1000) / (86400*Days!C102)</f>
        <v>479.36507936507934</v>
      </c>
      <c r="D101" s="9">
        <f>(HUR_mm!D101*Areas!$B$6*1000) / (86400*Days!D102)</f>
        <v>1249.9880525686976</v>
      </c>
      <c r="E101" s="9">
        <f>(HUR_mm!E101*Areas!$B$6*1000) / (86400*Days!E102)</f>
        <v>1756.8395061728395</v>
      </c>
      <c r="F101" s="9">
        <f>(HUR_mm!F101*Areas!$B$6*1000) / (86400*Days!F102)</f>
        <v>1141.6009557945042</v>
      </c>
      <c r="G101" s="9">
        <f>(HUR_mm!G101*Areas!$B$6*1000) / (86400*Days!G102)</f>
        <v>1544.6913580246915</v>
      </c>
      <c r="H101" s="9">
        <f>(HUR_mm!H101*Areas!$B$6*1000) / (86400*Days!H102)</f>
        <v>1275.0298685782557</v>
      </c>
      <c r="I101" s="9">
        <f>(HUR_mm!I101*Areas!$B$6*1000) / (86400*Days!I102)</f>
        <v>1572.6642771804063</v>
      </c>
      <c r="J101" s="9">
        <f>(HUR_mm!J101*Areas!$B$6*1000) / (86400*Days!J102)</f>
        <v>361.08641975308643</v>
      </c>
      <c r="K101" s="9">
        <f>(HUR_mm!K101*Areas!$B$6*1000) / (86400*Days!K102)</f>
        <v>1684.4922341696536</v>
      </c>
      <c r="L101" s="9">
        <f>(HUR_mm!L101*Areas!$B$6*1000) / (86400*Days!L102)</f>
        <v>1732.3456790123457</v>
      </c>
      <c r="M101" s="9">
        <f>(HUR_mm!M101*Areas!$B$6*1000) / (86400*Days!M102)</f>
        <v>1078.1362007168459</v>
      </c>
      <c r="N101" s="9">
        <f>(HUR_mm!N101*Areas!$B$6*1000) / (86400*Days!N102)</f>
        <v>1276.5580923389143</v>
      </c>
    </row>
    <row r="102" spans="1:14" x14ac:dyDescent="0.2">
      <c r="A102">
        <f>HUR_mm!A102</f>
        <v>1980</v>
      </c>
      <c r="B102" s="9">
        <f>(HUR_mm!B102*Areas!$B$6*1000) / (86400*Days!B103)</f>
        <v>776.10513739546002</v>
      </c>
      <c r="C102" s="9">
        <f>(HUR_mm!C102*Areas!$B$6*1000) / (86400*Days!C103)</f>
        <v>583.60153256704984</v>
      </c>
      <c r="D102" s="9">
        <f>(HUR_mm!D102*Areas!$B$6*1000) / (86400*Days!D103)</f>
        <v>855.43608124253285</v>
      </c>
      <c r="E102" s="9">
        <f>(HUR_mm!E102*Areas!$B$6*1000) / (86400*Days!E103)</f>
        <v>1906.962962962963</v>
      </c>
      <c r="F102" s="9">
        <f>(HUR_mm!F102*Areas!$B$6*1000) / (86400*Days!F103)</f>
        <v>1039.3309438470728</v>
      </c>
      <c r="G102" s="9">
        <f>(HUR_mm!G102*Areas!$B$6*1000) / (86400*Days!G103)</f>
        <v>1733.7283950617284</v>
      </c>
      <c r="H102" s="9">
        <f>(HUR_mm!H102*Areas!$B$6*1000) / (86400*Days!H103)</f>
        <v>1621.7921146953406</v>
      </c>
      <c r="I102" s="9">
        <f>(HUR_mm!I102*Areas!$B$6*1000) / (86400*Days!I103)</f>
        <v>1059.020310633214</v>
      </c>
      <c r="J102" s="9">
        <f>(HUR_mm!J102*Areas!$B$6*1000) / (86400*Days!J103)</f>
        <v>2141.2345679012346</v>
      </c>
      <c r="K102" s="9">
        <f>(HUR_mm!K102*Areas!$B$6*1000) / (86400*Days!K103)</f>
        <v>1271.2066905615293</v>
      </c>
      <c r="L102" s="9">
        <f>(HUR_mm!L102*Areas!$B$6*1000) / (86400*Days!L103)</f>
        <v>678.71604938271605</v>
      </c>
      <c r="M102" s="9">
        <f>(HUR_mm!M102*Areas!$B$6*1000) / (86400*Days!M103)</f>
        <v>1303.5125448028673</v>
      </c>
      <c r="N102" s="9">
        <f>(HUR_mm!N102*Areas!$B$6*1000) / (86400*Days!N103)</f>
        <v>1247.164541590771</v>
      </c>
    </row>
    <row r="103" spans="1:14" x14ac:dyDescent="0.2">
      <c r="A103">
        <f>HUR_mm!A103</f>
        <v>1981</v>
      </c>
      <c r="B103" s="9">
        <f>(HUR_mm!B103*Areas!$B$6*1000) / (86400*Days!B104)</f>
        <v>522.62843488649935</v>
      </c>
      <c r="C103" s="9">
        <f>(HUR_mm!C103*Areas!$B$6*1000) / (86400*Days!C104)</f>
        <v>1286.5608465608466</v>
      </c>
      <c r="D103" s="9">
        <f>(HUR_mm!D103*Areas!$B$6*1000) / (86400*Days!D104)</f>
        <v>499.30704898446834</v>
      </c>
      <c r="E103" s="9">
        <f>(HUR_mm!E103*Areas!$B$6*1000) / (86400*Days!E104)</f>
        <v>1944.0987654320988</v>
      </c>
      <c r="F103" s="9">
        <f>(HUR_mm!F103*Areas!$B$6*1000) / (86400*Days!F104)</f>
        <v>1179.4504181600955</v>
      </c>
      <c r="G103" s="9">
        <f>(HUR_mm!G103*Areas!$B$6*1000) / (86400*Days!G104)</f>
        <v>1555.7530864197533</v>
      </c>
      <c r="H103" s="9">
        <f>(HUR_mm!H103*Areas!$B$6*1000) / (86400*Days!H104)</f>
        <v>1087.120669056153</v>
      </c>
      <c r="I103" s="9">
        <f>(HUR_mm!I103*Areas!$B$6*1000) / (86400*Days!I104)</f>
        <v>1960.7168458781362</v>
      </c>
      <c r="J103" s="9">
        <f>(HUR_mm!J103*Areas!$B$6*1000) / (86400*Days!J104)</f>
        <v>2376.8888888888887</v>
      </c>
      <c r="K103" s="9">
        <f>(HUR_mm!K103*Areas!$B$6*1000) / (86400*Days!K104)</f>
        <v>1847.3596176821984</v>
      </c>
      <c r="L103" s="9">
        <f>(HUR_mm!L103*Areas!$B$6*1000) / (86400*Days!L104)</f>
        <v>930.96296296296293</v>
      </c>
      <c r="M103" s="9">
        <f>(HUR_mm!M103*Areas!$B$6*1000) / (86400*Days!M104)</f>
        <v>728.50657108721623</v>
      </c>
      <c r="N103" s="9">
        <f>(HUR_mm!N103*Areas!$B$6*1000) / (86400*Days!N104)</f>
        <v>1322.8290208016235</v>
      </c>
    </row>
    <row r="104" spans="1:14" x14ac:dyDescent="0.2">
      <c r="A104">
        <f>HUR_mm!A104</f>
        <v>1982</v>
      </c>
      <c r="B104" s="9">
        <f>(HUR_mm!B104*Areas!$B$6*1000) / (86400*Days!B105)</f>
        <v>1409.0322580645159</v>
      </c>
      <c r="C104" s="9">
        <f>(HUR_mm!C104*Areas!$B$6*1000) / (86400*Days!C105)</f>
        <v>474.49735449735448</v>
      </c>
      <c r="D104" s="9">
        <f>(HUR_mm!D104*Areas!$B$6*1000) / (86400*Days!D105)</f>
        <v>1223.9904420549583</v>
      </c>
      <c r="E104" s="9">
        <f>(HUR_mm!E104*Areas!$B$6*1000) / (86400*Days!E105)</f>
        <v>915.16049382716051</v>
      </c>
      <c r="F104" s="9">
        <f>(HUR_mm!F104*Areas!$B$6*1000) / (86400*Days!F105)</f>
        <v>1104.516129032258</v>
      </c>
      <c r="G104" s="9">
        <f>(HUR_mm!G104*Areas!$B$6*1000) / (86400*Days!G105)</f>
        <v>2009.0864197530864</v>
      </c>
      <c r="H104" s="9">
        <f>(HUR_mm!H104*Areas!$B$6*1000) / (86400*Days!H105)</f>
        <v>1345.5675029868578</v>
      </c>
      <c r="I104" s="9">
        <f>(HUR_mm!I104*Areas!$B$6*1000) / (86400*Days!I105)</f>
        <v>1587.3835125448029</v>
      </c>
      <c r="J104" s="9">
        <f>(HUR_mm!J104*Areas!$B$6*1000) / (86400*Days!J105)</f>
        <v>1759.4074074074074</v>
      </c>
      <c r="K104" s="9">
        <f>(HUR_mm!K104*Areas!$B$6*1000) / (86400*Days!K105)</f>
        <v>832.11469534050184</v>
      </c>
      <c r="L104" s="9">
        <f>(HUR_mm!L104*Areas!$B$6*1000) / (86400*Days!L105)</f>
        <v>1929.8765432098764</v>
      </c>
      <c r="M104" s="9">
        <f>(HUR_mm!M104*Areas!$B$6*1000) / (86400*Days!M105)</f>
        <v>1701.1230585424134</v>
      </c>
      <c r="N104" s="9">
        <f>(HUR_mm!N104*Areas!$B$6*1000) / (86400*Days!N105)</f>
        <v>1361.6641298833081</v>
      </c>
    </row>
    <row r="105" spans="1:14" x14ac:dyDescent="0.2">
      <c r="A105">
        <f>HUR_mm!A105</f>
        <v>1983</v>
      </c>
      <c r="B105" s="9">
        <f>(HUR_mm!B105*Areas!$B$6*1000) / (86400*Days!B106)</f>
        <v>759.28315412186384</v>
      </c>
      <c r="C105" s="9">
        <f>(HUR_mm!C105*Areas!$B$6*1000) / (86400*Days!C106)</f>
        <v>610.15873015873012</v>
      </c>
      <c r="D105" s="9">
        <f>(HUR_mm!D105*Areas!$B$6*1000) / (86400*Days!D106)</f>
        <v>1231.8279569892472</v>
      </c>
      <c r="E105" s="9">
        <f>(HUR_mm!E105*Areas!$B$6*1000) / (86400*Days!E106)</f>
        <v>1573.9259259259261</v>
      </c>
      <c r="F105" s="9">
        <f>(HUR_mm!F105*Areas!$B$6*1000) / (86400*Days!F106)</f>
        <v>2902.36559139785</v>
      </c>
      <c r="G105" s="9">
        <f>(HUR_mm!G105*Areas!$B$6*1000) / (86400*Days!G106)</f>
        <v>909.23456790123453</v>
      </c>
      <c r="H105" s="9">
        <f>(HUR_mm!H105*Areas!$B$6*1000) / (86400*Days!H106)</f>
        <v>878.37514934289129</v>
      </c>
      <c r="I105" s="9">
        <f>(HUR_mm!I105*Areas!$B$6*1000) / (86400*Days!I106)</f>
        <v>1770.3225806451612</v>
      </c>
      <c r="J105" s="9">
        <f>(HUR_mm!J105*Areas!$B$6*1000) / (86400*Days!J106)</f>
        <v>2180.1481481481483</v>
      </c>
      <c r="K105" s="9">
        <f>(HUR_mm!K105*Areas!$B$6*1000) / (86400*Days!K106)</f>
        <v>1740.6929510155317</v>
      </c>
      <c r="L105" s="9">
        <f>(HUR_mm!L105*Areas!$B$6*1000) / (86400*Days!L106)</f>
        <v>1338.0740740740739</v>
      </c>
      <c r="M105" s="9">
        <f>(HUR_mm!M105*Areas!$B$6*1000) / (86400*Days!M106)</f>
        <v>1472.879330943847</v>
      </c>
      <c r="N105" s="9">
        <f>(HUR_mm!N105*Areas!$B$6*1000) / (86400*Days!N106)</f>
        <v>1453.5728056823948</v>
      </c>
    </row>
    <row r="106" spans="1:14" x14ac:dyDescent="0.2">
      <c r="A106">
        <f>HUR_mm!A106</f>
        <v>1984</v>
      </c>
      <c r="B106" s="9">
        <f>(HUR_mm!B106*Areas!$B$6*1000) / (86400*Days!B107)</f>
        <v>641.72043010752691</v>
      </c>
      <c r="C106" s="9">
        <f>(HUR_mm!C106*Areas!$B$6*1000) / (86400*Days!C107)</f>
        <v>660.6385696040868</v>
      </c>
      <c r="D106" s="9">
        <f>(HUR_mm!D106*Areas!$B$6*1000) / (86400*Days!D107)</f>
        <v>1224.7550776583032</v>
      </c>
      <c r="E106" s="9">
        <f>(HUR_mm!E106*Areas!$B$6*1000) / (86400*Days!E107)</f>
        <v>1329.3827160493827</v>
      </c>
      <c r="F106" s="9">
        <f>(HUR_mm!F106*Areas!$B$6*1000) / (86400*Days!F107)</f>
        <v>1716.2246117084826</v>
      </c>
      <c r="G106" s="9">
        <f>(HUR_mm!G106*Areas!$B$6*1000) / (86400*Days!G107)</f>
        <v>1629.8271604938273</v>
      </c>
      <c r="H106" s="9">
        <f>(HUR_mm!H106*Areas!$B$6*1000) / (86400*Days!H107)</f>
        <v>1123.058542413381</v>
      </c>
      <c r="I106" s="9">
        <f>(HUR_mm!I106*Areas!$B$6*1000) / (86400*Days!I107)</f>
        <v>1760.9557945041815</v>
      </c>
      <c r="J106" s="9">
        <f>(HUR_mm!J106*Areas!$B$6*1000) / (86400*Days!J107)</f>
        <v>2035.5555555555557</v>
      </c>
      <c r="K106" s="9">
        <f>(HUR_mm!K106*Areas!$B$6*1000) / (86400*Days!K107)</f>
        <v>1403.6798088410994</v>
      </c>
      <c r="L106" s="9">
        <f>(HUR_mm!L106*Areas!$B$6*1000) / (86400*Days!L107)</f>
        <v>1309.4320987654323</v>
      </c>
      <c r="M106" s="9">
        <f>(HUR_mm!M106*Areas!$B$6*1000) / (86400*Days!M107)</f>
        <v>1595.2210274790921</v>
      </c>
      <c r="N106" s="9">
        <f>(HUR_mm!N106*Areas!$B$6*1000) / (86400*Days!N107)</f>
        <v>1370.8156243675369</v>
      </c>
    </row>
    <row r="107" spans="1:14" x14ac:dyDescent="0.2">
      <c r="A107">
        <f>HUR_mm!A107</f>
        <v>1985</v>
      </c>
      <c r="B107" s="9">
        <f>(HUR_mm!B107*Areas!$B$6*1000) / (86400*Days!B108)</f>
        <v>1370.800477897252</v>
      </c>
      <c r="C107" s="9">
        <f>(HUR_mm!C107*Areas!$B$6*1000) / (86400*Days!C108)</f>
        <v>1739.8941798941798</v>
      </c>
      <c r="D107" s="9">
        <f>(HUR_mm!D107*Areas!$B$6*1000) / (86400*Days!D108)</f>
        <v>1618.3512544802868</v>
      </c>
      <c r="E107" s="9">
        <f>(HUR_mm!E107*Areas!$B$6*1000) / (86400*Days!E108)</f>
        <v>1464.0987654320988</v>
      </c>
      <c r="F107" s="9">
        <f>(HUR_mm!F107*Areas!$B$6*1000) / (86400*Days!F108)</f>
        <v>1411.1350059737156</v>
      </c>
      <c r="G107" s="9">
        <f>(HUR_mm!G107*Areas!$B$6*1000) / (86400*Days!G108)</f>
        <v>860.83950617283949</v>
      </c>
      <c r="H107" s="9">
        <f>(HUR_mm!H107*Areas!$B$6*1000) / (86400*Days!H108)</f>
        <v>1325.3046594982079</v>
      </c>
      <c r="I107" s="9">
        <f>(HUR_mm!I107*Areas!$B$6*1000) / (86400*Days!I108)</f>
        <v>2371.8996415770607</v>
      </c>
      <c r="J107" s="9">
        <f>(HUR_mm!J107*Areas!$B$6*1000) / (86400*Days!J108)</f>
        <v>2323.5555555555557</v>
      </c>
      <c r="K107" s="9">
        <f>(HUR_mm!K107*Areas!$B$6*1000) / (86400*Days!K108)</f>
        <v>1561.3859020310636</v>
      </c>
      <c r="L107" s="9">
        <f>(HUR_mm!L107*Areas!$B$6*1000) / (86400*Days!L108)</f>
        <v>2079.6049382716051</v>
      </c>
      <c r="M107" s="9">
        <f>(HUR_mm!M107*Areas!$B$6*1000) / (86400*Days!M108)</f>
        <v>1290.8960573476702</v>
      </c>
      <c r="N107" s="9">
        <f>(HUR_mm!N107*Areas!$B$6*1000) / (86400*Days!N108)</f>
        <v>1616.4464738711315</v>
      </c>
    </row>
    <row r="108" spans="1:14" x14ac:dyDescent="0.2">
      <c r="A108">
        <f>HUR_mm!A108</f>
        <v>1986</v>
      </c>
      <c r="B108" s="9">
        <f>(HUR_mm!B108*Areas!$B$6*1000) / (86400*Days!B109)</f>
        <v>678.61409796893668</v>
      </c>
      <c r="C108" s="9">
        <f>(HUR_mm!C108*Areas!$B$6*1000) / (86400*Days!C109)</f>
        <v>1002.7513227513227</v>
      </c>
      <c r="D108" s="9">
        <f>(HUR_mm!D108*Areas!$B$6*1000) / (86400*Days!D109)</f>
        <v>1036.0812425328554</v>
      </c>
      <c r="E108" s="9">
        <f>(HUR_mm!E108*Areas!$B$6*1000) / (86400*Days!E109)</f>
        <v>1033.0864197530864</v>
      </c>
      <c r="F108" s="9">
        <f>(HUR_mm!F108*Areas!$B$6*1000) / (86400*Days!F109)</f>
        <v>1364.3010752688172</v>
      </c>
      <c r="G108" s="9">
        <f>(HUR_mm!G108*Areas!$B$6*1000) / (86400*Days!G109)</f>
        <v>1934.0246913580247</v>
      </c>
      <c r="H108" s="9">
        <f>(HUR_mm!H108*Areas!$B$6*1000) / (86400*Days!H109)</f>
        <v>1653.3333333333333</v>
      </c>
      <c r="I108" s="9">
        <f>(HUR_mm!I108*Areas!$B$6*1000) / (86400*Days!I109)</f>
        <v>1441.1469534050179</v>
      </c>
      <c r="J108" s="9">
        <f>(HUR_mm!J108*Areas!$B$6*1000) / (86400*Days!J109)</f>
        <v>5633.5802469135806</v>
      </c>
      <c r="K108" s="9">
        <f>(HUR_mm!K108*Areas!$B$6*1000) / (86400*Days!K109)</f>
        <v>1351.6845878136198</v>
      </c>
      <c r="L108" s="9">
        <f>(HUR_mm!L108*Areas!$B$6*1000) / (86400*Days!L109)</f>
        <v>517.33333333333337</v>
      </c>
      <c r="M108" s="9">
        <f>(HUR_mm!M108*Areas!$B$6*1000) / (86400*Days!M109)</f>
        <v>763.29749103942652</v>
      </c>
      <c r="N108" s="9">
        <f>(HUR_mm!N108*Areas!$B$6*1000) / (86400*Days!N109)</f>
        <v>1530.3013698630136</v>
      </c>
    </row>
    <row r="109" spans="1:14" x14ac:dyDescent="0.2">
      <c r="A109">
        <f>HUR_mm!A109</f>
        <v>1987</v>
      </c>
      <c r="B109" s="9">
        <f>(HUR_mm!B109*Areas!$B$6*1000) / (86400*Days!B110)</f>
        <v>730.60931899641582</v>
      </c>
      <c r="C109" s="9">
        <f>(HUR_mm!C109*Areas!$B$6*1000) / (86400*Days!C110)</f>
        <v>280</v>
      </c>
      <c r="D109" s="9">
        <f>(HUR_mm!D109*Areas!$B$6*1000) / (86400*Days!D110)</f>
        <v>656.05734767025092</v>
      </c>
      <c r="E109" s="9">
        <f>(HUR_mm!E109*Areas!$B$6*1000) / (86400*Days!E110)</f>
        <v>788.14814814814815</v>
      </c>
      <c r="F109" s="9">
        <f>(HUR_mm!F109*Areas!$B$6*1000) / (86400*Days!F110)</f>
        <v>809.94026284348865</v>
      </c>
      <c r="G109" s="9">
        <f>(HUR_mm!G109*Areas!$B$6*1000) / (86400*Days!G110)</f>
        <v>1385.8765432098764</v>
      </c>
      <c r="H109" s="9">
        <f>(HUR_mm!H109*Areas!$B$6*1000) / (86400*Days!H110)</f>
        <v>1014.2891278375149</v>
      </c>
      <c r="I109" s="9">
        <f>(HUR_mm!I109*Areas!$B$6*1000) / (86400*Days!I110)</f>
        <v>2502.8434886499404</v>
      </c>
      <c r="J109" s="9">
        <f>(HUR_mm!J109*Areas!$B$6*1000) / (86400*Days!J110)</f>
        <v>1961.8765432098764</v>
      </c>
      <c r="K109" s="9">
        <f>(HUR_mm!K109*Areas!$B$6*1000) / (86400*Days!K110)</f>
        <v>1357.4193548387098</v>
      </c>
      <c r="L109" s="9">
        <f>(HUR_mm!L109*Areas!$B$6*1000) / (86400*Days!L110)</f>
        <v>1424.7901234567901</v>
      </c>
      <c r="M109" s="9">
        <f>(HUR_mm!M109*Areas!$B$6*1000) / (86400*Days!M110)</f>
        <v>1298.9247311827958</v>
      </c>
      <c r="N109" s="9">
        <f>(HUR_mm!N109*Areas!$B$6*1000) / (86400*Days!N110)</f>
        <v>1189.4063926940639</v>
      </c>
    </row>
    <row r="110" spans="1:14" x14ac:dyDescent="0.2">
      <c r="A110">
        <f>HUR_mm!A110</f>
        <v>1988</v>
      </c>
      <c r="B110" s="9">
        <f>(HUR_mm!B110*Areas!$B$6*1000) / (86400*Days!B111)</f>
        <v>882.96296296296293</v>
      </c>
      <c r="C110" s="9">
        <f>(HUR_mm!C110*Areas!$B$6*1000) / (86400*Days!C111)</f>
        <v>990.85568326947634</v>
      </c>
      <c r="D110" s="9">
        <f>(HUR_mm!D110*Areas!$B$6*1000) / (86400*Days!D111)</f>
        <v>925.20908004778971</v>
      </c>
      <c r="E110" s="9">
        <f>(HUR_mm!E110*Areas!$B$6*1000) / (86400*Days!E111)</f>
        <v>1269.1358024691358</v>
      </c>
      <c r="F110" s="9">
        <f>(HUR_mm!F110*Areas!$B$6*1000) / (86400*Days!F111)</f>
        <v>545.3763440860215</v>
      </c>
      <c r="G110" s="9">
        <f>(HUR_mm!G110*Areas!$B$6*1000) / (86400*Days!G111)</f>
        <v>495.01234567901236</v>
      </c>
      <c r="H110" s="9">
        <f>(HUR_mm!H110*Areas!$B$6*1000) / (86400*Days!H111)</f>
        <v>1610.1314217443251</v>
      </c>
      <c r="I110" s="9">
        <f>(HUR_mm!I110*Areas!$B$6*1000) / (86400*Days!I111)</f>
        <v>1735.1493428912784</v>
      </c>
      <c r="J110" s="9">
        <f>(HUR_mm!J110*Areas!$B$6*1000) / (86400*Days!J111)</f>
        <v>1705.0864197530864</v>
      </c>
      <c r="K110" s="9">
        <f>(HUR_mm!K110*Areas!$B$6*1000) / (86400*Days!K111)</f>
        <v>2267.5268817204301</v>
      </c>
      <c r="L110" s="9">
        <f>(HUR_mm!L110*Areas!$B$6*1000) / (86400*Days!L111)</f>
        <v>2251.4567901234568</v>
      </c>
      <c r="M110" s="9">
        <f>(HUR_mm!M110*Areas!$B$6*1000) / (86400*Days!M111)</f>
        <v>897.87335722819591</v>
      </c>
      <c r="N110" s="9">
        <f>(HUR_mm!N110*Areas!$B$6*1000) / (86400*Days!N111)</f>
        <v>1298.2149362477232</v>
      </c>
    </row>
    <row r="111" spans="1:14" x14ac:dyDescent="0.2">
      <c r="A111">
        <f>HUR_mm!A111</f>
        <v>1989</v>
      </c>
      <c r="B111" s="9">
        <f>(HUR_mm!B111*Areas!$B$6*1000) / (86400*Days!B112)</f>
        <v>696.77419354838719</v>
      </c>
      <c r="C111" s="9">
        <f>(HUR_mm!C111*Areas!$B$6*1000) / (86400*Days!C112)</f>
        <v>615.02645502645498</v>
      </c>
      <c r="D111" s="9">
        <f>(HUR_mm!D111*Areas!$B$6*1000) / (86400*Days!D112)</f>
        <v>1123.8231780167264</v>
      </c>
      <c r="E111" s="9">
        <f>(HUR_mm!E111*Areas!$B$6*1000) / (86400*Days!E112)</f>
        <v>801.18518518518522</v>
      </c>
      <c r="F111" s="9">
        <f>(HUR_mm!F111*Areas!$B$6*1000) / (86400*Days!F112)</f>
        <v>1579.7371565113501</v>
      </c>
      <c r="G111" s="9">
        <f>(HUR_mm!G111*Areas!$B$6*1000) / (86400*Days!G112)</f>
        <v>1849.0864197530864</v>
      </c>
      <c r="H111" s="9">
        <f>(HUR_mm!H111*Areas!$B$6*1000) / (86400*Days!H112)</f>
        <v>383.27359617682197</v>
      </c>
      <c r="I111" s="9">
        <f>(HUR_mm!I111*Areas!$B$6*1000) / (86400*Days!I112)</f>
        <v>1559.0919952210274</v>
      </c>
      <c r="J111" s="9">
        <f>(HUR_mm!J111*Areas!$B$6*1000) / (86400*Days!J112)</f>
        <v>1113.4814814814815</v>
      </c>
      <c r="K111" s="9">
        <f>(HUR_mm!K111*Areas!$B$6*1000) / (86400*Days!K112)</f>
        <v>1056.7264038231781</v>
      </c>
      <c r="L111" s="9">
        <f>(HUR_mm!L111*Areas!$B$6*1000) / (86400*Days!L112)</f>
        <v>1830.5185185185185</v>
      </c>
      <c r="M111" s="9">
        <f>(HUR_mm!M111*Areas!$B$6*1000) / (86400*Days!M112)</f>
        <v>878.37514934289129</v>
      </c>
      <c r="N111" s="9">
        <f>(HUR_mm!N111*Areas!$B$6*1000) / (86400*Days!N112)</f>
        <v>1125.0979198376458</v>
      </c>
    </row>
    <row r="112" spans="1:14" x14ac:dyDescent="0.2">
      <c r="A112">
        <f>HUR_mm!A112</f>
        <v>1990</v>
      </c>
      <c r="B112" s="9">
        <f>(HUR_mm!B112*Areas!$B$6*1000) / (86400*Days!B113)</f>
        <v>1223.0346475507765</v>
      </c>
      <c r="C112" s="9">
        <f>(HUR_mm!C112*Areas!$B$6*1000) / (86400*Days!C113)</f>
        <v>1085.7142857142858</v>
      </c>
      <c r="D112" s="9">
        <f>(HUR_mm!D112*Areas!$B$6*1000) / (86400*Days!D113)</f>
        <v>981.02747909199525</v>
      </c>
      <c r="E112" s="9">
        <f>(HUR_mm!E112*Areas!$B$6*1000) / (86400*Days!E113)</f>
        <v>976</v>
      </c>
      <c r="F112" s="9">
        <f>(HUR_mm!F112*Areas!$B$6*1000) / (86400*Days!F113)</f>
        <v>1664.4205495818399</v>
      </c>
      <c r="G112" s="9">
        <f>(HUR_mm!G112*Areas!$B$6*1000) / (86400*Days!G113)</f>
        <v>1755.0617283950617</v>
      </c>
      <c r="H112" s="9">
        <f>(HUR_mm!H112*Areas!$B$6*1000) / (86400*Days!H113)</f>
        <v>1347.0967741935483</v>
      </c>
      <c r="I112" s="9">
        <f>(HUR_mm!I112*Areas!$B$6*1000) / (86400*Days!I113)</f>
        <v>1763.8231780167264</v>
      </c>
      <c r="J112" s="9">
        <f>(HUR_mm!J112*Areas!$B$6*1000) / (86400*Days!J113)</f>
        <v>1787.851851851852</v>
      </c>
      <c r="K112" s="9">
        <f>(HUR_mm!K112*Areas!$B$6*1000) / (86400*Days!K113)</f>
        <v>2242.2939068100359</v>
      </c>
      <c r="L112" s="9">
        <f>(HUR_mm!L112*Areas!$B$6*1000) / (86400*Days!L113)</f>
        <v>2028.641975308642</v>
      </c>
      <c r="M112" s="9">
        <f>(HUR_mm!M112*Areas!$B$6*1000) / (86400*Days!M113)</f>
        <v>1274.0740740740744</v>
      </c>
      <c r="N112" s="9">
        <f>(HUR_mm!N112*Areas!$B$6*1000) / (86400*Days!N113)</f>
        <v>1512.8645357686453</v>
      </c>
    </row>
    <row r="113" spans="1:15" x14ac:dyDescent="0.2">
      <c r="A113">
        <f>HUR_mm!A113</f>
        <v>1991</v>
      </c>
      <c r="B113" s="9">
        <f>(HUR_mm!B113*Areas!$B$6*1000) / (86400*Days!B114)</f>
        <v>787.3835125448029</v>
      </c>
      <c r="C113" s="9">
        <f>(HUR_mm!C113*Areas!$B$6*1000) / (86400*Days!C114)</f>
        <v>685.92592592592587</v>
      </c>
      <c r="D113" s="9">
        <f>(HUR_mm!D113*Areas!$B$6*1000) / (86400*Days!D114)</f>
        <v>1675.1254480286739</v>
      </c>
      <c r="E113" s="9">
        <f>(HUR_mm!E113*Areas!$B$6*1000) / (86400*Days!E114)</f>
        <v>2347.0617283950619</v>
      </c>
      <c r="F113" s="9">
        <f>(HUR_mm!F113*Areas!$B$6*1000) / (86400*Days!F114)</f>
        <v>2030.4898446833931</v>
      </c>
      <c r="G113" s="9">
        <f>(HUR_mm!G113*Areas!$B$6*1000) / (86400*Days!G114)</f>
        <v>789.33333333333337</v>
      </c>
      <c r="H113" s="9">
        <f>(HUR_mm!H113*Areas!$B$6*1000) / (86400*Days!H114)</f>
        <v>2054.1935483870966</v>
      </c>
      <c r="I113" s="9">
        <f>(HUR_mm!I113*Areas!$B$6*1000) / (86400*Days!I114)</f>
        <v>1283.4408602150538</v>
      </c>
      <c r="J113" s="9">
        <f>(HUR_mm!J113*Areas!$B$6*1000) / (86400*Days!J114)</f>
        <v>1161.679012345679</v>
      </c>
      <c r="K113" s="9">
        <f>(HUR_mm!K113*Areas!$B$6*1000) / (86400*Days!K114)</f>
        <v>2529.6057347670253</v>
      </c>
      <c r="L113" s="9">
        <f>(HUR_mm!L113*Areas!$B$6*1000) / (86400*Days!L114)</f>
        <v>1339.2592592592594</v>
      </c>
      <c r="M113" s="9">
        <f>(HUR_mm!M113*Areas!$B$6*1000) / (86400*Days!M114)</f>
        <v>1094.958183990442</v>
      </c>
      <c r="N113" s="9">
        <f>(HUR_mm!N113*Areas!$B$6*1000) / (86400*Days!N114)</f>
        <v>1488.8685946220194</v>
      </c>
    </row>
    <row r="114" spans="1:15" x14ac:dyDescent="0.2">
      <c r="A114">
        <f>HUR_mm!A114</f>
        <v>1992</v>
      </c>
      <c r="B114" s="9">
        <f>(HUR_mm!B114*Areas!$B$6*1000) / (86400*Days!B115)</f>
        <v>1033.2138590203106</v>
      </c>
      <c r="C114" s="9">
        <f>(HUR_mm!C114*Areas!$B$6*1000) / (86400*Days!C115)</f>
        <v>860.89399744572154</v>
      </c>
      <c r="D114" s="9">
        <f>(HUR_mm!D114*Areas!$B$6*1000) / (86400*Days!D115)</f>
        <v>919.28315412186384</v>
      </c>
      <c r="E114" s="9">
        <f>(HUR_mm!E114*Areas!$B$6*1000) / (86400*Days!E115)</f>
        <v>2028.8395061728395</v>
      </c>
      <c r="F114" s="9">
        <f>(HUR_mm!F114*Areas!$B$6*1000) / (86400*Days!F115)</f>
        <v>606.92951015531662</v>
      </c>
      <c r="G114" s="9">
        <f>(HUR_mm!G114*Areas!$B$6*1000) / (86400*Days!G115)</f>
        <v>1134.6172839506173</v>
      </c>
      <c r="H114" s="9">
        <f>(HUR_mm!H114*Areas!$B$6*1000) / (86400*Days!H115)</f>
        <v>2109.4384707287932</v>
      </c>
      <c r="I114" s="9">
        <f>(HUR_mm!I114*Areas!$B$6*1000) / (86400*Days!I115)</f>
        <v>1803.7753882915174</v>
      </c>
      <c r="J114" s="9">
        <f>(HUR_mm!J114*Areas!$B$6*1000) / (86400*Days!J115)</f>
        <v>2199.1111111111113</v>
      </c>
      <c r="K114" s="9">
        <f>(HUR_mm!K114*Areas!$B$6*1000) / (86400*Days!K115)</f>
        <v>1234.5041816009557</v>
      </c>
      <c r="L114" s="9">
        <f>(HUR_mm!L114*Areas!$B$6*1000) / (86400*Days!L115)</f>
        <v>2395.4567901234568</v>
      </c>
      <c r="M114" s="9">
        <f>(HUR_mm!M114*Areas!$B$6*1000) / (86400*Days!M115)</f>
        <v>945.66308243727599</v>
      </c>
      <c r="N114" s="9">
        <f>(HUR_mm!N114*Areas!$B$6*1000) / (86400*Days!N115)</f>
        <v>1437.0046549281521</v>
      </c>
    </row>
    <row r="115" spans="1:15" x14ac:dyDescent="0.2">
      <c r="A115">
        <f>HUR_mm!A115</f>
        <v>1993</v>
      </c>
      <c r="B115" s="9">
        <f>(HUR_mm!B115*Areas!$B$6*1000) / (86400*Days!B116)</f>
        <v>1372.3297491039427</v>
      </c>
      <c r="C115" s="9">
        <f>(HUR_mm!C115*Areas!$B$6*1000) / (86400*Days!C116)</f>
        <v>610.15873015873012</v>
      </c>
      <c r="D115" s="9">
        <f>(HUR_mm!D115*Areas!$B$6*1000) / (86400*Days!D116)</f>
        <v>409.46236559139783</v>
      </c>
      <c r="E115" s="9">
        <f>(HUR_mm!E115*Areas!$B$6*1000) / (86400*Days!E116)</f>
        <v>1902.4197530864199</v>
      </c>
      <c r="F115" s="9">
        <f>(HUR_mm!F115*Areas!$B$6*1000) / (86400*Days!F116)</f>
        <v>1218.446833930705</v>
      </c>
      <c r="G115" s="9">
        <f>(HUR_mm!G115*Areas!$B$6*1000) / (86400*Days!G116)</f>
        <v>2158.6172839506171</v>
      </c>
      <c r="H115" s="9">
        <f>(HUR_mm!H115*Areas!$B$6*1000) / (86400*Days!H116)</f>
        <v>1078.5185185185185</v>
      </c>
      <c r="I115" s="9">
        <f>(HUR_mm!I115*Areas!$B$6*1000) / (86400*Days!I116)</f>
        <v>1858.446833930705</v>
      </c>
      <c r="J115" s="9">
        <f>(HUR_mm!J115*Areas!$B$6*1000) / (86400*Days!J116)</f>
        <v>1929.0864197530864</v>
      </c>
      <c r="K115" s="9">
        <f>(HUR_mm!K115*Areas!$B$6*1000) / (86400*Days!K116)</f>
        <v>1306.5710872162483</v>
      </c>
      <c r="L115" s="9">
        <f>(HUR_mm!L115*Areas!$B$6*1000) / (86400*Days!L116)</f>
        <v>1050.6666666666667</v>
      </c>
      <c r="M115" s="9">
        <f>(HUR_mm!M115*Areas!$B$6*1000) / (86400*Days!M116)</f>
        <v>618.97252090800487</v>
      </c>
      <c r="N115" s="9">
        <f>(HUR_mm!N115*Areas!$B$6*1000) / (86400*Days!N116)</f>
        <v>1293.296803652968</v>
      </c>
    </row>
    <row r="116" spans="1:15" x14ac:dyDescent="0.2">
      <c r="A116">
        <f>HUR_mm!A116</f>
        <v>1994</v>
      </c>
      <c r="B116" s="9">
        <f>(HUR_mm!B116*Areas!$B$6*1000) / (86400*Days!B117)</f>
        <v>1272.3536439665472</v>
      </c>
      <c r="C116" s="9">
        <f>(HUR_mm!C116*Areas!$B$6*1000) / (86400*Days!C117)</f>
        <v>708.14814814814815</v>
      </c>
      <c r="D116" s="9">
        <f>(HUR_mm!D116*Areas!$B$6*1000) / (86400*Days!D117)</f>
        <v>784.51612903225805</v>
      </c>
      <c r="E116" s="9">
        <f>(HUR_mm!E116*Areas!$B$6*1000) / (86400*Days!E117)</f>
        <v>1608.493827160494</v>
      </c>
      <c r="F116" s="9">
        <f>(HUR_mm!F116*Areas!$B$6*1000) / (86400*Days!F117)</f>
        <v>1207.9330943847074</v>
      </c>
      <c r="G116" s="9">
        <f>(HUR_mm!G116*Areas!$B$6*1000) / (86400*Days!G117)</f>
        <v>2126.8148148148148</v>
      </c>
      <c r="H116" s="9">
        <f>(HUR_mm!H116*Areas!$B$6*1000) / (86400*Days!H117)</f>
        <v>2502.6523297491035</v>
      </c>
      <c r="I116" s="9">
        <f>(HUR_mm!I116*Areas!$B$6*1000) / (86400*Days!I117)</f>
        <v>2266.3799283154121</v>
      </c>
      <c r="J116" s="9">
        <f>(HUR_mm!J116*Areas!$B$6*1000) / (86400*Days!J117)</f>
        <v>1280.3950617283949</v>
      </c>
      <c r="K116" s="9">
        <f>(HUR_mm!K116*Areas!$B$6*1000) / (86400*Days!K117)</f>
        <v>1020.4062126642772</v>
      </c>
      <c r="L116" s="9">
        <f>(HUR_mm!L116*Areas!$B$6*1000) / (86400*Days!L117)</f>
        <v>1880.4938271604938</v>
      </c>
      <c r="M116" s="9">
        <f>(HUR_mm!M116*Areas!$B$6*1000) / (86400*Days!M117)</f>
        <v>540.02389486260449</v>
      </c>
      <c r="N116" s="9">
        <f>(HUR_mm!N116*Areas!$B$6*1000) / (86400*Days!N117)</f>
        <v>1435.9898528665651</v>
      </c>
    </row>
    <row r="117" spans="1:15" x14ac:dyDescent="0.2">
      <c r="A117">
        <f>HUR_mm!A117</f>
        <v>1995</v>
      </c>
      <c r="B117" s="9">
        <f>(HUR_mm!B117*Areas!$B$6*1000) / (86400*Days!B118)</f>
        <v>1251.8996415770607</v>
      </c>
      <c r="C117" s="9">
        <f>(HUR_mm!C117*Areas!$B$6*1000) / (86400*Days!C118)</f>
        <v>554.28571428571433</v>
      </c>
      <c r="D117" s="9">
        <f>(HUR_mm!D117*Areas!$B$6*1000) / (86400*Days!D118)</f>
        <v>711.68458781361994</v>
      </c>
      <c r="E117" s="9">
        <f>(HUR_mm!E117*Areas!$B$6*1000) / (86400*Days!E118)</f>
        <v>1683.1604938271605</v>
      </c>
      <c r="F117" s="9">
        <f>(HUR_mm!F117*Areas!$B$6*1000) / (86400*Days!F118)</f>
        <v>1011.8040621266427</v>
      </c>
      <c r="G117" s="9">
        <f>(HUR_mm!G117*Areas!$B$6*1000) / (86400*Days!G118)</f>
        <v>1232.5925925925926</v>
      </c>
      <c r="H117" s="9">
        <f>(HUR_mm!H117*Areas!$B$6*1000) / (86400*Days!H118)</f>
        <v>1627.9091995221027</v>
      </c>
      <c r="I117" s="9">
        <f>(HUR_mm!I117*Areas!$B$6*1000) / (86400*Days!I118)</f>
        <v>1966.2604540023895</v>
      </c>
      <c r="J117" s="9">
        <f>(HUR_mm!J117*Areas!$B$6*1000) / (86400*Days!J118)</f>
        <v>1039.6049382716049</v>
      </c>
      <c r="K117" s="9">
        <f>(HUR_mm!K117*Areas!$B$6*1000) / (86400*Days!K118)</f>
        <v>1625.041816009558</v>
      </c>
      <c r="L117" s="9">
        <f>(HUR_mm!L117*Areas!$B$6*1000) / (86400*Days!L118)</f>
        <v>2226.962962962963</v>
      </c>
      <c r="M117" s="9">
        <f>(HUR_mm!M117*Areas!$B$6*1000) / (86400*Days!M118)</f>
        <v>944.13381123058548</v>
      </c>
      <c r="N117" s="9">
        <f>(HUR_mm!N117*Areas!$B$6*1000) / (86400*Days!N118)</f>
        <v>1326.8229325215627</v>
      </c>
    </row>
    <row r="118" spans="1:15" x14ac:dyDescent="0.2">
      <c r="A118">
        <f>HUR_mm!A118</f>
        <v>1996</v>
      </c>
      <c r="B118" s="9">
        <f>(HUR_mm!B118*Areas!$B$6*1000) / (86400*Days!B119)</f>
        <v>1048.8888888888889</v>
      </c>
      <c r="C118" s="9">
        <f>(HUR_mm!C118*Areas!$B$6*1000) / (86400*Days!C119)</f>
        <v>889.50191570881225</v>
      </c>
      <c r="D118" s="9">
        <f>(HUR_mm!D118*Areas!$B$6*1000) / (86400*Days!D119)</f>
        <v>531.03942652329749</v>
      </c>
      <c r="E118" s="9">
        <f>(HUR_mm!E118*Areas!$B$6*1000) / (86400*Days!E119)</f>
        <v>1851.6543209876543</v>
      </c>
      <c r="F118" s="9">
        <f>(HUR_mm!F118*Areas!$B$6*1000) / (86400*Days!F119)</f>
        <v>1548.195937873357</v>
      </c>
      <c r="G118" s="9">
        <f>(HUR_mm!G118*Areas!$B$6*1000) / (86400*Days!G119)</f>
        <v>2345.8765432098767</v>
      </c>
      <c r="H118" s="9">
        <f>(HUR_mm!H118*Areas!$B$6*1000) / (86400*Days!H119)</f>
        <v>1800.5256869773</v>
      </c>
      <c r="I118" s="9">
        <f>(HUR_mm!I118*Areas!$B$6*1000) / (86400*Days!I119)</f>
        <v>1119.0442054958185</v>
      </c>
      <c r="J118" s="9">
        <f>(HUR_mm!J118*Areas!$B$6*1000) / (86400*Days!J119)</f>
        <v>2602.6666666666665</v>
      </c>
      <c r="K118" s="9">
        <f>(HUR_mm!K118*Areas!$B$6*1000) / (86400*Days!K119)</f>
        <v>1497.921146953405</v>
      </c>
      <c r="L118" s="9">
        <f>(HUR_mm!L118*Areas!$B$6*1000) / (86400*Days!L119)</f>
        <v>978.37037037037032</v>
      </c>
      <c r="M118" s="9">
        <f>(HUR_mm!M118*Areas!$B$6*1000) / (86400*Days!M119)</f>
        <v>1672.4492234169654</v>
      </c>
      <c r="N118" s="9">
        <f>(HUR_mm!N118*Areas!$B$6*1000) / (86400*Days!N119)</f>
        <v>1488.8322201983403</v>
      </c>
    </row>
    <row r="119" spans="1:15" x14ac:dyDescent="0.2">
      <c r="A119">
        <f>HUR_mm!A119</f>
        <v>1997</v>
      </c>
      <c r="B119" s="9">
        <f>(HUR_mm!B119*Areas!$B$6*1000) / (86400*Days!B120)</f>
        <v>1676.463560334528</v>
      </c>
      <c r="C119" s="9">
        <f>(HUR_mm!C119*Areas!$B$6*1000) / (86400*Days!C120)</f>
        <v>1786.6666666666667</v>
      </c>
      <c r="D119" s="9">
        <f>(HUR_mm!D119*Areas!$B$6*1000) / (86400*Days!D120)</f>
        <v>1147.3357228195937</v>
      </c>
      <c r="E119" s="9">
        <f>(HUR_mm!E119*Areas!$B$6*1000) / (86400*Days!E120)</f>
        <v>586.46913580246917</v>
      </c>
      <c r="F119" s="9">
        <f>(HUR_mm!F119*Areas!$B$6*1000) / (86400*Days!F120)</f>
        <v>1689.0800477897253</v>
      </c>
      <c r="G119" s="9">
        <f>(HUR_mm!G119*Areas!$B$6*1000) / (86400*Days!G120)</f>
        <v>695.90123456790116</v>
      </c>
      <c r="H119" s="9">
        <f>(HUR_mm!H119*Areas!$B$6*1000) / (86400*Days!H120)</f>
        <v>1515.31660692951</v>
      </c>
      <c r="I119" s="9">
        <f>(HUR_mm!I119*Areas!$B$6*1000) / (86400*Days!I120)</f>
        <v>1988.4348864994026</v>
      </c>
      <c r="J119" s="9">
        <f>(HUR_mm!J119*Areas!$B$6*1000) / (86400*Days!J120)</f>
        <v>1735.3086419753085</v>
      </c>
      <c r="K119" s="9">
        <f>(HUR_mm!K119*Areas!$B$6*1000) / (86400*Days!K120)</f>
        <v>911.06332138590199</v>
      </c>
      <c r="L119" s="9">
        <f>(HUR_mm!L119*Areas!$B$6*1000) / (86400*Days!L120)</f>
        <v>790.32098765432102</v>
      </c>
      <c r="M119" s="9">
        <f>(HUR_mm!M119*Areas!$B$6*1000) / (86400*Days!M120)</f>
        <v>462.60454002389486</v>
      </c>
      <c r="N119" s="9">
        <f>(HUR_mm!N119*Areas!$B$6*1000) / (86400*Days!N120)</f>
        <v>1247.5778792491121</v>
      </c>
    </row>
    <row r="120" spans="1:15" x14ac:dyDescent="0.2">
      <c r="A120">
        <f>HUR_mm!A120</f>
        <v>1998</v>
      </c>
      <c r="B120" s="9">
        <f>(HUR_mm!B120*Areas!$B$6*1000) / (86400*Days!B121)</f>
        <v>1617.0131421744325</v>
      </c>
      <c r="C120" s="9">
        <f>(HUR_mm!C120*Areas!$B$6*1000) / (86400*Days!C121)</f>
        <v>644.23280423280426</v>
      </c>
      <c r="D120" s="9">
        <f>(HUR_mm!D120*Areas!$B$6*1000) / (86400*Days!D121)</f>
        <v>2075.9856630824374</v>
      </c>
      <c r="E120" s="9">
        <f>(HUR_mm!E120*Areas!$B$6*1000) / (86400*Days!E121)</f>
        <v>940.24691358024688</v>
      </c>
      <c r="F120" s="9">
        <f>(HUR_mm!F120*Areas!$B$6*1000) / (86400*Days!F121)</f>
        <v>1079.8566308243728</v>
      </c>
      <c r="G120" s="9">
        <f>(HUR_mm!G120*Areas!$B$6*1000) / (86400*Days!G121)</f>
        <v>1113.4814814814815</v>
      </c>
      <c r="H120" s="9">
        <f>(HUR_mm!H120*Areas!$B$6*1000) / (86400*Days!H121)</f>
        <v>779.73715651135001</v>
      </c>
      <c r="I120" s="9">
        <f>(HUR_mm!I120*Areas!$B$6*1000) / (86400*Days!I121)</f>
        <v>1303.5125448028673</v>
      </c>
      <c r="J120" s="9">
        <f>(HUR_mm!J120*Areas!$B$6*1000) / (86400*Days!J121)</f>
        <v>1120.7901234567901</v>
      </c>
      <c r="K120" s="9">
        <f>(HUR_mm!K120*Areas!$B$6*1000) / (86400*Days!K121)</f>
        <v>1288.7933094384707</v>
      </c>
      <c r="L120" s="9">
        <f>(HUR_mm!L120*Areas!$B$6*1000) / (86400*Days!L121)</f>
        <v>1152</v>
      </c>
      <c r="M120" s="9">
        <f>(HUR_mm!M120*Areas!$B$6*1000) / (86400*Days!M121)</f>
        <v>1027.0967741935483</v>
      </c>
      <c r="N120" s="9">
        <f>(HUR_mm!N120*Areas!$B$6*1000) / (86400*Days!N121)</f>
        <v>1184.0162354134957</v>
      </c>
    </row>
    <row r="121" spans="1:15" x14ac:dyDescent="0.2">
      <c r="A121">
        <f>HUR_mm!A121</f>
        <v>1999</v>
      </c>
      <c r="B121" s="9">
        <f>(HUR_mm!B121*Areas!$B$6*1000) / (86400*Days!B122)</f>
        <v>1753.1182795698924</v>
      </c>
      <c r="C121" s="9">
        <f>(HUR_mm!C121*Areas!$B$6*1000) / (86400*Days!C122)</f>
        <v>666.24338624338623</v>
      </c>
      <c r="D121" s="9">
        <f>(HUR_mm!D121*Areas!$B$6*1000) / (86400*Days!D122)</f>
        <v>396.65471923536438</v>
      </c>
      <c r="E121" s="9">
        <f>(HUR_mm!E121*Areas!$B$6*1000) / (86400*Days!E122)</f>
        <v>1317.9259259259259</v>
      </c>
      <c r="F121" s="9">
        <f>(HUR_mm!F121*Areas!$B$6*1000) / (86400*Days!F122)</f>
        <v>1103.3691756272401</v>
      </c>
      <c r="G121" s="9">
        <f>(HUR_mm!G121*Areas!$B$6*1000) / (86400*Days!G122)</f>
        <v>2062.6172839506171</v>
      </c>
      <c r="H121" s="9">
        <f>(HUR_mm!H121*Areas!$B$6*1000) / (86400*Days!H122)</f>
        <v>1871.2544802867383</v>
      </c>
      <c r="I121" s="9">
        <f>(HUR_mm!I121*Areas!$B$6*1000) / (86400*Days!I122)</f>
        <v>1089.4145758661887</v>
      </c>
      <c r="J121" s="9">
        <f>(HUR_mm!J121*Areas!$B$6*1000) / (86400*Days!J122)</f>
        <v>1543.7037037037039</v>
      </c>
      <c r="K121" s="9">
        <f>(HUR_mm!K121*Areas!$B$6*1000) / (86400*Days!K122)</f>
        <v>992.68817204301081</v>
      </c>
      <c r="L121" s="9">
        <f>(HUR_mm!L121*Areas!$B$6*1000) / (86400*Days!L122)</f>
        <v>781.62962962962968</v>
      </c>
      <c r="M121" s="9">
        <f>(HUR_mm!M121*Areas!$B$6*1000) / (86400*Days!M122)</f>
        <v>1208.3154121863799</v>
      </c>
      <c r="N121" s="9">
        <f>(HUR_mm!N121*Areas!$B$6*1000) / (86400*Days!N122)</f>
        <v>1234.7681380010147</v>
      </c>
    </row>
    <row r="122" spans="1:15" x14ac:dyDescent="0.2">
      <c r="A122">
        <f>HUR_mm!A122</f>
        <v>2000</v>
      </c>
      <c r="B122" s="9">
        <f>(HUR_mm!B122*Areas!$B$6*1000) / (86400*Days!B123)</f>
        <v>821.98327359617679</v>
      </c>
      <c r="C122" s="9">
        <f>(HUR_mm!C122*Areas!$B$6*1000) / (86400*Days!C123)</f>
        <v>873.97190293742017</v>
      </c>
      <c r="D122" s="9">
        <f>(HUR_mm!D122*Areas!$B$6*1000) / (86400*Days!D123)</f>
        <v>600.62126642771807</v>
      </c>
      <c r="E122" s="9">
        <f>(HUR_mm!E122*Areas!$B$6*1000) / (86400*Days!E123)</f>
        <v>1209.8765432098764</v>
      </c>
      <c r="F122" s="9">
        <f>(HUR_mm!F122*Areas!$B$6*1000) / (86400*Days!F123)</f>
        <v>2573.7634408602148</v>
      </c>
      <c r="G122" s="9">
        <f>(HUR_mm!G122*Areas!$B$6*1000) / (86400*Days!G123)</f>
        <v>2147.358024691358</v>
      </c>
      <c r="H122" s="9">
        <f>(HUR_mm!H122*Areas!$B$6*1000) / (86400*Days!H123)</f>
        <v>1697.2998805256871</v>
      </c>
      <c r="I122" s="9">
        <f>(HUR_mm!I122*Areas!$B$6*1000) / (86400*Days!I123)</f>
        <v>1637.8494623655913</v>
      </c>
      <c r="J122" s="9">
        <f>(HUR_mm!J122*Areas!$B$6*1000) / (86400*Days!J123)</f>
        <v>1878.1234567901236</v>
      </c>
      <c r="K122" s="9">
        <f>(HUR_mm!K122*Areas!$B$6*1000) / (86400*Days!K123)</f>
        <v>630.44205495818392</v>
      </c>
      <c r="L122" s="9">
        <f>(HUR_mm!L122*Areas!$B$6*1000) / (86400*Days!L123)</f>
        <v>1519.8024691358025</v>
      </c>
      <c r="M122" s="9">
        <f>(HUR_mm!M122*Areas!$B$6*1000) / (86400*Days!M123)</f>
        <v>1717.5627240143369</v>
      </c>
      <c r="N122" s="9">
        <f>(HUR_mm!N122*Areas!$B$6*1000) / (86400*Days!N123)</f>
        <v>1442.8010524185388</v>
      </c>
    </row>
    <row r="123" spans="1:15" x14ac:dyDescent="0.2">
      <c r="A123">
        <f>HUR_mm!A123</f>
        <v>2001</v>
      </c>
      <c r="B123" s="9">
        <f>(HUR_mm!B123*Areas!$B$6*1000) / (86400*Days!B124)</f>
        <v>703.08243727598563</v>
      </c>
      <c r="C123" s="9">
        <f>(HUR_mm!C123*Areas!$B$6*1000) / (86400*Days!C124)</f>
        <v>1697.3544973544974</v>
      </c>
      <c r="D123" s="9">
        <f>(HUR_mm!D123*Areas!$B$6*1000) / (86400*Days!D124)</f>
        <v>376.20071684587816</v>
      </c>
      <c r="E123" s="9">
        <f>(HUR_mm!E123*Areas!$B$6*1000) / (86400*Days!E124)</f>
        <v>1222.1234567901236</v>
      </c>
      <c r="F123" s="9">
        <f>(HUR_mm!F123*Areas!$B$6*1000) / (86400*Days!F124)</f>
        <v>1933.9545997610514</v>
      </c>
      <c r="G123" s="9">
        <f>(HUR_mm!G123*Areas!$B$6*1000) / (86400*Days!G124)</f>
        <v>1568.1975308641975</v>
      </c>
      <c r="H123" s="9">
        <f>(HUR_mm!H123*Areas!$B$6*1000) / (86400*Days!H124)</f>
        <v>704.99402628434893</v>
      </c>
      <c r="I123" s="9">
        <f>(HUR_mm!I123*Areas!$B$6*1000) / (86400*Days!I124)</f>
        <v>1602.8673835125448</v>
      </c>
      <c r="J123" s="9">
        <f>(HUR_mm!J123*Areas!$B$6*1000) / (86400*Days!J124)</f>
        <v>2537.679012345679</v>
      </c>
      <c r="K123" s="9">
        <f>(HUR_mm!K123*Areas!$B$6*1000) / (86400*Days!K124)</f>
        <v>2582.3655913978496</v>
      </c>
      <c r="L123" s="9">
        <f>(HUR_mm!L123*Areas!$B$6*1000) / (86400*Days!L124)</f>
        <v>1214.4197530864199</v>
      </c>
      <c r="M123" s="9">
        <f>(HUR_mm!M123*Areas!$B$6*1000) / (86400*Days!M124)</f>
        <v>1185.9498207885304</v>
      </c>
      <c r="N123" s="9">
        <f>(HUR_mm!N123*Areas!$B$6*1000) / (86400*Days!N124)</f>
        <v>1439.9188229325216</v>
      </c>
    </row>
    <row r="124" spans="1:15" x14ac:dyDescent="0.2">
      <c r="A124">
        <f>HUR_mm!A124</f>
        <v>2002</v>
      </c>
      <c r="B124" s="9">
        <f>(HUR_mm!B124*Areas!$B$6*1000) / (86400*Days!B125)</f>
        <v>623.17801672640383</v>
      </c>
      <c r="C124" s="9">
        <f>(HUR_mm!C124*Areas!$B$6*1000) / (86400*Days!C125)</f>
        <v>1366.3492063492063</v>
      </c>
      <c r="D124" s="9">
        <f>(HUR_mm!D124*Areas!$B$6*1000) / (86400*Days!D125)</f>
        <v>1318.4229390681003</v>
      </c>
      <c r="E124" s="9">
        <f>(HUR_mm!E124*Areas!$B$6*1000) / (86400*Days!E125)</f>
        <v>1715.5555555555557</v>
      </c>
      <c r="F124" s="9">
        <f>(HUR_mm!F124*Areas!$B$6*1000) / (86400*Days!F125)</f>
        <v>1885.9737156511351</v>
      </c>
      <c r="G124" s="9">
        <f>(HUR_mm!G124*Areas!$B$6*1000) / (86400*Days!G125)</f>
        <v>1543.5061728395062</v>
      </c>
      <c r="H124" s="9">
        <f>(HUR_mm!H124*Areas!$B$6*1000) / (86400*Days!H125)</f>
        <v>1498.6857825567504</v>
      </c>
      <c r="I124" s="9">
        <f>(HUR_mm!I124*Areas!$B$6*1000) / (86400*Days!I125)</f>
        <v>1419.7371565113501</v>
      </c>
      <c r="J124" s="9">
        <f>(HUR_mm!J124*Areas!$B$6*1000) / (86400*Days!J125)</f>
        <v>774.51851851851848</v>
      </c>
      <c r="K124" s="9">
        <f>(HUR_mm!K124*Areas!$B$6*1000) / (86400*Days!K125)</f>
        <v>1351.6845878136198</v>
      </c>
      <c r="L124" s="9">
        <f>(HUR_mm!L124*Areas!$B$6*1000) / (86400*Days!L125)</f>
        <v>961.58024691358025</v>
      </c>
      <c r="M124" s="9">
        <f>(HUR_mm!M124*Areas!$B$6*1000) / (86400*Days!M125)</f>
        <v>676.32019115890091</v>
      </c>
      <c r="N124" s="9">
        <f>(HUR_mm!N124*Areas!$B$6*1000) / (86400*Days!N125)</f>
        <v>1260.566210045662</v>
      </c>
    </row>
    <row r="125" spans="1:15" x14ac:dyDescent="0.2">
      <c r="A125">
        <f>HUR_mm!A125</f>
        <v>2003</v>
      </c>
      <c r="B125" s="9">
        <f>(HUR_mm!B125*Areas!$B$6*1000) / (86400*Days!B126)</f>
        <v>771.13500597371569</v>
      </c>
      <c r="C125" s="9">
        <f>(HUR_mm!C125*Areas!$B$6*1000) / (86400*Days!C126)</f>
        <v>750.26455026455039</v>
      </c>
      <c r="D125" s="9">
        <f>(HUR_mm!D125*Areas!$B$6*1000) / (86400*Days!D126)</f>
        <v>997.84946236559142</v>
      </c>
      <c r="E125" s="9">
        <f>(HUR_mm!E125*Areas!$B$6*1000) / (86400*Days!E126)</f>
        <v>1374.6172839506173</v>
      </c>
      <c r="F125" s="9">
        <f>(HUR_mm!F125*Areas!$B$6*1000) / (86400*Days!F126)</f>
        <v>1954.0262843488649</v>
      </c>
      <c r="G125" s="9">
        <f>(HUR_mm!G125*Areas!$B$6*1000) / (86400*Days!G126)</f>
        <v>1324.2469135802471</v>
      </c>
      <c r="H125" s="9">
        <f>(HUR_mm!H125*Areas!$B$6*1000) / (86400*Days!H126)</f>
        <v>1692.3297491039427</v>
      </c>
      <c r="I125" s="9">
        <f>(HUR_mm!I125*Areas!$B$6*1000) / (86400*Days!I126)</f>
        <v>1209.0800477897253</v>
      </c>
      <c r="J125" s="9">
        <f>(HUR_mm!J125*Areas!$B$6*1000) / (86400*Days!J126)</f>
        <v>1507.1604938271605</v>
      </c>
      <c r="K125" s="9">
        <f>(HUR_mm!K125*Areas!$B$6*1000) / (86400*Days!K126)</f>
        <v>1149.0561529271206</v>
      </c>
      <c r="L125" s="9">
        <f>(HUR_mm!L125*Areas!$B$6*1000) / (86400*Days!L126)</f>
        <v>2480.5925925925926</v>
      </c>
      <c r="M125" s="9">
        <f>(HUR_mm!M125*Areas!$B$6*1000) / (86400*Days!M126)</f>
        <v>1130.704898446834</v>
      </c>
      <c r="N125" s="9">
        <f>(HUR_mm!N125*Areas!$B$6*1000) / (86400*Days!N126)</f>
        <v>1363.3850837138509</v>
      </c>
    </row>
    <row r="126" spans="1:15" x14ac:dyDescent="0.2">
      <c r="A126">
        <f>HUR_mm!A126</f>
        <v>2004</v>
      </c>
      <c r="B126" s="9">
        <f>(HUR_mm!B126*Areas!$B$6*1000) / (86400*Days!B127)</f>
        <v>1440.1911589008364</v>
      </c>
      <c r="C126" s="9">
        <f>(HUR_mm!C126*Areas!$B$6*1000) / (86400*Days!C127)</f>
        <v>667.58620689655174</v>
      </c>
      <c r="D126" s="9">
        <f>(HUR_mm!D126*Areas!$B$6*1000) / (86400*Days!D127)</f>
        <v>1371.1827956989248</v>
      </c>
      <c r="E126" s="9">
        <f>(HUR_mm!E126*Areas!$B$6*1000) / (86400*Days!E127)</f>
        <v>1000.8888888888889</v>
      </c>
      <c r="F126" s="9">
        <f>(HUR_mm!F126*Areas!$B$6*1000) / (86400*Days!F127)</f>
        <v>3103.8470728793309</v>
      </c>
      <c r="G126" s="9">
        <f>(HUR_mm!G126*Areas!$B$6*1000) / (86400*Days!G127)</f>
        <v>1454.6172839506173</v>
      </c>
      <c r="H126" s="9">
        <f>(HUR_mm!H126*Areas!$B$6*1000) / (86400*Days!H127)</f>
        <v>1567.5029868578256</v>
      </c>
      <c r="I126" s="9">
        <f>(HUR_mm!I126*Areas!$B$6*1000) / (86400*Days!I127)</f>
        <v>1159.1875746714456</v>
      </c>
      <c r="J126" s="9">
        <f>(HUR_mm!J126*Areas!$B$6*1000) / (86400*Days!J127)</f>
        <v>360.29629629629625</v>
      </c>
      <c r="K126" s="9">
        <f>(HUR_mm!K126*Areas!$B$6*1000) / (86400*Days!K127)</f>
        <v>1530.4181600955794</v>
      </c>
      <c r="L126" s="9">
        <f>(HUR_mm!L126*Areas!$B$6*1000) / (86400*Days!L127)</f>
        <v>1377.9753086419755</v>
      </c>
      <c r="M126" s="9">
        <f>(HUR_mm!M126*Areas!$B$6*1000) / (86400*Days!M127)</f>
        <v>1582.9868578255675</v>
      </c>
      <c r="N126" s="9">
        <f>(HUR_mm!N126*Areas!$B$6*1000) / (86400*Days!N127)</f>
        <v>1392.3173446670714</v>
      </c>
    </row>
    <row r="127" spans="1:15" x14ac:dyDescent="0.2">
      <c r="A127">
        <f>HUR_mm!A127</f>
        <v>2005</v>
      </c>
      <c r="B127" s="9">
        <f>(HUR_mm!B127*Areas!$B$6*1000) / (86400*Days!B128)</f>
        <v>1386.4755077658303</v>
      </c>
      <c r="C127" s="9">
        <f>(HUR_mm!C127*Areas!$B$6*1000) / (86400*Days!C128)</f>
        <v>975.6613756613757</v>
      </c>
      <c r="D127" s="9">
        <f>(HUR_mm!D127*Areas!$B$6*1000) / (86400*Days!D128)</f>
        <v>625.4719235364397</v>
      </c>
      <c r="E127" s="9">
        <f>(HUR_mm!E127*Areas!$B$6*1000) / (86400*Days!E128)</f>
        <v>856.2962962962963</v>
      </c>
      <c r="F127" s="9">
        <f>(HUR_mm!F127*Areas!$B$6*1000) / (86400*Days!F128)</f>
        <v>762.91517323775383</v>
      </c>
      <c r="G127" s="9">
        <f>(HUR_mm!G127*Areas!$B$6*1000) / (86400*Days!G128)</f>
        <v>1355.6543209876543</v>
      </c>
      <c r="H127" s="9">
        <f>(HUR_mm!H127*Areas!$B$6*1000) / (86400*Days!H128)</f>
        <v>1687.5507765830346</v>
      </c>
      <c r="I127" s="9">
        <f>(HUR_mm!I127*Areas!$B$6*1000) / (86400*Days!I128)</f>
        <v>1544.3727598566311</v>
      </c>
      <c r="J127" s="9">
        <f>(HUR_mm!J127*Areas!$B$6*1000) / (86400*Days!J128)</f>
        <v>1996.0493827160494</v>
      </c>
      <c r="K127" s="9">
        <f>(HUR_mm!K127*Areas!$B$6*1000) / (86400*Days!K128)</f>
        <v>507.71804062126643</v>
      </c>
      <c r="L127" s="9">
        <f>(HUR_mm!L127*Areas!$B$6*1000) / (86400*Days!L128)</f>
        <v>2213.3333333333335</v>
      </c>
      <c r="M127" s="9">
        <f>(HUR_mm!M127*Areas!$B$6*1000) / (86400*Days!M128)</f>
        <v>1270.0597371565113</v>
      </c>
      <c r="N127" s="9">
        <f>(HUR_mm!N127*Areas!$B$6*1000) / (86400*Days!N128)</f>
        <v>1263.7808219178082</v>
      </c>
    </row>
    <row r="128" spans="1:15" x14ac:dyDescent="0.2">
      <c r="A128">
        <f>HUR_mm!A128</f>
        <v>2006</v>
      </c>
      <c r="B128" s="9">
        <f>(HUR_mm!B128*Areas!$B$6*1000) / (86400*Days!B129)</f>
        <v>1647.4074074074074</v>
      </c>
      <c r="C128" s="9">
        <f>(HUR_mm!C128*Areas!$B$6*1000) / (86400*Days!C129)</f>
        <v>1480.2116402116403</v>
      </c>
      <c r="D128" s="9">
        <f>(HUR_mm!D128*Areas!$B$6*1000) / (86400*Days!D129)</f>
        <v>1170.8482676224612</v>
      </c>
      <c r="E128" s="9">
        <f>(HUR_mm!E128*Areas!$B$6*1000) / (86400*Days!E129)</f>
        <v>1306.8641975308642</v>
      </c>
      <c r="F128" s="9">
        <f>(HUR_mm!F128*Areas!$B$6*1000) / (86400*Days!F129)</f>
        <v>1901.0752688172042</v>
      </c>
      <c r="G128" s="9">
        <f>(HUR_mm!G128*Areas!$B$6*1000) / (86400*Days!G129)</f>
        <v>1284.9382716049383</v>
      </c>
      <c r="H128" s="9">
        <f>(HUR_mm!H128*Areas!$B$6*1000) / (86400*Days!H129)</f>
        <v>1946.5710872162485</v>
      </c>
      <c r="I128" s="9">
        <f>(HUR_mm!I128*Areas!$B$6*1000) / (86400*Days!I129)</f>
        <v>1556.989247311828</v>
      </c>
      <c r="J128" s="9">
        <f>(HUR_mm!J128*Areas!$B$6*1000) / (86400*Days!J129)</f>
        <v>1769.8765432098764</v>
      </c>
      <c r="K128" s="9">
        <f>(HUR_mm!K128*Areas!$B$6*1000) / (86400*Days!K129)</f>
        <v>2382.2222222222222</v>
      </c>
      <c r="L128" s="9">
        <f>(HUR_mm!L128*Areas!$B$6*1000) / (86400*Days!L129)</f>
        <v>1391.2098765432102</v>
      </c>
      <c r="M128" s="9">
        <f>(HUR_mm!M128*Areas!$B$6*1000) / (86400*Days!M129)</f>
        <v>1433.3094384707288</v>
      </c>
      <c r="N128" s="9">
        <f>(HUR_mm!N128*Areas!$B$6*1000) / (86400*Days!N129)</f>
        <v>1608.8320649416539</v>
      </c>
      <c r="O128" s="11"/>
    </row>
    <row r="129" spans="1:15" x14ac:dyDescent="0.2">
      <c r="A129">
        <f>HUR_mm!A129</f>
        <v>2007</v>
      </c>
      <c r="B129" s="9">
        <f>(HUR_mm!B129*Areas!$B$6*1000) / (86400*Days!B130)</f>
        <v>1220.1672640382317</v>
      </c>
      <c r="C129" s="9">
        <f>(HUR_mm!C129*Areas!$B$6*1000) / (86400*Days!C130)</f>
        <v>742.64550264550269</v>
      </c>
      <c r="D129" s="9">
        <f>(HUR_mm!D129*Areas!$B$6*1000) / (86400*Days!D130)</f>
        <v>1182.126642771804</v>
      </c>
      <c r="E129" s="9">
        <f>(HUR_mm!E129*Areas!$B$6*1000) / (86400*Days!E130)</f>
        <v>1628.4444444444443</v>
      </c>
      <c r="F129" s="9">
        <f>(HUR_mm!F129*Areas!$B$6*1000) / (86400*Days!F130)</f>
        <v>1178.6857825567504</v>
      </c>
      <c r="G129" s="9">
        <f>(HUR_mm!G129*Areas!$B$6*1000) / (86400*Days!G130)</f>
        <v>1359.0123456790122</v>
      </c>
      <c r="H129" s="9">
        <f>(HUR_mm!H129*Areas!$B$6*1000) / (86400*Days!H130)</f>
        <v>1081.1947431302269</v>
      </c>
      <c r="I129" s="9">
        <f>(HUR_mm!I129*Areas!$B$6*1000) / (86400*Days!I130)</f>
        <v>1570.752688172043</v>
      </c>
      <c r="J129" s="9">
        <f>(HUR_mm!J129*Areas!$B$6*1000) / (86400*Days!J130)</f>
        <v>1070.6172839506173</v>
      </c>
      <c r="K129" s="9">
        <f>(HUR_mm!K129*Areas!$B$6*1000) / (86400*Days!K130)</f>
        <v>1520.477897252091</v>
      </c>
      <c r="L129" s="9">
        <f>(HUR_mm!L129*Areas!$B$6*1000) / (86400*Days!L130)</f>
        <v>913.97530864197529</v>
      </c>
      <c r="M129" s="9">
        <f>(HUR_mm!M129*Areas!$B$6*1000) / (86400*Days!M130)</f>
        <v>1414.5758661887694</v>
      </c>
      <c r="N129" s="9">
        <f>(HUR_mm!N129*Areas!$B$6*1000) / (86400*Days!N130)</f>
        <v>1244.2820903094876</v>
      </c>
      <c r="O129" s="18"/>
    </row>
    <row r="130" spans="1:15" x14ac:dyDescent="0.2">
      <c r="A130">
        <f>HUR_mm!A130</f>
        <v>2008</v>
      </c>
      <c r="B130" s="9">
        <f>(HUR_mm!B130*Areas!$B$6*1000) / (86400*Days!B131)</f>
        <v>1738.9725209080048</v>
      </c>
      <c r="C130" s="9">
        <f>(HUR_mm!C130*Areas!$B$6*1000) / (86400*Days!C131)</f>
        <v>1594.6871008939977</v>
      </c>
      <c r="D130" s="9">
        <f>(HUR_mm!D130*Areas!$B$6*1000) / (86400*Days!D131)</f>
        <v>758.90083632019127</v>
      </c>
      <c r="E130" s="9">
        <f>(HUR_mm!E130*Areas!$B$6*1000) / (86400*Days!E131)</f>
        <v>1427.1604938271605</v>
      </c>
      <c r="F130" s="9">
        <f>(HUR_mm!F130*Areas!$B$6*1000) / (86400*Days!F131)</f>
        <v>1266.8100358422939</v>
      </c>
      <c r="G130" s="9">
        <f>(HUR_mm!G130*Areas!$B$6*1000) / (86400*Days!G131)</f>
        <v>2588.6419753086425</v>
      </c>
      <c r="H130" s="9">
        <f>(HUR_mm!H130*Areas!$B$6*1000) / (86400*Days!H131)</f>
        <v>1837.4193548387098</v>
      </c>
      <c r="I130" s="9">
        <f>(HUR_mm!I130*Areas!$B$6*1000) / (86400*Days!I131)</f>
        <v>1265.2807646356034</v>
      </c>
      <c r="J130" s="9">
        <f>(HUR_mm!J130*Areas!$B$6*1000) / (86400*Days!J131)</f>
        <v>2496.1975308641977</v>
      </c>
      <c r="K130" s="9">
        <f>(HUR_mm!K130*Areas!$B$6*1000) / (86400*Days!K131)</f>
        <v>1134.5280764635604</v>
      </c>
      <c r="L130" s="9">
        <f>(HUR_mm!L130*Areas!$B$6*1000) / (86400*Days!L131)</f>
        <v>1531.851851851852</v>
      </c>
      <c r="M130" s="9">
        <f>(HUR_mm!M130*Areas!$B$6*1000) / (86400*Days!M131)</f>
        <v>2324.8745519713261</v>
      </c>
      <c r="N130" s="9">
        <f>(HUR_mm!N130*Areas!$B$6*1000) / (86400*Days!N131)</f>
        <v>1660.3602509613438</v>
      </c>
      <c r="O130" s="18"/>
    </row>
    <row r="131" spans="1:15" x14ac:dyDescent="0.2">
      <c r="A131">
        <f>HUR_mm!A131</f>
        <v>2009</v>
      </c>
      <c r="B131" s="9">
        <f>(HUR_mm!B131*Areas!$B$6*1000) / (86400*Days!B132)</f>
        <v>816.2485065710872</v>
      </c>
      <c r="C131" s="9">
        <f>(HUR_mm!C131*Areas!$B$6*1000) / (86400*Days!C132)</f>
        <v>1558.9417989417989</v>
      </c>
      <c r="D131" s="9">
        <f>(HUR_mm!D131*Areas!$B$6*1000) / (86400*Days!D132)</f>
        <v>1127.0728793309438</v>
      </c>
      <c r="E131" s="9">
        <f>(HUR_mm!E131*Areas!$B$6*1000) / (86400*Days!E132)</f>
        <v>2100.7407407407409</v>
      </c>
      <c r="F131" s="9">
        <f>(HUR_mm!F131*Areas!$B$6*1000) / (86400*Days!F132)</f>
        <v>1496.7741935483871</v>
      </c>
      <c r="G131" s="9">
        <f>(HUR_mm!G131*Areas!$B$6*1000) / (86400*Days!G132)</f>
        <v>1757.2345679012346</v>
      </c>
      <c r="H131" s="9">
        <f>(HUR_mm!H131*Areas!$B$6*1000) / (86400*Days!H132)</f>
        <v>1284.5878136200718</v>
      </c>
      <c r="I131" s="9">
        <f>(HUR_mm!I131*Areas!$B$6*1000) / (86400*Days!I132)</f>
        <v>2021.1230585424134</v>
      </c>
      <c r="J131" s="9">
        <f>(HUR_mm!J131*Areas!$B$6*1000) / (86400*Days!J132)</f>
        <v>1035.4567901234568</v>
      </c>
      <c r="K131" s="9">
        <f>(HUR_mm!K131*Areas!$B$6*1000) / (86400*Days!K132)</f>
        <v>2291.230585424134</v>
      </c>
      <c r="L131" s="9">
        <f>(HUR_mm!L131*Areas!$B$6*1000) / (86400*Days!L132)</f>
        <v>567.50617283950612</v>
      </c>
      <c r="M131" s="9">
        <f>(HUR_mm!M131*Areas!$B$6*1000) / (86400*Days!M132)</f>
        <v>1185.5675029868578</v>
      </c>
      <c r="N131" s="9">
        <f>(HUR_mm!N131*Areas!$B$6*1000) / (86400*Days!N132)</f>
        <v>1436.6555048198884</v>
      </c>
      <c r="O131" s="18"/>
    </row>
    <row r="132" spans="1:15" x14ac:dyDescent="0.2">
      <c r="A132">
        <f>HUR_mm!A132</f>
        <v>2010</v>
      </c>
      <c r="B132" s="9">
        <f>(HUR_mm!B132*Areas!$B$6*1000) / (86400*Days!B133)</f>
        <v>560.66905615292717</v>
      </c>
      <c r="C132" s="9">
        <f>(HUR_mm!C132*Areas!$B$6*1000) / (86400*Days!C133)</f>
        <v>671.74603174603169</v>
      </c>
      <c r="D132" s="9">
        <f>(HUR_mm!D132*Areas!$B$6*1000) / (86400*Days!D133)</f>
        <v>316.3679808841099</v>
      </c>
      <c r="E132" s="9">
        <f>(HUR_mm!E132*Areas!$B$6*1000) / (86400*Days!E133)</f>
        <v>1077.3333333333333</v>
      </c>
      <c r="F132" s="9">
        <f>(HUR_mm!F132*Areas!$B$6*1000) / (86400*Days!F133)</f>
        <v>1701.505376344086</v>
      </c>
      <c r="G132" s="9">
        <f>(HUR_mm!G132*Areas!$B$6*1000) / (86400*Days!G133)</f>
        <v>2897.3827160493829</v>
      </c>
      <c r="H132" s="9">
        <f>(HUR_mm!H132*Areas!$B$6*1000) / (86400*Days!H133)</f>
        <v>1865.137395459976</v>
      </c>
      <c r="I132" s="9">
        <f>(HUR_mm!I132*Areas!$B$6*1000) / (86400*Days!I133)</f>
        <v>1116.7502986857826</v>
      </c>
      <c r="J132" s="9">
        <f>(HUR_mm!J132*Areas!$B$6*1000) / (86400*Days!J133)</f>
        <v>2156.8395061728397</v>
      </c>
      <c r="K132" s="9">
        <f>(HUR_mm!K132*Areas!$B$6*1000) / (86400*Days!K133)</f>
        <v>1132.2341696535245</v>
      </c>
      <c r="L132" s="9">
        <f>(HUR_mm!L132*Areas!$B$6*1000) / (86400*Days!L133)</f>
        <v>1060.5432098765432</v>
      </c>
      <c r="M132" s="9">
        <f>(HUR_mm!M132*Areas!$B$6*1000) / (86400*Days!M133)</f>
        <v>864.42054958183985</v>
      </c>
      <c r="N132" s="9">
        <f>(HUR_mm!N132*Areas!$B$6*1000) / (86400*Days!N133)</f>
        <v>1284.4972095383055</v>
      </c>
      <c r="O132" s="18"/>
    </row>
    <row r="133" spans="1:15" x14ac:dyDescent="0.2">
      <c r="A133">
        <f>HUR_mm!A133</f>
        <v>2011</v>
      </c>
      <c r="B133" s="9">
        <f>(HUR_mm!B133*Areas!$B$6*1000) / (86400*Days!B134)</f>
        <v>895.19713261648747</v>
      </c>
      <c r="C133" s="9">
        <f>(HUR_mm!C133*Areas!$B$6*1000) / (86400*Days!C134)</f>
        <v>906.66666666666663</v>
      </c>
      <c r="D133" s="9">
        <f>(HUR_mm!D133*Areas!$B$6*1000) / (86400*Days!D134)</f>
        <v>1318.9964157706092</v>
      </c>
      <c r="E133" s="9">
        <f>(HUR_mm!E133*Areas!$B$6*1000) / (86400*Days!E134)</f>
        <v>2925.2345679012346</v>
      </c>
      <c r="F133" s="9">
        <f>(HUR_mm!F133*Areas!$B$6*1000) / (86400*Days!F134)</f>
        <v>1983.6559139784947</v>
      </c>
      <c r="G133" s="9">
        <f>(HUR_mm!G133*Areas!$B$6*1000) / (86400*Days!G134)</f>
        <v>1796.5432098765432</v>
      </c>
      <c r="H133" s="9">
        <f>(HUR_mm!H133*Areas!$B$6*1000) / (86400*Days!H134)</f>
        <v>1161.2903225806451</v>
      </c>
      <c r="I133" s="9">
        <f>(HUR_mm!I133*Areas!$B$6*1000) / (86400*Days!I134)</f>
        <v>1805.6869772998805</v>
      </c>
      <c r="J133" s="9">
        <f>(HUR_mm!J133*Areas!$B$6*1000) / (86400*Days!J134)</f>
        <v>1884.2469135802469</v>
      </c>
      <c r="K133" s="9">
        <f>(HUR_mm!K133*Areas!$B$6*1000) / (86400*Days!K134)</f>
        <v>2030.1075268817203</v>
      </c>
      <c r="L133" s="9">
        <f>(HUR_mm!L133*Areas!$B$6*1000) / (86400*Days!L134)</f>
        <v>1534.0246913580247</v>
      </c>
      <c r="M133" s="9">
        <f>(HUR_mm!M133*Areas!$B$6*1000) / (86400*Days!M134)</f>
        <v>941.26642771804063</v>
      </c>
      <c r="N133" s="9">
        <f>(HUR_mm!N133*Areas!$B$6*1000) / (86400*Days!N134)</f>
        <v>1599.4804667681381</v>
      </c>
      <c r="O133" s="18"/>
    </row>
    <row r="134" spans="1:15" x14ac:dyDescent="0.2">
      <c r="A134">
        <f>HUR_mm!A134</f>
        <v>2012</v>
      </c>
      <c r="B134" s="9">
        <f>(HUR_mm!B134*Areas!$B$6*1000) / (86400*Days!B135)</f>
        <v>1132.4253285543607</v>
      </c>
      <c r="C134" s="9">
        <f>(HUR_mm!C134*Areas!$B$6*1000) / (86400*Days!C135)</f>
        <v>659.41251596424024</v>
      </c>
      <c r="D134" s="9">
        <f>(HUR_mm!D134*Areas!$B$6*1000) / (86400*Days!D135)</f>
        <v>1210.227001194743</v>
      </c>
      <c r="E134" s="9">
        <f>(HUR_mm!E134*Areas!$B$6*1000) / (86400*Days!E135)</f>
        <v>787.95061728395058</v>
      </c>
      <c r="F134" s="9">
        <f>(HUR_mm!F134*Areas!$B$6*1000) / (86400*Days!F135)</f>
        <v>1305.4241338112308</v>
      </c>
      <c r="G134" s="9">
        <f>(HUR_mm!G134*Areas!$B$6*1000) / (86400*Days!G135)</f>
        <v>1498.4691358024691</v>
      </c>
      <c r="H134" s="9">
        <f>(HUR_mm!H134*Areas!$B$6*1000) / (86400*Days!H135)</f>
        <v>1508.4348864994026</v>
      </c>
      <c r="I134" s="9">
        <f>(HUR_mm!I134*Areas!$B$6*1000) / (86400*Days!I135)</f>
        <v>1698.446833930705</v>
      </c>
      <c r="J134" s="9">
        <f>(HUR_mm!J134*Areas!$B$6*1000) / (86400*Days!J135)</f>
        <v>1244.4444444444443</v>
      </c>
      <c r="K134" s="9">
        <f>(HUR_mm!K134*Areas!$B$6*1000) / (86400*Days!K135)</f>
        <v>2311.4934289127837</v>
      </c>
      <c r="L134" s="9">
        <f>(HUR_mm!L134*Areas!$B$6*1000) / (86400*Days!L135)</f>
        <v>420.54320987654319</v>
      </c>
      <c r="M134" s="9">
        <f>(HUR_mm!M134*Areas!$B$6*1000) / (86400*Days!M135)</f>
        <v>1325.1135005973713</v>
      </c>
      <c r="N134" s="9">
        <f>(HUR_mm!N134*Areas!$B$6*1000) / (86400*Days!N135)</f>
        <v>1264.7642177696823</v>
      </c>
      <c r="O134" s="18"/>
    </row>
    <row r="135" spans="1:15" x14ac:dyDescent="0.2">
      <c r="A135">
        <f>HUR_mm!A135</f>
        <v>2013</v>
      </c>
      <c r="B135" s="9">
        <f>(HUR_mm!B135*Areas!$B$6*1000) / (86400*Days!B136)</f>
        <v>1762.2939068100359</v>
      </c>
      <c r="C135" s="9">
        <f>(HUR_mm!C135*Areas!$B$6*1000) / (86400*Days!C136)</f>
        <v>1334.3915343915344</v>
      </c>
      <c r="D135" s="9">
        <f>(HUR_mm!D135*Areas!$B$6*1000) / (86400*Days!D136)</f>
        <v>642.29390681003588</v>
      </c>
      <c r="E135" s="9">
        <f>(HUR_mm!E135*Areas!$B$6*1000) / (86400*Days!E136)</f>
        <v>3005.4320987654319</v>
      </c>
      <c r="F135" s="9">
        <f>(HUR_mm!F135*Areas!$B$6*1000) / (86400*Days!F136)</f>
        <v>2033.7395459976105</v>
      </c>
      <c r="G135" s="9">
        <f>(HUR_mm!G135*Areas!$B$6*1000) / (86400*Days!G136)</f>
        <v>1469.6296296296298</v>
      </c>
      <c r="H135" s="9">
        <f>(HUR_mm!H135*Areas!$B$6*1000) / (86400*Days!H136)</f>
        <v>1516.463560334528</v>
      </c>
      <c r="I135" s="9">
        <f>(HUR_mm!I135*Areas!$B$6*1000) / (86400*Days!I136)</f>
        <v>1233.1660692951018</v>
      </c>
      <c r="J135" s="9">
        <f>(HUR_mm!J135*Areas!$B$6*1000) / (86400*Days!J136)</f>
        <v>1173.3333333333333</v>
      </c>
      <c r="K135" s="9">
        <f>(HUR_mm!K135*Areas!$B$6*1000) / (86400*Days!K136)</f>
        <v>2221.457586618877</v>
      </c>
      <c r="L135" s="9">
        <f>(HUR_mm!L135*Areas!$B$6*1000) / (86400*Days!L136)</f>
        <v>1746.3703703703704</v>
      </c>
      <c r="M135" s="9">
        <f>(HUR_mm!M135*Areas!$B$6*1000) / (86400*Days!M136)</f>
        <v>1268.5304659498208</v>
      </c>
      <c r="N135" s="9">
        <f>(HUR_mm!N135*Areas!$B$6*1000) / (86400*Days!N136)</f>
        <v>1617.0471841704718</v>
      </c>
      <c r="O135" s="18"/>
    </row>
    <row r="136" spans="1:15" x14ac:dyDescent="0.2">
      <c r="A136">
        <f>HUR_mm!A137</f>
        <v>2015</v>
      </c>
      <c r="B136" s="9">
        <f>(HUR_mm!B137*Areas!$B$6*1000) / (86400*Days!B137)</f>
        <v>691.80406212664275</v>
      </c>
      <c r="C136" s="9">
        <f>(HUR_mm!C137*Areas!$B$6*1000) / (86400*Days!C137)</f>
        <v>486.77248677248679</v>
      </c>
      <c r="D136" s="9">
        <f>(HUR_mm!D137*Areas!$B$6*1000) / (86400*Days!D137)</f>
        <v>431.8279569892473</v>
      </c>
      <c r="E136" s="9">
        <f>(HUR_mm!E137*Areas!$B$6*1000) / (86400*Days!E137)</f>
        <v>1133.2345679012346</v>
      </c>
      <c r="F136" s="9">
        <f>(HUR_mm!F137*Areas!$B$6*1000) / (86400*Days!F137)</f>
        <v>1685.6391875746715</v>
      </c>
      <c r="G136" s="9">
        <f>(HUR_mm!G137*Areas!$B$6*1000) / (86400*Days!G137)</f>
        <v>2123.6543209876545</v>
      </c>
      <c r="H136" s="9">
        <f>(HUR_mm!H137*Areas!$B$6*1000) / (86400*Days!H137)</f>
        <v>1023.847072879331</v>
      </c>
      <c r="I136" s="9">
        <f>(HUR_mm!I137*Areas!$B$6*1000) / (86400*Days!I137)</f>
        <v>1992.4492234169654</v>
      </c>
      <c r="J136" s="9">
        <f>(HUR_mm!J137*Areas!$B$6*1000) / (86400*Days!J137)</f>
        <v>1784.4938271604938</v>
      </c>
      <c r="K136" s="9">
        <f>(HUR_mm!K137*Areas!$B$6*1000) / (86400*Days!K137)</f>
        <v>1274.8387096774193</v>
      </c>
      <c r="L136" s="9">
        <f>(HUR_mm!L137*Areas!$B$6*1000) / (86400*Days!L137)</f>
        <v>1582.4197530864199</v>
      </c>
      <c r="M136" s="9">
        <f>(HUR_mm!M137*Areas!$B$6*1000) / (86400*Days!M137)</f>
        <v>1565.5913978494625</v>
      </c>
      <c r="N136" s="9">
        <f>(HUR_mm!N137*Areas!$B$6*1000) / (86400*Days!N137)</f>
        <v>1317.7798072044648</v>
      </c>
      <c r="O136" s="11"/>
    </row>
    <row r="137" spans="1:15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</row>
    <row r="140" spans="1:15" x14ac:dyDescent="0.2">
      <c r="A140" t="s">
        <v>33</v>
      </c>
      <c r="B140" s="9">
        <f>AVERAGE(B5:B136)</f>
        <v>1048.8289734125076</v>
      </c>
      <c r="C140" s="9">
        <f t="shared" ref="C140:N140" si="0">AVERAGE(C5:C136)</f>
        <v>913.29341252141</v>
      </c>
      <c r="D140" s="9">
        <f t="shared" si="0"/>
        <v>998.88514417161514</v>
      </c>
      <c r="E140" s="9">
        <f t="shared" si="0"/>
        <v>1392.9110005527921</v>
      </c>
      <c r="F140" s="9">
        <f t="shared" si="0"/>
        <v>1420.8784036805228</v>
      </c>
      <c r="G140" s="9">
        <f t="shared" si="0"/>
        <v>1568.5247834899581</v>
      </c>
      <c r="H140" s="9">
        <f t="shared" si="0"/>
        <v>1464.3741864155925</v>
      </c>
      <c r="I140" s="9">
        <f t="shared" si="0"/>
        <v>1585.2037304516841</v>
      </c>
      <c r="J140" s="9">
        <f t="shared" si="0"/>
        <v>1665.4741109268473</v>
      </c>
      <c r="K140" s="9">
        <f t="shared" si="0"/>
        <v>1374.0644448010839</v>
      </c>
      <c r="L140" s="9">
        <f t="shared" si="0"/>
        <v>1376.9758614335733</v>
      </c>
      <c r="M140" s="9">
        <f t="shared" si="0"/>
        <v>1181.3363291071523</v>
      </c>
      <c r="N140" s="9">
        <f t="shared" si="0"/>
        <v>1333.8422839516518</v>
      </c>
    </row>
    <row r="141" spans="1:15" x14ac:dyDescent="0.2">
      <c r="A141" t="s">
        <v>34</v>
      </c>
      <c r="B141" s="9">
        <f>MAX(B5:B136)</f>
        <v>1762.2939068100359</v>
      </c>
      <c r="C141" s="9">
        <f t="shared" ref="C141:N141" si="1">MAX(C5:C136)</f>
        <v>1786.6666666666667</v>
      </c>
      <c r="D141" s="9">
        <f t="shared" si="1"/>
        <v>2408.6021505376343</v>
      </c>
      <c r="E141" s="9">
        <f t="shared" si="1"/>
        <v>3005.4320987654319</v>
      </c>
      <c r="F141" s="9">
        <f t="shared" si="1"/>
        <v>3103.8470728793309</v>
      </c>
      <c r="G141" s="9">
        <f t="shared" si="1"/>
        <v>2966.7160493827159</v>
      </c>
      <c r="H141" s="9">
        <f t="shared" si="1"/>
        <v>2654.6236559139784</v>
      </c>
      <c r="I141" s="9">
        <f t="shared" si="1"/>
        <v>3045.7347670250902</v>
      </c>
      <c r="J141" s="9">
        <f t="shared" si="1"/>
        <v>5633.5802469135806</v>
      </c>
      <c r="K141" s="9">
        <f t="shared" si="1"/>
        <v>3043.249701314217</v>
      </c>
      <c r="L141" s="9">
        <f t="shared" si="1"/>
        <v>2480.5925925925926</v>
      </c>
      <c r="M141" s="9">
        <f t="shared" si="1"/>
        <v>2324.8745519713261</v>
      </c>
      <c r="N141" s="9">
        <f t="shared" si="1"/>
        <v>1660.3602509613438</v>
      </c>
    </row>
    <row r="142" spans="1:15" x14ac:dyDescent="0.2">
      <c r="A142" t="s">
        <v>35</v>
      </c>
      <c r="B142" s="9">
        <f>MIN(B5:B136)</f>
        <v>352.11469534050184</v>
      </c>
      <c r="C142" s="9">
        <f t="shared" ref="C142:N142" si="2">MIN(C5:C136)</f>
        <v>280</v>
      </c>
      <c r="D142" s="9">
        <f t="shared" si="2"/>
        <v>227.67025089605735</v>
      </c>
      <c r="E142" s="9">
        <f t="shared" si="2"/>
        <v>586.46913580246917</v>
      </c>
      <c r="F142" s="9">
        <f t="shared" si="2"/>
        <v>475.4121863799283</v>
      </c>
      <c r="G142" s="9">
        <f t="shared" si="2"/>
        <v>495.01234567901236</v>
      </c>
      <c r="H142" s="9">
        <f t="shared" si="2"/>
        <v>383.27359617682197</v>
      </c>
      <c r="I142" s="9">
        <f t="shared" si="2"/>
        <v>539.64157706093192</v>
      </c>
      <c r="J142" s="9">
        <f t="shared" si="2"/>
        <v>360.29629629629625</v>
      </c>
      <c r="K142" s="9">
        <f t="shared" si="2"/>
        <v>299.54599761051372</v>
      </c>
      <c r="L142" s="9">
        <f t="shared" si="2"/>
        <v>420.54320987654319</v>
      </c>
      <c r="M142" s="9">
        <f t="shared" si="2"/>
        <v>462.60454002389486</v>
      </c>
      <c r="N142" s="9">
        <f t="shared" si="2"/>
        <v>995.88026382546934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100" workbookViewId="0">
      <selection activeCell="B135" sqref="B135"/>
    </sheetView>
  </sheetViews>
  <sheetFormatPr defaultRowHeight="12.75" x14ac:dyDescent="0.2"/>
  <cols>
    <col min="1" max="16" width="7.7109375" customWidth="1"/>
    <col min="17" max="17" width="8.7109375" customWidth="1"/>
  </cols>
  <sheetData>
    <row r="1" spans="1:17" x14ac:dyDescent="0.2">
      <c r="A1" t="s">
        <v>44</v>
      </c>
    </row>
    <row r="2" spans="1:17" x14ac:dyDescent="0.2">
      <c r="A2" t="s">
        <v>40</v>
      </c>
      <c r="J2" s="7"/>
      <c r="K2" s="7"/>
      <c r="L2" s="7"/>
      <c r="M2" s="7"/>
      <c r="N2" s="7"/>
      <c r="O2" s="7"/>
      <c r="P2" s="7"/>
      <c r="Q2" s="4"/>
    </row>
    <row r="3" spans="1:17" x14ac:dyDescent="0.2">
      <c r="G3" s="4"/>
      <c r="H3" s="4"/>
      <c r="I3" s="4"/>
      <c r="J3" s="4"/>
      <c r="K3" s="4"/>
      <c r="L3" s="4"/>
      <c r="N3" s="4"/>
    </row>
    <row r="4" spans="1:17" x14ac:dyDescent="0.2">
      <c r="A4" s="1" t="s">
        <v>30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31</v>
      </c>
      <c r="P4" s="1"/>
      <c r="Q4" s="1"/>
    </row>
    <row r="5" spans="1:17" x14ac:dyDescent="0.2">
      <c r="A5">
        <f>GEO_mm!A5</f>
        <v>1883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7" x14ac:dyDescent="0.2">
      <c r="A6">
        <f>GEO_mm!A6</f>
        <v>1884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7" x14ac:dyDescent="0.2">
      <c r="A7">
        <f>GEO_mm!A7</f>
        <v>1885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7" x14ac:dyDescent="0.2">
      <c r="A8">
        <f>GEO_mm!A8</f>
        <v>1886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7" x14ac:dyDescent="0.2">
      <c r="A9">
        <f>GEO_mm!A9</f>
        <v>1887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7" x14ac:dyDescent="0.2">
      <c r="A10">
        <f>GEO_mm!A10</f>
        <v>1888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7" x14ac:dyDescent="0.2">
      <c r="A11">
        <f>GEO_mm!A11</f>
        <v>1889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7" x14ac:dyDescent="0.2">
      <c r="A12">
        <f>GEO_mm!A12</f>
        <v>1890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7" x14ac:dyDescent="0.2">
      <c r="A13">
        <f>GEO_mm!A13</f>
        <v>1891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7" x14ac:dyDescent="0.2">
      <c r="A14">
        <f>GEO_mm!A14</f>
        <v>1892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7" x14ac:dyDescent="0.2">
      <c r="A15">
        <f>GEO_mm!A15</f>
        <v>1893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7" x14ac:dyDescent="0.2">
      <c r="A16">
        <f>GEO_mm!A16</f>
        <v>1894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">
      <c r="A17">
        <f>GEO_mm!A17</f>
        <v>1895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">
      <c r="A18">
        <f>GEO_mm!A18</f>
        <v>1896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x14ac:dyDescent="0.2">
      <c r="A19">
        <f>GEO_mm!A19</f>
        <v>1897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 x14ac:dyDescent="0.2">
      <c r="A20">
        <f>GEO_mm!A20</f>
        <v>1898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 x14ac:dyDescent="0.2">
      <c r="A21">
        <f>GEO_mm!A21</f>
        <v>1899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 x14ac:dyDescent="0.2">
      <c r="A22">
        <f>GEO_mm!A22</f>
        <v>1900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2">
      <c r="A23">
        <f>GEO_mm!A23</f>
        <v>1901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 x14ac:dyDescent="0.2">
      <c r="A24">
        <f>GEO_mm!A24</f>
        <v>1902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x14ac:dyDescent="0.2">
      <c r="A25">
        <f>GEO_mm!A25</f>
        <v>1903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x14ac:dyDescent="0.2">
      <c r="A26">
        <f>GEO_mm!A26</f>
        <v>1904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 x14ac:dyDescent="0.2">
      <c r="A27">
        <f>GEO_mm!A27</f>
        <v>1905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 x14ac:dyDescent="0.2">
      <c r="A28">
        <f>GEO_mm!A28</f>
        <v>1906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x14ac:dyDescent="0.2">
      <c r="A29">
        <f>GEO_mm!A29</f>
        <v>1907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x14ac:dyDescent="0.2">
      <c r="A30">
        <f>GEO_mm!A30</f>
        <v>1908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x14ac:dyDescent="0.2">
      <c r="A31">
        <f>GEO_mm!A31</f>
        <v>1909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x14ac:dyDescent="0.2">
      <c r="A32">
        <f>GEO_mm!A32</f>
        <v>1910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x14ac:dyDescent="0.2">
      <c r="A33">
        <f>GEO_mm!A33</f>
        <v>1911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x14ac:dyDescent="0.2">
      <c r="A34">
        <f>GEO_mm!A34</f>
        <v>1912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x14ac:dyDescent="0.2">
      <c r="A35">
        <f>GEO_mm!A35</f>
        <v>1913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x14ac:dyDescent="0.2">
      <c r="A36">
        <f>GEO_mm!A36</f>
        <v>1914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x14ac:dyDescent="0.2">
      <c r="A37">
        <f>GEO_mm!A37</f>
        <v>1915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x14ac:dyDescent="0.2">
      <c r="A38">
        <f>GEO_mm!A38</f>
        <v>1916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x14ac:dyDescent="0.2">
      <c r="A39">
        <f>GEO_mm!A39</f>
        <v>1917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 x14ac:dyDescent="0.2">
      <c r="A40">
        <f>GEO_mm!A40</f>
        <v>1918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4" x14ac:dyDescent="0.2">
      <c r="A41">
        <f>GEO_mm!A41</f>
        <v>1919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x14ac:dyDescent="0.2">
      <c r="A42">
        <f>GEO_mm!A42</f>
        <v>1920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4" x14ac:dyDescent="0.2">
      <c r="A43">
        <f>GEO_mm!A43</f>
        <v>1921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4" x14ac:dyDescent="0.2">
      <c r="A44">
        <f>GEO_mm!A44</f>
        <v>1922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1:14" x14ac:dyDescent="0.2">
      <c r="A45">
        <f>GEO_mm!A45</f>
        <v>1923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4" x14ac:dyDescent="0.2">
      <c r="A46">
        <f>GEO_mm!A46</f>
        <v>1924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1:14" x14ac:dyDescent="0.2">
      <c r="A47">
        <f>GEO_mm!A47</f>
        <v>1925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1:14" x14ac:dyDescent="0.2">
      <c r="A48">
        <f>GEO_mm!A48</f>
        <v>1926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1:14" x14ac:dyDescent="0.2">
      <c r="A49">
        <f>GEO_mm!A49</f>
        <v>1927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2">
      <c r="A50">
        <f>GEO_mm!A50</f>
        <v>1928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4" x14ac:dyDescent="0.2">
      <c r="A51">
        <f>GEO_mm!A51</f>
        <v>1929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x14ac:dyDescent="0.2">
      <c r="A52">
        <f>GEO_mm!A52</f>
        <v>1930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1:14" x14ac:dyDescent="0.2">
      <c r="A53">
        <f>GEO_mm!A53</f>
        <v>1931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1:14" x14ac:dyDescent="0.2">
      <c r="A54">
        <f>GEO_mm!A54</f>
        <v>1932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1:14" x14ac:dyDescent="0.2">
      <c r="A55">
        <f>GEO_mm!A55</f>
        <v>1933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1:14" x14ac:dyDescent="0.2">
      <c r="A56">
        <f>GEO_mm!A56</f>
        <v>1934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4" x14ac:dyDescent="0.2">
      <c r="A57">
        <f>GEO_mm!A57</f>
        <v>1935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1:14" x14ac:dyDescent="0.2">
      <c r="A58">
        <f>GEO_mm!A58</f>
        <v>1936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1:14" x14ac:dyDescent="0.2">
      <c r="A59">
        <f>GEO_mm!A59</f>
        <v>1937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1:14" x14ac:dyDescent="0.2">
      <c r="A60">
        <f>GEO_mm!A60</f>
        <v>1938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1:14" x14ac:dyDescent="0.2">
      <c r="A61">
        <f>GEO_mm!A61</f>
        <v>1939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1:14" x14ac:dyDescent="0.2">
      <c r="A62">
        <f>GEO_mm!A62</f>
        <v>1940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1:14" x14ac:dyDescent="0.2">
      <c r="A63">
        <f>GEO_mm!A63</f>
        <v>1941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1:14" x14ac:dyDescent="0.2">
      <c r="A64">
        <f>GEO_mm!A64</f>
        <v>1942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1:14" x14ac:dyDescent="0.2">
      <c r="A65">
        <f>GEO_mm!A65</f>
        <v>1943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1:14" x14ac:dyDescent="0.2">
      <c r="A66">
        <f>GEO_mm!A66</f>
        <v>1944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  <row r="67" spans="1:14" x14ac:dyDescent="0.2">
      <c r="A67">
        <f>GEO_mm!A67</f>
        <v>1945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</row>
    <row r="68" spans="1:14" x14ac:dyDescent="0.2">
      <c r="A68">
        <f>GEO_mm!A68</f>
        <v>1946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  <row r="69" spans="1:14" x14ac:dyDescent="0.2">
      <c r="A69">
        <f>GEO_mm!A69</f>
        <v>1947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1:14" x14ac:dyDescent="0.2">
      <c r="A70">
        <f>GEO_mm!A70</f>
        <v>1948</v>
      </c>
      <c r="B70" s="9">
        <f>(GEO_mm!B70*Areas!$B$7*1000) / (86400*Days!B71)</f>
        <v>1802.2849462365591</v>
      </c>
      <c r="C70" s="9">
        <f>(GEO_mm!C70*Areas!$B$7*1000) / (86400*Days!C71)</f>
        <v>1152.9741379310344</v>
      </c>
      <c r="D70" s="9">
        <f>(GEO_mm!D70*Areas!$B$7*1000) / (86400*Days!D71)</f>
        <v>2343.5887096774195</v>
      </c>
      <c r="E70" s="9">
        <f>(GEO_mm!E70*Areas!$B$7*1000) / (86400*Days!E71)</f>
        <v>2387.8472222222222</v>
      </c>
      <c r="F70" s="9">
        <f>(GEO_mm!F70*Areas!$B$7*1000) / (86400*Days!F71)</f>
        <v>2112.6612903225805</v>
      </c>
      <c r="G70" s="9">
        <f>(GEO_mm!G70*Areas!$B$7*1000) / (86400*Days!G71)</f>
        <v>1840.9583333333333</v>
      </c>
      <c r="H70" s="9">
        <f>(GEO_mm!H70*Areas!$B$7*1000) / (86400*Days!H71)</f>
        <v>2449.9327956989246</v>
      </c>
      <c r="I70" s="9">
        <f>(GEO_mm!I70*Areas!$B$7*1000) / (86400*Days!I71)</f>
        <v>1641.5322580645161</v>
      </c>
      <c r="J70" s="9">
        <f>(GEO_mm!J70*Areas!$B$7*1000) / (86400*Days!J71)</f>
        <v>1024.1388888888889</v>
      </c>
      <c r="K70" s="9">
        <f>(GEO_mm!K70*Areas!$B$7*1000) / (86400*Days!K71)</f>
        <v>2575.4435483870966</v>
      </c>
      <c r="L70" s="9">
        <f>(GEO_mm!L70*Areas!$B$7*1000) / (86400*Days!L71)</f>
        <v>3586.0833333333335</v>
      </c>
      <c r="M70" s="9">
        <f>(GEO_mm!M70*Areas!$B$7*1000) / (86400*Days!M71)</f>
        <v>1552.1908602150538</v>
      </c>
      <c r="N70" s="9">
        <f>(GEO_mm!N70*Areas!$B$7*1000) / (86400*Days!N71)</f>
        <v>2042.1140710382513</v>
      </c>
    </row>
    <row r="71" spans="1:14" x14ac:dyDescent="0.2">
      <c r="A71">
        <f>GEO_mm!A71</f>
        <v>1949</v>
      </c>
      <c r="B71" s="9">
        <f>(GEO_mm!B71*Areas!$B$7*1000) / (86400*Days!B72)</f>
        <v>2797.4059139784945</v>
      </c>
      <c r="C71" s="9">
        <f>(GEO_mm!C71*Areas!$B$7*1000) / (86400*Days!C72)</f>
        <v>2192.1875</v>
      </c>
      <c r="D71" s="9">
        <f>(GEO_mm!D71*Areas!$B$7*1000) / (86400*Days!D72)</f>
        <v>2169.233870967742</v>
      </c>
      <c r="E71" s="9">
        <f>(GEO_mm!E71*Areas!$B$7*1000) / (86400*Days!E72)</f>
        <v>1064.3888888888889</v>
      </c>
      <c r="F71" s="9">
        <f>(GEO_mm!F71*Areas!$B$7*1000) / (86400*Days!F72)</f>
        <v>1972.9301075268818</v>
      </c>
      <c r="G71" s="9">
        <f>(GEO_mm!G71*Areas!$B$7*1000) / (86400*Days!G72)</f>
        <v>3406.5555555555557</v>
      </c>
      <c r="H71" s="9">
        <f>(GEO_mm!H71*Areas!$B$7*1000) / (86400*Days!H72)</f>
        <v>1910.1747311827958</v>
      </c>
      <c r="I71" s="9">
        <f>(GEO_mm!I71*Areas!$B$7*1000) / (86400*Days!I72)</f>
        <v>1213.9919354838712</v>
      </c>
      <c r="J71" s="9">
        <f>(GEO_mm!J71*Areas!$B$7*1000) / (86400*Days!J72)</f>
        <v>2416.2777777777778</v>
      </c>
      <c r="K71" s="9">
        <f>(GEO_mm!K71*Areas!$B$7*1000) / (86400*Days!K72)</f>
        <v>1669.6639784946237</v>
      </c>
      <c r="L71" s="9">
        <f>(GEO_mm!L71*Areas!$B$7*1000) / (86400*Days!L72)</f>
        <v>2120.4722222222222</v>
      </c>
      <c r="M71" s="9">
        <f>(GEO_mm!M71*Areas!$B$7*1000) / (86400*Days!M72)</f>
        <v>2649.6370967741932</v>
      </c>
      <c r="N71" s="9">
        <f>(GEO_mm!N71*Areas!$B$7*1000) / (86400*Days!N72)</f>
        <v>2130.0993150684931</v>
      </c>
    </row>
    <row r="72" spans="1:14" x14ac:dyDescent="0.2">
      <c r="A72">
        <f>GEO_mm!A72</f>
        <v>1950</v>
      </c>
      <c r="B72" s="9">
        <f>(GEO_mm!B72*Areas!$B$7*1000) / (86400*Days!B73)</f>
        <v>3216.9086021505377</v>
      </c>
      <c r="C72" s="9">
        <f>(GEO_mm!C72*Areas!$B$7*1000) / (86400*Days!C73)</f>
        <v>2093.9583333333335</v>
      </c>
      <c r="D72" s="9">
        <f>(GEO_mm!D72*Areas!$B$7*1000) / (86400*Days!D73)</f>
        <v>1913.5752688172042</v>
      </c>
      <c r="E72" s="9">
        <f>(GEO_mm!E72*Areas!$B$7*1000) / (86400*Days!E73)</f>
        <v>2025.2777777777778</v>
      </c>
      <c r="F72" s="9">
        <f>(GEO_mm!F72*Areas!$B$7*1000) / (86400*Days!F73)</f>
        <v>1393.2930107526881</v>
      </c>
      <c r="G72" s="9">
        <f>(GEO_mm!G72*Areas!$B$7*1000) / (86400*Days!G73)</f>
        <v>2097.7916666666665</v>
      </c>
      <c r="H72" s="9">
        <f>(GEO_mm!H72*Areas!$B$7*1000) / (86400*Days!H73)</f>
        <v>1973.8575268817203</v>
      </c>
      <c r="I72" s="9">
        <f>(GEO_mm!I72*Areas!$B$7*1000) / (86400*Days!I73)</f>
        <v>2613.7768817204301</v>
      </c>
      <c r="J72" s="9">
        <f>(GEO_mm!J72*Areas!$B$7*1000) / (86400*Days!J73)</f>
        <v>1189.6111111111111</v>
      </c>
      <c r="K72" s="9">
        <f>(GEO_mm!K72*Areas!$B$7*1000) / (86400*Days!K73)</f>
        <v>1644.005376344086</v>
      </c>
      <c r="L72" s="9">
        <f>(GEO_mm!L72*Areas!$B$7*1000) / (86400*Days!L73)</f>
        <v>3887.6388888888887</v>
      </c>
      <c r="M72" s="9">
        <f>(GEO_mm!M72*Areas!$B$7*1000) / (86400*Days!M73)</f>
        <v>1951.2903225806451</v>
      </c>
      <c r="N72" s="9">
        <f>(GEO_mm!N72*Areas!$B$7*1000) / (86400*Days!N73)</f>
        <v>2165.8858447488583</v>
      </c>
    </row>
    <row r="73" spans="1:14" x14ac:dyDescent="0.2">
      <c r="A73">
        <f>GEO_mm!A73</f>
        <v>1951</v>
      </c>
      <c r="B73" s="9">
        <f>(GEO_mm!B73*Areas!$B$7*1000) / (86400*Days!B74)</f>
        <v>2040.3225806451612</v>
      </c>
      <c r="C73" s="9">
        <f>(GEO_mm!C73*Areas!$B$7*1000) / (86400*Days!C74)</f>
        <v>2420.4761904761904</v>
      </c>
      <c r="D73" s="9">
        <f>(GEO_mm!D73*Areas!$B$7*1000) / (86400*Days!D74)</f>
        <v>2927.244623655914</v>
      </c>
      <c r="E73" s="9">
        <f>(GEO_mm!E73*Areas!$B$7*1000) / (86400*Days!E74)</f>
        <v>2793.8611111111109</v>
      </c>
      <c r="F73" s="9">
        <f>(GEO_mm!F73*Areas!$B$7*1000) / (86400*Days!F74)</f>
        <v>1208.4274193548388</v>
      </c>
      <c r="G73" s="9">
        <f>(GEO_mm!G73*Areas!$B$7*1000) / (86400*Days!G74)</f>
        <v>2694.5138888888887</v>
      </c>
      <c r="H73" s="9">
        <f>(GEO_mm!H73*Areas!$B$7*1000) / (86400*Days!H74)</f>
        <v>2593.0645161290322</v>
      </c>
      <c r="I73" s="9">
        <f>(GEO_mm!I73*Areas!$B$7*1000) / (86400*Days!I74)</f>
        <v>2756.2903225806454</v>
      </c>
      <c r="J73" s="9">
        <f>(GEO_mm!J73*Areas!$B$7*1000) / (86400*Days!J74)</f>
        <v>3212.3333333333335</v>
      </c>
      <c r="K73" s="9">
        <f>(GEO_mm!K73*Areas!$B$7*1000) / (86400*Days!K74)</f>
        <v>4233.6693548387093</v>
      </c>
      <c r="L73" s="9">
        <f>(GEO_mm!L73*Areas!$B$7*1000) / (86400*Days!L74)</f>
        <v>2383.0555555555552</v>
      </c>
      <c r="M73" s="9">
        <f>(GEO_mm!M73*Areas!$B$7*1000) / (86400*Days!M74)</f>
        <v>2794.6236559139788</v>
      </c>
      <c r="N73" s="9">
        <f>(GEO_mm!N73*Areas!$B$7*1000) / (86400*Days!N74)</f>
        <v>2672.4634703196348</v>
      </c>
    </row>
    <row r="74" spans="1:14" x14ac:dyDescent="0.2">
      <c r="A74">
        <f>GEO_mm!A74</f>
        <v>1952</v>
      </c>
      <c r="B74" s="9">
        <f>(GEO_mm!B74*Areas!$B$7*1000) / (86400*Days!B75)</f>
        <v>1835.0537634408602</v>
      </c>
      <c r="C74" s="9">
        <f>(GEO_mm!C74*Areas!$B$7*1000) / (86400*Days!C75)</f>
        <v>1059.1235632183907</v>
      </c>
      <c r="D74" s="9">
        <f>(GEO_mm!D74*Areas!$B$7*1000) / (86400*Days!D75)</f>
        <v>1912.0295698924731</v>
      </c>
      <c r="E74" s="9">
        <f>(GEO_mm!E74*Areas!$B$7*1000) / (86400*Days!E75)</f>
        <v>1588.9166666666667</v>
      </c>
      <c r="F74" s="9">
        <f>(GEO_mm!F74*Areas!$B$7*1000) / (86400*Days!F75)</f>
        <v>2109.5698924731182</v>
      </c>
      <c r="G74" s="9">
        <f>(GEO_mm!G74*Areas!$B$7*1000) / (86400*Days!G75)</f>
        <v>1914.4305555555557</v>
      </c>
      <c r="H74" s="9">
        <f>(GEO_mm!H74*Areas!$B$7*1000) / (86400*Days!H75)</f>
        <v>3175.1747311827958</v>
      </c>
      <c r="I74" s="9">
        <f>(GEO_mm!I74*Areas!$B$7*1000) / (86400*Days!I75)</f>
        <v>3600.5510752688174</v>
      </c>
      <c r="J74" s="9">
        <f>(GEO_mm!J74*Areas!$B$7*1000) / (86400*Days!J75)</f>
        <v>2516.5833333333335</v>
      </c>
      <c r="K74" s="9">
        <f>(GEO_mm!K74*Areas!$B$7*1000) / (86400*Days!K75)</f>
        <v>738.53494623655911</v>
      </c>
      <c r="L74" s="9">
        <f>(GEO_mm!L74*Areas!$B$7*1000) / (86400*Days!L75)</f>
        <v>3378.125</v>
      </c>
      <c r="M74" s="9">
        <f>(GEO_mm!M74*Areas!$B$7*1000) / (86400*Days!M75)</f>
        <v>1595.7795698924731</v>
      </c>
      <c r="N74" s="9">
        <f>(GEO_mm!N74*Areas!$B$7*1000) / (86400*Days!N75)</f>
        <v>2121.9228142076504</v>
      </c>
    </row>
    <row r="75" spans="1:14" x14ac:dyDescent="0.2">
      <c r="A75">
        <f>GEO_mm!A75</f>
        <v>1953</v>
      </c>
      <c r="B75" s="9">
        <f>(GEO_mm!B75*Areas!$B$7*1000) / (86400*Days!B76)</f>
        <v>2496.3037634408602</v>
      </c>
      <c r="C75" s="9">
        <f>(GEO_mm!C75*Areas!$B$7*1000) / (86400*Days!C76)</f>
        <v>2189.7916666666665</v>
      </c>
      <c r="D75" s="9">
        <f>(GEO_mm!D75*Areas!$B$7*1000) / (86400*Days!D76)</f>
        <v>2797.7150537634407</v>
      </c>
      <c r="E75" s="9">
        <f>(GEO_mm!E75*Areas!$B$7*1000) / (86400*Days!E76)</f>
        <v>2130.0555555555561</v>
      </c>
      <c r="F75" s="9">
        <f>(GEO_mm!F75*Areas!$B$7*1000) / (86400*Days!F76)</f>
        <v>1814.6505376344087</v>
      </c>
      <c r="G75" s="9">
        <f>(GEO_mm!G75*Areas!$B$7*1000) / (86400*Days!G76)</f>
        <v>2007.7083333333333</v>
      </c>
      <c r="H75" s="9">
        <f>(GEO_mm!H75*Areas!$B$7*1000) / (86400*Days!H76)</f>
        <v>2577.6075268817203</v>
      </c>
      <c r="I75" s="9">
        <f>(GEO_mm!I75*Areas!$B$7*1000) / (86400*Days!I76)</f>
        <v>1691.3037634408602</v>
      </c>
      <c r="J75" s="9">
        <f>(GEO_mm!J75*Areas!$B$7*1000) / (86400*Days!J76)</f>
        <v>3546.1527777777778</v>
      </c>
      <c r="K75" s="9">
        <f>(GEO_mm!K75*Areas!$B$7*1000) / (86400*Days!K76)</f>
        <v>847.97043010752691</v>
      </c>
      <c r="L75" s="9">
        <f>(GEO_mm!L75*Areas!$B$7*1000) / (86400*Days!L76)</f>
        <v>1768.7638888888889</v>
      </c>
      <c r="M75" s="9">
        <f>(GEO_mm!M75*Areas!$B$7*1000) / (86400*Days!M76)</f>
        <v>2560.9139784946237</v>
      </c>
      <c r="N75" s="9">
        <f>(GEO_mm!N75*Areas!$B$7*1000) / (86400*Days!N76)</f>
        <v>2200.7534246575342</v>
      </c>
    </row>
    <row r="76" spans="1:14" x14ac:dyDescent="0.2">
      <c r="A76">
        <f>GEO_mm!A76</f>
        <v>1954</v>
      </c>
      <c r="B76" s="9">
        <f>(GEO_mm!B76*Areas!$B$7*1000) / (86400*Days!B77)</f>
        <v>1808.4677419354839</v>
      </c>
      <c r="C76" s="9">
        <f>(GEO_mm!C76*Areas!$B$7*1000) / (86400*Days!C77)</f>
        <v>2231.2053571428573</v>
      </c>
      <c r="D76" s="9">
        <f>(GEO_mm!D76*Areas!$B$7*1000) / (86400*Days!D77)</f>
        <v>2303.4005376344085</v>
      </c>
      <c r="E76" s="9">
        <f>(GEO_mm!E76*Areas!$B$7*1000) / (86400*Days!E77)</f>
        <v>3227.3472222222222</v>
      </c>
      <c r="F76" s="9">
        <f>(GEO_mm!F76*Areas!$B$7*1000) / (86400*Days!F77)</f>
        <v>2181.5994623655911</v>
      </c>
      <c r="G76" s="9">
        <f>(GEO_mm!G76*Areas!$B$7*1000) / (86400*Days!G77)</f>
        <v>3630.8055555555557</v>
      </c>
      <c r="H76" s="9">
        <f>(GEO_mm!H76*Areas!$B$7*1000) / (86400*Days!H77)</f>
        <v>1763.0241935483871</v>
      </c>
      <c r="I76" s="9">
        <f>(GEO_mm!I76*Areas!$B$7*1000) / (86400*Days!I77)</f>
        <v>2294.4354838709678</v>
      </c>
      <c r="J76" s="9">
        <f>(GEO_mm!J76*Areas!$B$7*1000) / (86400*Days!J77)</f>
        <v>4647.2777777777774</v>
      </c>
      <c r="K76" s="9">
        <f>(GEO_mm!K76*Areas!$B$7*1000) / (86400*Days!K77)</f>
        <v>4485.3091397849466</v>
      </c>
      <c r="L76" s="9">
        <f>(GEO_mm!L76*Areas!$B$7*1000) / (86400*Days!L77)</f>
        <v>1694.6527777777778</v>
      </c>
      <c r="M76" s="9">
        <f>(GEO_mm!M76*Areas!$B$7*1000) / (86400*Days!M77)</f>
        <v>1604.1263440860216</v>
      </c>
      <c r="N76" s="9">
        <f>(GEO_mm!N76*Areas!$B$7*1000) / (86400*Days!N77)</f>
        <v>2652.4041095890411</v>
      </c>
    </row>
    <row r="77" spans="1:14" x14ac:dyDescent="0.2">
      <c r="A77">
        <f>GEO_mm!A77</f>
        <v>1955</v>
      </c>
      <c r="B77" s="9">
        <f>(GEO_mm!B77*Areas!$B$7*1000) / (86400*Days!B78)</f>
        <v>1824.8521505376343</v>
      </c>
      <c r="C77" s="9">
        <f>(GEO_mm!C77*Areas!$B$7*1000) / (86400*Days!C78)</f>
        <v>1437.1577380952381</v>
      </c>
      <c r="D77" s="9">
        <f>(GEO_mm!D77*Areas!$B$7*1000) / (86400*Days!D78)</f>
        <v>1852.0564516129032</v>
      </c>
      <c r="E77" s="9">
        <f>(GEO_mm!E77*Areas!$B$7*1000) / (86400*Days!E78)</f>
        <v>1662.3888888888889</v>
      </c>
      <c r="F77" s="9">
        <f>(GEO_mm!F77*Areas!$B$7*1000) / (86400*Days!F78)</f>
        <v>2006.008064516129</v>
      </c>
      <c r="G77" s="9">
        <f>(GEO_mm!G77*Areas!$B$7*1000) / (86400*Days!G78)</f>
        <v>1105.5972222222222</v>
      </c>
      <c r="H77" s="9">
        <f>(GEO_mm!H77*Areas!$B$7*1000) / (86400*Days!H78)</f>
        <v>2090.7123655913979</v>
      </c>
      <c r="I77" s="9">
        <f>(GEO_mm!I77*Areas!$B$7*1000) / (86400*Days!I78)</f>
        <v>2870.9811827956987</v>
      </c>
      <c r="J77" s="9">
        <f>(GEO_mm!J77*Areas!$B$7*1000) / (86400*Days!J78)</f>
        <v>1438.7777777777778</v>
      </c>
      <c r="K77" s="9">
        <f>(GEO_mm!K77*Areas!$B$7*1000) / (86400*Days!K78)</f>
        <v>4175.2419354838712</v>
      </c>
      <c r="L77" s="9">
        <f>(GEO_mm!L77*Areas!$B$7*1000) / (86400*Days!L78)</f>
        <v>2456.8472222222222</v>
      </c>
      <c r="M77" s="9">
        <f>(GEO_mm!M77*Areas!$B$7*1000) / (86400*Days!M78)</f>
        <v>1848.0376344086021</v>
      </c>
      <c r="N77" s="9">
        <f>(GEO_mm!N77*Areas!$B$7*1000) / (86400*Days!N78)</f>
        <v>2073.5707762557076</v>
      </c>
    </row>
    <row r="78" spans="1:14" x14ac:dyDescent="0.2">
      <c r="A78">
        <f>GEO_mm!A78</f>
        <v>1956</v>
      </c>
      <c r="B78" s="9">
        <f>(GEO_mm!B78*Areas!$B$7*1000) / (86400*Days!B79)</f>
        <v>766.04838709677415</v>
      </c>
      <c r="C78" s="9">
        <f>(GEO_mm!C78*Areas!$B$7*1000) / (86400*Days!C79)</f>
        <v>1363.8074712643679</v>
      </c>
      <c r="D78" s="9">
        <f>(GEO_mm!D78*Areas!$B$7*1000) / (86400*Days!D79)</f>
        <v>1495.3091397849462</v>
      </c>
      <c r="E78" s="9">
        <f>(GEO_mm!E78*Areas!$B$7*1000) / (86400*Days!E79)</f>
        <v>1682.1944444444443</v>
      </c>
      <c r="F78" s="9">
        <f>(GEO_mm!F78*Areas!$B$7*1000) / (86400*Days!F79)</f>
        <v>2551.9489247311826</v>
      </c>
      <c r="G78" s="9">
        <f>(GEO_mm!G78*Areas!$B$7*1000) / (86400*Days!G79)</f>
        <v>2240.9027777777783</v>
      </c>
      <c r="H78" s="9">
        <f>(GEO_mm!H78*Areas!$B$7*1000) / (86400*Days!H79)</f>
        <v>3478.4408602150538</v>
      </c>
      <c r="I78" s="9">
        <f>(GEO_mm!I78*Areas!$B$7*1000) / (86400*Days!I79)</f>
        <v>2676.5322580645161</v>
      </c>
      <c r="J78" s="9">
        <f>(GEO_mm!J78*Areas!$B$7*1000) / (86400*Days!J79)</f>
        <v>3274.9444444444443</v>
      </c>
      <c r="K78" s="9">
        <f>(GEO_mm!K78*Areas!$B$7*1000) / (86400*Days!K79)</f>
        <v>1021.0887096774194</v>
      </c>
      <c r="L78" s="9">
        <f>(GEO_mm!L78*Areas!$B$7*1000) / (86400*Days!L79)</f>
        <v>2700.9027777777778</v>
      </c>
      <c r="M78" s="9">
        <f>(GEO_mm!M78*Areas!$B$7*1000) / (86400*Days!M79)</f>
        <v>1802.5940860215053</v>
      </c>
      <c r="N78" s="9">
        <f>(GEO_mm!N78*Areas!$B$7*1000) / (86400*Days!N79)</f>
        <v>2087.6218123861568</v>
      </c>
    </row>
    <row r="79" spans="1:14" x14ac:dyDescent="0.2">
      <c r="A79">
        <f>GEO_mm!A79</f>
        <v>1957</v>
      </c>
      <c r="B79" s="9">
        <f>(GEO_mm!B79*Areas!$B$7*1000) / (86400*Days!B80)</f>
        <v>1894.4086021505377</v>
      </c>
      <c r="C79" s="9">
        <f>(GEO_mm!C79*Areas!$B$7*1000) / (86400*Days!C80)</f>
        <v>1637.0386904761904</v>
      </c>
      <c r="D79" s="9">
        <f>(GEO_mm!D79*Areas!$B$7*1000) / (86400*Days!D80)</f>
        <v>862.19086021505382</v>
      </c>
      <c r="E79" s="9">
        <f>(GEO_mm!E79*Areas!$B$7*1000) / (86400*Days!E80)</f>
        <v>2278.9166666666665</v>
      </c>
      <c r="F79" s="9">
        <f>(GEO_mm!F79*Areas!$B$7*1000) / (86400*Days!F80)</f>
        <v>1940.7795698924731</v>
      </c>
      <c r="G79" s="9">
        <f>(GEO_mm!G79*Areas!$B$7*1000) / (86400*Days!G80)</f>
        <v>4999.9444444444443</v>
      </c>
      <c r="H79" s="9">
        <f>(GEO_mm!H79*Areas!$B$7*1000) / (86400*Days!H80)</f>
        <v>1755.6048387096773</v>
      </c>
      <c r="I79" s="9">
        <f>(GEO_mm!I79*Areas!$B$7*1000) / (86400*Days!I80)</f>
        <v>990.48387096774195</v>
      </c>
      <c r="J79" s="9">
        <f>(GEO_mm!J79*Areas!$B$7*1000) / (86400*Days!J80)</f>
        <v>4469.0277777777774</v>
      </c>
      <c r="K79" s="9">
        <f>(GEO_mm!K79*Areas!$B$7*1000) / (86400*Days!K80)</f>
        <v>2505.2688172043013</v>
      </c>
      <c r="L79" s="9">
        <f>(GEO_mm!L79*Areas!$B$7*1000) / (86400*Days!L80)</f>
        <v>3368.5416666666665</v>
      </c>
      <c r="M79" s="9">
        <f>(GEO_mm!M79*Areas!$B$7*1000) / (86400*Days!M80)</f>
        <v>2815.6451612903224</v>
      </c>
      <c r="N79" s="9">
        <f>(GEO_mm!N79*Areas!$B$7*1000) / (86400*Days!N80)</f>
        <v>2452.1255707762557</v>
      </c>
    </row>
    <row r="80" spans="1:14" x14ac:dyDescent="0.2">
      <c r="A80">
        <f>GEO_mm!A80</f>
        <v>1958</v>
      </c>
      <c r="B80" s="9">
        <f>(GEO_mm!B80*Areas!$B$7*1000) / (86400*Days!B81)</f>
        <v>1451.1021505376343</v>
      </c>
      <c r="C80" s="9">
        <f>(GEO_mm!C80*Areas!$B$7*1000) / (86400*Days!C81)</f>
        <v>1083.9434523809523</v>
      </c>
      <c r="D80" s="9">
        <f>(GEO_mm!D80*Areas!$B$7*1000) / (86400*Days!D81)</f>
        <v>562.94354838709683</v>
      </c>
      <c r="E80" s="9">
        <f>(GEO_mm!E80*Areas!$B$7*1000) / (86400*Days!E81)</f>
        <v>838.54166666666663</v>
      </c>
      <c r="F80" s="9">
        <f>(GEO_mm!F80*Areas!$B$7*1000) / (86400*Days!F81)</f>
        <v>1135.4704301075267</v>
      </c>
      <c r="G80" s="9">
        <f>(GEO_mm!G80*Areas!$B$7*1000) / (86400*Days!G81)</f>
        <v>2169.0277777777783</v>
      </c>
      <c r="H80" s="9">
        <f>(GEO_mm!H80*Areas!$B$7*1000) / (86400*Days!H81)</f>
        <v>2516.3978494623661</v>
      </c>
      <c r="I80" s="9">
        <f>(GEO_mm!I80*Areas!$B$7*1000) / (86400*Days!I81)</f>
        <v>1671.2096774193549</v>
      </c>
      <c r="J80" s="9">
        <f>(GEO_mm!J80*Areas!$B$7*1000) / (86400*Days!J81)</f>
        <v>2955.1805555555557</v>
      </c>
      <c r="K80" s="9">
        <f>(GEO_mm!K80*Areas!$B$7*1000) / (86400*Days!K81)</f>
        <v>2291.9623655913979</v>
      </c>
      <c r="L80" s="9">
        <f>(GEO_mm!L80*Areas!$B$7*1000) / (86400*Days!L81)</f>
        <v>2397.1111111111113</v>
      </c>
      <c r="M80" s="9">
        <f>(GEO_mm!M80*Areas!$B$7*1000) / (86400*Days!M81)</f>
        <v>2426.1290322580644</v>
      </c>
      <c r="N80" s="9">
        <f>(GEO_mm!N80*Areas!$B$7*1000) / (86400*Days!N81)</f>
        <v>1794.1312785388127</v>
      </c>
    </row>
    <row r="81" spans="1:14" x14ac:dyDescent="0.2">
      <c r="A81">
        <f>GEO_mm!A81</f>
        <v>1959</v>
      </c>
      <c r="B81" s="9">
        <f>(GEO_mm!B81*Areas!$B$7*1000) / (86400*Days!B82)</f>
        <v>1829.1801075268818</v>
      </c>
      <c r="C81" s="9">
        <f>(GEO_mm!C81*Areas!$B$7*1000) / (86400*Days!C82)</f>
        <v>2024.4791666666667</v>
      </c>
      <c r="D81" s="9">
        <f>(GEO_mm!D81*Areas!$B$7*1000) / (86400*Days!D82)</f>
        <v>1617.7284946236559</v>
      </c>
      <c r="E81" s="9">
        <f>(GEO_mm!E81*Areas!$B$7*1000) / (86400*Days!E82)</f>
        <v>2080.8611111111113</v>
      </c>
      <c r="F81" s="9">
        <f>(GEO_mm!F81*Areas!$B$7*1000) / (86400*Days!F82)</f>
        <v>2162.4327956989246</v>
      </c>
      <c r="G81" s="9">
        <f>(GEO_mm!G81*Areas!$B$7*1000) / (86400*Days!G82)</f>
        <v>1605.5277777777778</v>
      </c>
      <c r="H81" s="9">
        <f>(GEO_mm!H81*Areas!$B$7*1000) / (86400*Days!H82)</f>
        <v>2008.4811827956989</v>
      </c>
      <c r="I81" s="9">
        <f>(GEO_mm!I81*Areas!$B$7*1000) / (86400*Days!I82)</f>
        <v>3767.1774193548385</v>
      </c>
      <c r="J81" s="9">
        <f>(GEO_mm!J81*Areas!$B$7*1000) / (86400*Days!J82)</f>
        <v>3688.9444444444443</v>
      </c>
      <c r="K81" s="9">
        <f>(GEO_mm!K81*Areas!$B$7*1000) / (86400*Days!K82)</f>
        <v>3590.0403225806454</v>
      </c>
      <c r="L81" s="9">
        <f>(GEO_mm!L81*Areas!$B$7*1000) / (86400*Days!L82)</f>
        <v>3098.6111111111113</v>
      </c>
      <c r="M81" s="9">
        <f>(GEO_mm!M81*Areas!$B$7*1000) / (86400*Days!M82)</f>
        <v>2040.3225806451612</v>
      </c>
      <c r="N81" s="9">
        <f>(GEO_mm!N81*Areas!$B$7*1000) / (86400*Days!N82)</f>
        <v>2461.3150684931506</v>
      </c>
    </row>
    <row r="82" spans="1:14" x14ac:dyDescent="0.2">
      <c r="A82">
        <f>GEO_mm!A82</f>
        <v>1960</v>
      </c>
      <c r="B82" s="9">
        <f>(GEO_mm!B82*Areas!$B$7*1000) / (86400*Days!B83)</f>
        <v>2257.9569892473123</v>
      </c>
      <c r="C82" s="9">
        <f>(GEO_mm!C82*Areas!$B$7*1000) / (86400*Days!C83)</f>
        <v>2103.0459770114944</v>
      </c>
      <c r="D82" s="9">
        <f>(GEO_mm!D82*Areas!$B$7*1000) / (86400*Days!D83)</f>
        <v>1059.7311827956989</v>
      </c>
      <c r="E82" s="9">
        <f>(GEO_mm!E82*Areas!$B$7*1000) / (86400*Days!E83)</f>
        <v>2839.5416666666665</v>
      </c>
      <c r="F82" s="9">
        <f>(GEO_mm!F82*Areas!$B$7*1000) / (86400*Days!F83)</f>
        <v>3913.7096774193546</v>
      </c>
      <c r="G82" s="9">
        <f>(GEO_mm!G82*Areas!$B$7*1000) / (86400*Days!G83)</f>
        <v>3657.9583333333335</v>
      </c>
      <c r="H82" s="9">
        <f>(GEO_mm!H82*Areas!$B$7*1000) / (86400*Days!H83)</f>
        <v>3030.4973118279568</v>
      </c>
      <c r="I82" s="9">
        <f>(GEO_mm!I82*Areas!$B$7*1000) / (86400*Days!I83)</f>
        <v>1543.5349462365591</v>
      </c>
      <c r="J82" s="9">
        <f>(GEO_mm!J82*Areas!$B$7*1000) / (86400*Days!J83)</f>
        <v>2492.625</v>
      </c>
      <c r="K82" s="9">
        <f>(GEO_mm!K82*Areas!$B$7*1000) / (86400*Days!K83)</f>
        <v>2115.4435483870971</v>
      </c>
      <c r="L82" s="9">
        <f>(GEO_mm!L82*Areas!$B$7*1000) / (86400*Days!L83)</f>
        <v>2678.2222222222222</v>
      </c>
      <c r="M82" s="9">
        <f>(GEO_mm!M82*Areas!$B$7*1000) / (86400*Days!M83)</f>
        <v>1631.3306451612902</v>
      </c>
      <c r="N82" s="9">
        <f>(GEO_mm!N82*Areas!$B$7*1000) / (86400*Days!N83)</f>
        <v>2440.3198998178505</v>
      </c>
    </row>
    <row r="83" spans="1:14" x14ac:dyDescent="0.2">
      <c r="A83">
        <f>GEO_mm!A83</f>
        <v>1961</v>
      </c>
      <c r="B83" s="9">
        <f>(GEO_mm!B83*Areas!$B$7*1000) / (86400*Days!B84)</f>
        <v>818.91129032258061</v>
      </c>
      <c r="C83" s="9">
        <f>(GEO_mm!C83*Areas!$B$7*1000) / (86400*Days!C84)</f>
        <v>992.21726190476193</v>
      </c>
      <c r="D83" s="9">
        <f>(GEO_mm!D83*Areas!$B$7*1000) / (86400*Days!D84)</f>
        <v>1686.9758064516129</v>
      </c>
      <c r="E83" s="9">
        <f>(GEO_mm!E83*Areas!$B$7*1000) / (86400*Days!E84)</f>
        <v>1892.3888888888889</v>
      </c>
      <c r="F83" s="9">
        <f>(GEO_mm!F83*Areas!$B$7*1000) / (86400*Days!F84)</f>
        <v>1581.25</v>
      </c>
      <c r="G83" s="9">
        <f>(GEO_mm!G83*Areas!$B$7*1000) / (86400*Days!G84)</f>
        <v>3205.6249999999995</v>
      </c>
      <c r="H83" s="9">
        <f>(GEO_mm!H83*Areas!$B$7*1000) / (86400*Days!H84)</f>
        <v>2943.9381720430106</v>
      </c>
      <c r="I83" s="9">
        <f>(GEO_mm!I83*Areas!$B$7*1000) / (86400*Days!I84)</f>
        <v>2223.9516129032259</v>
      </c>
      <c r="J83" s="9">
        <f>(GEO_mm!J83*Areas!$B$7*1000) / (86400*Days!J84)</f>
        <v>4523.9722222222226</v>
      </c>
      <c r="K83" s="9">
        <f>(GEO_mm!K83*Areas!$B$7*1000) / (86400*Days!K84)</f>
        <v>1140.7258064516129</v>
      </c>
      <c r="L83" s="9">
        <f>(GEO_mm!L83*Areas!$B$7*1000) / (86400*Days!L84)</f>
        <v>2040.2916666666667</v>
      </c>
      <c r="M83" s="9">
        <f>(GEO_mm!M83*Areas!$B$7*1000) / (86400*Days!M84)</f>
        <v>2419.6370967741937</v>
      </c>
      <c r="N83" s="9">
        <f>(GEO_mm!N83*Areas!$B$7*1000) / (86400*Days!N84)</f>
        <v>2123.0890410958905</v>
      </c>
    </row>
    <row r="84" spans="1:14" x14ac:dyDescent="0.2">
      <c r="A84">
        <f>GEO_mm!A84</f>
        <v>1962</v>
      </c>
      <c r="B84" s="9">
        <f>(GEO_mm!B84*Areas!$B$7*1000) / (86400*Days!B85)</f>
        <v>2938.6827956989246</v>
      </c>
      <c r="C84" s="9">
        <f>(GEO_mm!C84*Areas!$B$7*1000) / (86400*Days!C85)</f>
        <v>2196.636904761905</v>
      </c>
      <c r="D84" s="9">
        <f>(GEO_mm!D84*Areas!$B$7*1000) / (86400*Days!D85)</f>
        <v>571.59946236559131</v>
      </c>
      <c r="E84" s="9">
        <f>(GEO_mm!E84*Areas!$B$7*1000) / (86400*Days!E85)</f>
        <v>1620.8611111111111</v>
      </c>
      <c r="F84" s="9">
        <f>(GEO_mm!F84*Areas!$B$7*1000) / (86400*Days!F85)</f>
        <v>2551.0215053763441</v>
      </c>
      <c r="G84" s="9">
        <f>(GEO_mm!G84*Areas!$B$7*1000) / (86400*Days!G85)</f>
        <v>1624.375</v>
      </c>
      <c r="H84" s="9">
        <f>(GEO_mm!H84*Areas!$B$7*1000) / (86400*Days!H85)</f>
        <v>1445.8467741935485</v>
      </c>
      <c r="I84" s="9">
        <f>(GEO_mm!I84*Areas!$B$7*1000) / (86400*Days!I85)</f>
        <v>2067.8360215053763</v>
      </c>
      <c r="J84" s="9">
        <f>(GEO_mm!J84*Areas!$B$7*1000) / (86400*Days!J85)</f>
        <v>2755.2083333333335</v>
      </c>
      <c r="K84" s="9">
        <f>(GEO_mm!K84*Areas!$B$7*1000) / (86400*Days!K85)</f>
        <v>2255.4838709677415</v>
      </c>
      <c r="L84" s="9">
        <f>(GEO_mm!L84*Areas!$B$7*1000) / (86400*Days!L85)</f>
        <v>915.52777777777783</v>
      </c>
      <c r="M84" s="9">
        <f>(GEO_mm!M84*Areas!$B$7*1000) / (86400*Days!M85)</f>
        <v>2433.5483870967741</v>
      </c>
      <c r="N84" s="9">
        <f>(GEO_mm!N84*Areas!$B$7*1000) / (86400*Days!N85)</f>
        <v>1948.4098173515981</v>
      </c>
    </row>
    <row r="85" spans="1:14" x14ac:dyDescent="0.2">
      <c r="A85">
        <f>GEO_mm!A85</f>
        <v>1963</v>
      </c>
      <c r="B85" s="9">
        <f>(GEO_mm!B85*Areas!$B$7*1000) / (86400*Days!B86)</f>
        <v>1641.8413978494623</v>
      </c>
      <c r="C85" s="9">
        <f>(GEO_mm!C85*Areas!$B$7*1000) / (86400*Days!C86)</f>
        <v>1449.4791666666667</v>
      </c>
      <c r="D85" s="9">
        <f>(GEO_mm!D85*Areas!$B$7*1000) / (86400*Days!D86)</f>
        <v>2256.4112903225805</v>
      </c>
      <c r="E85" s="9">
        <f>(GEO_mm!E85*Areas!$B$7*1000) / (86400*Days!E86)</f>
        <v>1823.0694444444443</v>
      </c>
      <c r="F85" s="9">
        <f>(GEO_mm!F85*Areas!$B$7*1000) / (86400*Days!F86)</f>
        <v>2132.4462365591398</v>
      </c>
      <c r="G85" s="9">
        <f>(GEO_mm!G85*Areas!$B$7*1000) / (86400*Days!G86)</f>
        <v>1696.25</v>
      </c>
      <c r="H85" s="9">
        <f>(GEO_mm!H85*Areas!$B$7*1000) / (86400*Days!H86)</f>
        <v>1971.3844086021506</v>
      </c>
      <c r="I85" s="9">
        <f>(GEO_mm!I85*Areas!$B$7*1000) / (86400*Days!I86)</f>
        <v>3259.260752688172</v>
      </c>
      <c r="J85" s="9">
        <f>(GEO_mm!J85*Areas!$B$7*1000) / (86400*Days!J86)</f>
        <v>2064.5694444444443</v>
      </c>
      <c r="K85" s="9">
        <f>(GEO_mm!K85*Areas!$B$7*1000) / (86400*Days!K86)</f>
        <v>733.27956989247309</v>
      </c>
      <c r="L85" s="9">
        <f>(GEO_mm!L85*Areas!$B$7*1000) / (86400*Days!L86)</f>
        <v>2626.1527777777774</v>
      </c>
      <c r="M85" s="9">
        <f>(GEO_mm!M85*Areas!$B$7*1000) / (86400*Days!M86)</f>
        <v>1906.1559139784947</v>
      </c>
      <c r="N85" s="9">
        <f>(GEO_mm!N85*Areas!$B$7*1000) / (86400*Days!N86)</f>
        <v>1966.6050228310503</v>
      </c>
    </row>
    <row r="86" spans="1:14" x14ac:dyDescent="0.2">
      <c r="A86">
        <f>GEO_mm!A86</f>
        <v>1964</v>
      </c>
      <c r="B86" s="9">
        <f>(GEO_mm!B86*Areas!$B$7*1000) / (86400*Days!B87)</f>
        <v>2421.1827956989246</v>
      </c>
      <c r="C86" s="9">
        <f>(GEO_mm!C86*Areas!$B$7*1000) / (86400*Days!C87)</f>
        <v>1101.4224137931035</v>
      </c>
      <c r="D86" s="9">
        <f>(GEO_mm!D86*Areas!$B$7*1000) / (86400*Days!D87)</f>
        <v>1820.8333333333333</v>
      </c>
      <c r="E86" s="9">
        <f>(GEO_mm!E86*Areas!$B$7*1000) / (86400*Days!E87)</f>
        <v>1995.5694444444443</v>
      </c>
      <c r="F86" s="9">
        <f>(GEO_mm!F86*Areas!$B$7*1000) / (86400*Days!F87)</f>
        <v>2030.430107526882</v>
      </c>
      <c r="G86" s="9">
        <f>(GEO_mm!G86*Areas!$B$7*1000) / (86400*Days!G87)</f>
        <v>1696.5694444444443</v>
      </c>
      <c r="H86" s="9">
        <f>(GEO_mm!H86*Areas!$B$7*1000) / (86400*Days!H87)</f>
        <v>1773.5349462365591</v>
      </c>
      <c r="I86" s="9">
        <f>(GEO_mm!I86*Areas!$B$7*1000) / (86400*Days!I87)</f>
        <v>2973.3064516129034</v>
      </c>
      <c r="J86" s="9">
        <f>(GEO_mm!J86*Areas!$B$7*1000) / (86400*Days!J87)</f>
        <v>3492.4861111111113</v>
      </c>
      <c r="K86" s="9">
        <f>(GEO_mm!K86*Areas!$B$7*1000) / (86400*Days!K87)</f>
        <v>1480.1612903225807</v>
      </c>
      <c r="L86" s="9">
        <f>(GEO_mm!L86*Areas!$B$7*1000) / (86400*Days!L87)</f>
        <v>2563.5416666666665</v>
      </c>
      <c r="M86" s="9">
        <f>(GEO_mm!M86*Areas!$B$7*1000) / (86400*Days!M87)</f>
        <v>2774.5295698924733</v>
      </c>
      <c r="N86" s="9">
        <f>(GEO_mm!N86*Areas!$B$7*1000) / (86400*Days!N87)</f>
        <v>2179.9988615664847</v>
      </c>
    </row>
    <row r="87" spans="1:14" x14ac:dyDescent="0.2">
      <c r="A87">
        <f>GEO_mm!A87</f>
        <v>1965</v>
      </c>
      <c r="B87" s="9">
        <f>(GEO_mm!B87*Areas!$B$7*1000) / (86400*Days!B88)</f>
        <v>2542.3655913978496</v>
      </c>
      <c r="C87" s="9">
        <f>(GEO_mm!C87*Areas!$B$7*1000) / (86400*Days!C88)</f>
        <v>3081.3839285714284</v>
      </c>
      <c r="D87" s="9">
        <f>(GEO_mm!D87*Areas!$B$7*1000) / (86400*Days!D88)</f>
        <v>1071.4784946236557</v>
      </c>
      <c r="E87" s="9">
        <f>(GEO_mm!E87*Areas!$B$7*1000) / (86400*Days!E88)</f>
        <v>1377.4444444444443</v>
      </c>
      <c r="F87" s="9">
        <f>(GEO_mm!F87*Areas!$B$7*1000) / (86400*Days!F88)</f>
        <v>1587.741935483871</v>
      </c>
      <c r="G87" s="9">
        <f>(GEO_mm!G87*Areas!$B$7*1000) / (86400*Days!G88)</f>
        <v>1529.1805555555557</v>
      </c>
      <c r="H87" s="9">
        <f>(GEO_mm!H87*Areas!$B$7*1000) / (86400*Days!H88)</f>
        <v>2617.7956989247314</v>
      </c>
      <c r="I87" s="9">
        <f>(GEO_mm!I87*Areas!$B$7*1000) / (86400*Days!I88)</f>
        <v>3949.5698924731182</v>
      </c>
      <c r="J87" s="9">
        <f>(GEO_mm!J87*Areas!$B$7*1000) / (86400*Days!J88)</f>
        <v>4676.9861111111113</v>
      </c>
      <c r="K87" s="9">
        <f>(GEO_mm!K87*Areas!$B$7*1000) / (86400*Days!K88)</f>
        <v>2638.5080645161288</v>
      </c>
      <c r="L87" s="9">
        <f>(GEO_mm!L87*Areas!$B$7*1000) / (86400*Days!L88)</f>
        <v>3245.5555555555557</v>
      </c>
      <c r="M87" s="9">
        <f>(GEO_mm!M87*Areas!$B$7*1000) / (86400*Days!M88)</f>
        <v>2443.4408602150543</v>
      </c>
      <c r="N87" s="9">
        <f>(GEO_mm!N87*Areas!$B$7*1000) / (86400*Days!N88)</f>
        <v>2557.6210045662101</v>
      </c>
    </row>
    <row r="88" spans="1:14" x14ac:dyDescent="0.2">
      <c r="A88">
        <f>GEO_mm!A88</f>
        <v>1966</v>
      </c>
      <c r="B88" s="9">
        <f>(GEO_mm!B88*Areas!$B$7*1000) / (86400*Days!B89)</f>
        <v>1600.1075268817203</v>
      </c>
      <c r="C88" s="9">
        <f>(GEO_mm!C88*Areas!$B$7*1000) / (86400*Days!C89)</f>
        <v>1582.6190476190477</v>
      </c>
      <c r="D88" s="9">
        <f>(GEO_mm!D88*Areas!$B$7*1000) / (86400*Days!D89)</f>
        <v>1933.3602150537633</v>
      </c>
      <c r="E88" s="9">
        <f>(GEO_mm!E88*Areas!$B$7*1000) / (86400*Days!E89)</f>
        <v>1283.8472222222222</v>
      </c>
      <c r="F88" s="9">
        <f>(GEO_mm!F88*Areas!$B$7*1000) / (86400*Days!F89)</f>
        <v>1486.0349462365591</v>
      </c>
      <c r="G88" s="9">
        <f>(GEO_mm!G88*Areas!$B$7*1000) / (86400*Days!G89)</f>
        <v>2170.3055555555557</v>
      </c>
      <c r="H88" s="9">
        <f>(GEO_mm!H88*Areas!$B$7*1000) / (86400*Days!H89)</f>
        <v>1369.4892473118277</v>
      </c>
      <c r="I88" s="9">
        <f>(GEO_mm!I88*Areas!$B$7*1000) / (86400*Days!I89)</f>
        <v>3134.3682795698924</v>
      </c>
      <c r="J88" s="9">
        <f>(GEO_mm!J88*Areas!$B$7*1000) / (86400*Days!J89)</f>
        <v>2430.0138888888887</v>
      </c>
      <c r="K88" s="9">
        <f>(GEO_mm!K88*Areas!$B$7*1000) / (86400*Days!K89)</f>
        <v>2846.5591397849462</v>
      </c>
      <c r="L88" s="9">
        <f>(GEO_mm!L88*Areas!$B$7*1000) / (86400*Days!L89)</f>
        <v>4961.6111111111113</v>
      </c>
      <c r="M88" s="9">
        <f>(GEO_mm!M88*Areas!$B$7*1000) / (86400*Days!M89)</f>
        <v>2623.3602150537636</v>
      </c>
      <c r="N88" s="9">
        <f>(GEO_mm!N88*Areas!$B$7*1000) / (86400*Days!N89)</f>
        <v>2286.2420091324202</v>
      </c>
    </row>
    <row r="89" spans="1:14" x14ac:dyDescent="0.2">
      <c r="A89">
        <f>GEO_mm!A89</f>
        <v>1967</v>
      </c>
      <c r="B89" s="9">
        <f>(GEO_mm!B89*Areas!$B$7*1000) / (86400*Days!B90)</f>
        <v>3040.6989247311826</v>
      </c>
      <c r="C89" s="9">
        <f>(GEO_mm!C89*Areas!$B$7*1000) / (86400*Days!C90)</f>
        <v>2201.7708333333335</v>
      </c>
      <c r="D89" s="9">
        <f>(GEO_mm!D89*Areas!$B$7*1000) / (86400*Days!D90)</f>
        <v>1058.8037634408602</v>
      </c>
      <c r="E89" s="9">
        <f>(GEO_mm!E89*Areas!$B$7*1000) / (86400*Days!E90)</f>
        <v>2702.1805555555557</v>
      </c>
      <c r="F89" s="9">
        <f>(GEO_mm!F89*Areas!$B$7*1000) / (86400*Days!F90)</f>
        <v>1550.6451612903224</v>
      </c>
      <c r="G89" s="9">
        <f>(GEO_mm!G89*Areas!$B$7*1000) / (86400*Days!G90)</f>
        <v>3828.5416666666665</v>
      </c>
      <c r="H89" s="9">
        <f>(GEO_mm!H89*Areas!$B$7*1000) / (86400*Days!H90)</f>
        <v>1907.7016129032259</v>
      </c>
      <c r="I89" s="9">
        <f>(GEO_mm!I89*Areas!$B$7*1000) / (86400*Days!I90)</f>
        <v>3361.8951612903224</v>
      </c>
      <c r="J89" s="9">
        <f>(GEO_mm!J89*Areas!$B$7*1000) / (86400*Days!J90)</f>
        <v>2350.1527777777774</v>
      </c>
      <c r="K89" s="9">
        <f>(GEO_mm!K89*Areas!$B$7*1000) / (86400*Days!K90)</f>
        <v>3028.0241935483873</v>
      </c>
      <c r="L89" s="9">
        <f>(GEO_mm!L89*Areas!$B$7*1000) / (86400*Days!L90)</f>
        <v>3738.4583333333335</v>
      </c>
      <c r="M89" s="9">
        <f>(GEO_mm!M89*Areas!$B$7*1000) / (86400*Days!M90)</f>
        <v>2457.3521505376343</v>
      </c>
      <c r="N89" s="9">
        <f>(GEO_mm!N89*Areas!$B$7*1000) / (86400*Days!N90)</f>
        <v>2599.4200913242007</v>
      </c>
    </row>
    <row r="90" spans="1:14" x14ac:dyDescent="0.2">
      <c r="A90">
        <f>GEO_mm!A90</f>
        <v>1968</v>
      </c>
      <c r="B90" s="9">
        <f>(GEO_mm!B90*Areas!$B$7*1000) / (86400*Days!B91)</f>
        <v>1281.6935483870968</v>
      </c>
      <c r="C90" s="9">
        <f>(GEO_mm!C90*Areas!$B$7*1000) / (86400*Days!C91)</f>
        <v>2169.7988505747126</v>
      </c>
      <c r="D90" s="9">
        <f>(GEO_mm!D90*Areas!$B$7*1000) / (86400*Days!D91)</f>
        <v>1268.0913978494625</v>
      </c>
      <c r="E90" s="9">
        <f>(GEO_mm!E90*Areas!$B$7*1000) / (86400*Days!E91)</f>
        <v>2181.8055555555557</v>
      </c>
      <c r="F90" s="9">
        <f>(GEO_mm!F90*Areas!$B$7*1000) / (86400*Days!F91)</f>
        <v>1844.9462365591398</v>
      </c>
      <c r="G90" s="9">
        <f>(GEO_mm!G90*Areas!$B$7*1000) / (86400*Days!G91)</f>
        <v>3188.0555555555557</v>
      </c>
      <c r="H90" s="9">
        <f>(GEO_mm!H90*Areas!$B$7*1000) / (86400*Days!H91)</f>
        <v>2553.4946236559135</v>
      </c>
      <c r="I90" s="9">
        <f>(GEO_mm!I90*Areas!$B$7*1000) / (86400*Days!I91)</f>
        <v>2736.8145161290322</v>
      </c>
      <c r="J90" s="9">
        <f>(GEO_mm!J90*Areas!$B$7*1000) / (86400*Days!J91)</f>
        <v>3734.9444444444443</v>
      </c>
      <c r="K90" s="9">
        <f>(GEO_mm!K90*Areas!$B$7*1000) / (86400*Days!K91)</f>
        <v>2214.6774193548385</v>
      </c>
      <c r="L90" s="9">
        <f>(GEO_mm!L90*Areas!$B$7*1000) / (86400*Days!L91)</f>
        <v>2124.3055555555557</v>
      </c>
      <c r="M90" s="9">
        <f>(GEO_mm!M90*Areas!$B$7*1000) / (86400*Days!M91)</f>
        <v>3062.3387096774195</v>
      </c>
      <c r="N90" s="9">
        <f>(GEO_mm!N90*Areas!$B$7*1000) / (86400*Days!N91)</f>
        <v>2359.6209016393441</v>
      </c>
    </row>
    <row r="91" spans="1:14" x14ac:dyDescent="0.2">
      <c r="A91">
        <f>GEO_mm!A91</f>
        <v>1969</v>
      </c>
      <c r="B91" s="9">
        <f>(GEO_mm!B91*Areas!$B$7*1000) / (86400*Days!B92)</f>
        <v>2476.2096774193546</v>
      </c>
      <c r="C91" s="9">
        <f>(GEO_mm!C91*Areas!$B$7*1000) / (86400*Days!C92)</f>
        <v>793.70535714285711</v>
      </c>
      <c r="D91" s="9">
        <f>(GEO_mm!D91*Areas!$B$7*1000) / (86400*Days!D92)</f>
        <v>1173.185483870968</v>
      </c>
      <c r="E91" s="9">
        <f>(GEO_mm!E91*Areas!$B$7*1000) / (86400*Days!E92)</f>
        <v>2598.3611111111113</v>
      </c>
      <c r="F91" s="9">
        <f>(GEO_mm!F91*Areas!$B$7*1000) / (86400*Days!F92)</f>
        <v>2344.2069892473119</v>
      </c>
      <c r="G91" s="9">
        <f>(GEO_mm!G91*Areas!$B$7*1000) / (86400*Days!G92)</f>
        <v>3723.125</v>
      </c>
      <c r="H91" s="9">
        <f>(GEO_mm!H91*Areas!$B$7*1000) / (86400*Days!H92)</f>
        <v>2539.5833333333335</v>
      </c>
      <c r="I91" s="9">
        <f>(GEO_mm!I91*Areas!$B$7*1000) / (86400*Days!I92)</f>
        <v>1545.0806451612902</v>
      </c>
      <c r="J91" s="9">
        <f>(GEO_mm!J91*Areas!$B$7*1000) / (86400*Days!J92)</f>
        <v>2132.2916666666665</v>
      </c>
      <c r="K91" s="9">
        <f>(GEO_mm!K91*Areas!$B$7*1000) / (86400*Days!K92)</f>
        <v>4069.8252688172042</v>
      </c>
      <c r="L91" s="9">
        <f>(GEO_mm!L91*Areas!$B$7*1000) / (86400*Days!L92)</f>
        <v>3412.3055555555557</v>
      </c>
      <c r="M91" s="9">
        <f>(GEO_mm!M91*Areas!$B$7*1000) / (86400*Days!M92)</f>
        <v>1750.0403225806451</v>
      </c>
      <c r="N91" s="9">
        <f>(GEO_mm!N91*Areas!$B$7*1000) / (86400*Days!N92)</f>
        <v>2386.433789954338</v>
      </c>
    </row>
    <row r="92" spans="1:14" x14ac:dyDescent="0.2">
      <c r="A92">
        <f>GEO_mm!A92</f>
        <v>1970</v>
      </c>
      <c r="B92" s="9">
        <f>(GEO_mm!B92*Areas!$B$7*1000) / (86400*Days!B93)</f>
        <v>1865.9677419354839</v>
      </c>
      <c r="C92" s="9">
        <f>(GEO_mm!C92*Areas!$B$7*1000) / (86400*Days!C93)</f>
        <v>1321.1309523809523</v>
      </c>
      <c r="D92" s="9">
        <f>(GEO_mm!D92*Areas!$B$7*1000) / (86400*Days!D93)</f>
        <v>1520.9677419354841</v>
      </c>
      <c r="E92" s="9">
        <f>(GEO_mm!E92*Areas!$B$7*1000) / (86400*Days!E93)</f>
        <v>1957.5555555555557</v>
      </c>
      <c r="F92" s="9">
        <f>(GEO_mm!F92*Areas!$B$7*1000) / (86400*Days!F93)</f>
        <v>3623.1182795698924</v>
      </c>
      <c r="G92" s="9">
        <f>(GEO_mm!G92*Areas!$B$7*1000) / (86400*Days!G93)</f>
        <v>2116</v>
      </c>
      <c r="H92" s="9">
        <f>(GEO_mm!H92*Areas!$B$7*1000) / (86400*Days!H93)</f>
        <v>4927.3790322580635</v>
      </c>
      <c r="I92" s="9">
        <f>(GEO_mm!I92*Areas!$B$7*1000) / (86400*Days!I93)</f>
        <v>1457.9032258064515</v>
      </c>
      <c r="J92" s="9">
        <f>(GEO_mm!J92*Areas!$B$7*1000) / (86400*Days!J93)</f>
        <v>4879.5138888888887</v>
      </c>
      <c r="K92" s="9">
        <f>(GEO_mm!K92*Areas!$B$7*1000) / (86400*Days!K93)</f>
        <v>2493.5215053763441</v>
      </c>
      <c r="L92" s="9">
        <f>(GEO_mm!L92*Areas!$B$7*1000) / (86400*Days!L93)</f>
        <v>2032.625</v>
      </c>
      <c r="M92" s="9">
        <f>(GEO_mm!M92*Areas!$B$7*1000) / (86400*Days!M93)</f>
        <v>2270.9408602150534</v>
      </c>
      <c r="N92" s="9">
        <f>(GEO_mm!N92*Areas!$B$7*1000) / (86400*Days!N93)</f>
        <v>2546.6198630136987</v>
      </c>
    </row>
    <row r="93" spans="1:14" x14ac:dyDescent="0.2">
      <c r="A93">
        <f>GEO_mm!A93</f>
        <v>1971</v>
      </c>
      <c r="B93" s="9">
        <f>(GEO_mm!B93*Areas!$B$7*1000) / (86400*Days!B94)</f>
        <v>2821.8279569892475</v>
      </c>
      <c r="C93" s="9">
        <f>(GEO_mm!C93*Areas!$B$7*1000) / (86400*Days!C94)</f>
        <v>3037.5744047619046</v>
      </c>
      <c r="D93" s="9">
        <f>(GEO_mm!D93*Areas!$B$7*1000) / (86400*Days!D94)</f>
        <v>1950.9811827956989</v>
      </c>
      <c r="E93" s="9">
        <f>(GEO_mm!E93*Areas!$B$7*1000) / (86400*Days!E94)</f>
        <v>1209.7361111111111</v>
      </c>
      <c r="F93" s="9">
        <f>(GEO_mm!F93*Areas!$B$7*1000) / (86400*Days!F94)</f>
        <v>2012.4999999999995</v>
      </c>
      <c r="G93" s="9">
        <f>(GEO_mm!G93*Areas!$B$7*1000) / (86400*Days!G94)</f>
        <v>1851.5</v>
      </c>
      <c r="H93" s="9">
        <f>(GEO_mm!H93*Areas!$B$7*1000) / (86400*Days!H94)</f>
        <v>2420.8736559139784</v>
      </c>
      <c r="I93" s="9">
        <f>(GEO_mm!I93*Areas!$B$7*1000) / (86400*Days!I94)</f>
        <v>2343.8978494623652</v>
      </c>
      <c r="J93" s="9">
        <f>(GEO_mm!J93*Areas!$B$7*1000) / (86400*Days!J94)</f>
        <v>2150.4999999999995</v>
      </c>
      <c r="K93" s="9">
        <f>(GEO_mm!K93*Areas!$B$7*1000) / (86400*Days!K94)</f>
        <v>1695.6317204301076</v>
      </c>
      <c r="L93" s="9">
        <f>(GEO_mm!L93*Areas!$B$7*1000) / (86400*Days!L94)</f>
        <v>2322.6805555555552</v>
      </c>
      <c r="M93" s="9">
        <f>(GEO_mm!M93*Areas!$B$7*1000) / (86400*Days!M94)</f>
        <v>3013.8037634408602</v>
      </c>
      <c r="N93" s="9">
        <f>(GEO_mm!N93*Areas!$B$7*1000) / (86400*Days!N94)</f>
        <v>2233.2317351598172</v>
      </c>
    </row>
    <row r="94" spans="1:14" x14ac:dyDescent="0.2">
      <c r="A94">
        <f>GEO_mm!A94</f>
        <v>1972</v>
      </c>
      <c r="B94" s="9">
        <f>(GEO_mm!B94*Areas!$B$7*1000) / (86400*Days!B95)</f>
        <v>2504.6505376344085</v>
      </c>
      <c r="C94" s="9">
        <f>(GEO_mm!C94*Areas!$B$7*1000) / (86400*Days!C95)</f>
        <v>2475.4741379310344</v>
      </c>
      <c r="D94" s="9">
        <f>(GEO_mm!D94*Areas!$B$7*1000) / (86400*Days!D95)</f>
        <v>2123.7903225806454</v>
      </c>
      <c r="E94" s="9">
        <f>(GEO_mm!E94*Areas!$B$7*1000) / (86400*Days!E95)</f>
        <v>1770.3611111111111</v>
      </c>
      <c r="F94" s="9">
        <f>(GEO_mm!F94*Areas!$B$7*1000) / (86400*Days!F95)</f>
        <v>1990.241935483871</v>
      </c>
      <c r="G94" s="9">
        <f>(GEO_mm!G94*Areas!$B$7*1000) / (86400*Days!G95)</f>
        <v>2456.2083333333335</v>
      </c>
      <c r="H94" s="9">
        <f>(GEO_mm!H94*Areas!$B$7*1000) / (86400*Days!H95)</f>
        <v>2610.3763440860216</v>
      </c>
      <c r="I94" s="9">
        <f>(GEO_mm!I94*Areas!$B$7*1000) / (86400*Days!I95)</f>
        <v>4208.3198924731187</v>
      </c>
      <c r="J94" s="9">
        <f>(GEO_mm!J94*Areas!$B$7*1000) / (86400*Days!J95)</f>
        <v>2510.1944444444443</v>
      </c>
      <c r="K94" s="9">
        <f>(GEO_mm!K94*Areas!$B$7*1000) / (86400*Days!K95)</f>
        <v>1816.1962365591398</v>
      </c>
      <c r="L94" s="9">
        <f>(GEO_mm!L94*Areas!$B$7*1000) / (86400*Days!L95)</f>
        <v>1695.9305555555557</v>
      </c>
      <c r="M94" s="9">
        <f>(GEO_mm!M94*Areas!$B$7*1000) / (86400*Days!M95)</f>
        <v>3253.3870967741937</v>
      </c>
      <c r="N94" s="9">
        <f>(GEO_mm!N94*Areas!$B$7*1000) / (86400*Days!N95)</f>
        <v>2454.8781876138432</v>
      </c>
    </row>
    <row r="95" spans="1:14" x14ac:dyDescent="0.2">
      <c r="A95">
        <f>GEO_mm!A95</f>
        <v>1973</v>
      </c>
      <c r="B95" s="9">
        <f>(GEO_mm!B95*Areas!$B$7*1000) / (86400*Days!B96)</f>
        <v>1835.0537634408602</v>
      </c>
      <c r="C95" s="9">
        <f>(GEO_mm!C95*Areas!$B$7*1000) / (86400*Days!C96)</f>
        <v>1290.6696428571429</v>
      </c>
      <c r="D95" s="9">
        <f>(GEO_mm!D95*Areas!$B$7*1000) / (86400*Days!D96)</f>
        <v>2111.4247311827958</v>
      </c>
      <c r="E95" s="9">
        <f>(GEO_mm!E95*Areas!$B$7*1000) / (86400*Days!E96)</f>
        <v>1642.9027777777778</v>
      </c>
      <c r="F95" s="9">
        <f>(GEO_mm!F95*Areas!$B$7*1000) / (86400*Days!F96)</f>
        <v>3321.3978494623657</v>
      </c>
      <c r="G95" s="9">
        <f>(GEO_mm!G95*Areas!$B$7*1000) / (86400*Days!G96)</f>
        <v>3030.8888888888887</v>
      </c>
      <c r="H95" s="9">
        <f>(GEO_mm!H95*Areas!$B$7*1000) / (86400*Days!H96)</f>
        <v>2805.7526881720432</v>
      </c>
      <c r="I95" s="9">
        <f>(GEO_mm!I95*Areas!$B$7*1000) / (86400*Days!I96)</f>
        <v>2741.760752688172</v>
      </c>
      <c r="J95" s="9">
        <f>(GEO_mm!J95*Areas!$B$7*1000) / (86400*Days!J96)</f>
        <v>1544.8333333333333</v>
      </c>
      <c r="K95" s="9">
        <f>(GEO_mm!K95*Areas!$B$7*1000) / (86400*Days!K96)</f>
        <v>2563.3870967741937</v>
      </c>
      <c r="L95" s="9">
        <f>(GEO_mm!L95*Areas!$B$7*1000) / (86400*Days!L96)</f>
        <v>2262.9444444444443</v>
      </c>
      <c r="M95" s="9">
        <f>(GEO_mm!M95*Areas!$B$7*1000) / (86400*Days!M96)</f>
        <v>2102.1505376344085</v>
      </c>
      <c r="N95" s="9">
        <f>(GEO_mm!N95*Areas!$B$7*1000) / (86400*Days!N96)</f>
        <v>2280.8070776255709</v>
      </c>
    </row>
    <row r="96" spans="1:14" x14ac:dyDescent="0.2">
      <c r="A96">
        <f>GEO_mm!A96</f>
        <v>1974</v>
      </c>
      <c r="B96" s="9">
        <f>(GEO_mm!B96*Areas!$B$7*1000) / (86400*Days!B97)</f>
        <v>2797.4059139784945</v>
      </c>
      <c r="C96" s="9">
        <f>(GEO_mm!C96*Areas!$B$7*1000) / (86400*Days!C97)</f>
        <v>1874.2261904761904</v>
      </c>
      <c r="D96" s="9">
        <f>(GEO_mm!D96*Areas!$B$7*1000) / (86400*Days!D97)</f>
        <v>1300.8602150537633</v>
      </c>
      <c r="E96" s="9">
        <f>(GEO_mm!E96*Areas!$B$7*1000) / (86400*Days!E97)</f>
        <v>2575.0416666666665</v>
      </c>
      <c r="F96" s="9">
        <f>(GEO_mm!F96*Areas!$B$7*1000) / (86400*Days!F97)</f>
        <v>2507.1236559139779</v>
      </c>
      <c r="G96" s="9">
        <f>(GEO_mm!G96*Areas!$B$7*1000) / (86400*Days!G97)</f>
        <v>2320.125</v>
      </c>
      <c r="H96" s="9">
        <f>(GEO_mm!H96*Areas!$B$7*1000) / (86400*Days!H97)</f>
        <v>2089.1666666666665</v>
      </c>
      <c r="I96" s="9">
        <f>(GEO_mm!I96*Areas!$B$7*1000) / (86400*Days!I97)</f>
        <v>2402.016129032258</v>
      </c>
      <c r="J96" s="9">
        <f>(GEO_mm!J96*Areas!$B$7*1000) / (86400*Days!J97)</f>
        <v>3459.5833333333335</v>
      </c>
      <c r="K96" s="9">
        <f>(GEO_mm!K96*Areas!$B$7*1000) / (86400*Days!K97)</f>
        <v>2963.1048387096771</v>
      </c>
      <c r="L96" s="9">
        <f>(GEO_mm!L96*Areas!$B$7*1000) / (86400*Days!L97)</f>
        <v>2186.9166666666665</v>
      </c>
      <c r="M96" s="9">
        <f>(GEO_mm!M96*Areas!$B$7*1000) / (86400*Days!M97)</f>
        <v>1593.6155913978494</v>
      </c>
      <c r="N96" s="9">
        <f>(GEO_mm!N96*Areas!$B$7*1000) / (86400*Days!N97)</f>
        <v>2339.672374429224</v>
      </c>
    </row>
    <row r="97" spans="1:14" x14ac:dyDescent="0.2">
      <c r="A97">
        <f>GEO_mm!A97</f>
        <v>1975</v>
      </c>
      <c r="B97" s="9">
        <f>(GEO_mm!B97*Areas!$B$7*1000) / (86400*Days!B98)</f>
        <v>3365.6048387096776</v>
      </c>
      <c r="C97" s="9">
        <f>(GEO_mm!C97*Areas!$B$7*1000) / (86400*Days!C98)</f>
        <v>2310.9523809523807</v>
      </c>
      <c r="D97" s="9">
        <f>(GEO_mm!D97*Areas!$B$7*1000) / (86400*Days!D98)</f>
        <v>1748.1854838709678</v>
      </c>
      <c r="E97" s="9">
        <f>(GEO_mm!E97*Areas!$B$7*1000) / (86400*Days!E98)</f>
        <v>1925.9305555555557</v>
      </c>
      <c r="F97" s="9">
        <f>(GEO_mm!F97*Areas!$B$7*1000) / (86400*Days!F98)</f>
        <v>2214.3682795698924</v>
      </c>
      <c r="G97" s="9">
        <f>(GEO_mm!G97*Areas!$B$7*1000) / (86400*Days!G98)</f>
        <v>2336.4166666666665</v>
      </c>
      <c r="H97" s="9">
        <f>(GEO_mm!H97*Areas!$B$7*1000) / (86400*Days!H98)</f>
        <v>1929.3413978494623</v>
      </c>
      <c r="I97" s="9">
        <f>(GEO_mm!I97*Areas!$B$7*1000) / (86400*Days!I98)</f>
        <v>1955.6182795698924</v>
      </c>
      <c r="J97" s="9">
        <f>(GEO_mm!J97*Areas!$B$7*1000) / (86400*Days!J98)</f>
        <v>3270.7916666666665</v>
      </c>
      <c r="K97" s="9">
        <f>(GEO_mm!K97*Areas!$B$7*1000) / (86400*Days!K98)</f>
        <v>1656.0618279569892</v>
      </c>
      <c r="L97" s="9">
        <f>(GEO_mm!L97*Areas!$B$7*1000) / (86400*Days!L98)</f>
        <v>3130.5555555555557</v>
      </c>
      <c r="M97" s="9">
        <f>(GEO_mm!M97*Areas!$B$7*1000) / (86400*Days!M98)</f>
        <v>1881.733870967742</v>
      </c>
      <c r="N97" s="9">
        <f>(GEO_mm!N97*Areas!$B$7*1000) / (86400*Days!N98)</f>
        <v>2306.5639269406392</v>
      </c>
    </row>
    <row r="98" spans="1:14" x14ac:dyDescent="0.2">
      <c r="A98">
        <f>GEO_mm!A98</f>
        <v>1976</v>
      </c>
      <c r="B98" s="9">
        <f>(GEO_mm!B98*Areas!$B$7*1000) / (86400*Days!B99)</f>
        <v>2490.7392473118275</v>
      </c>
      <c r="C98" s="9">
        <f>(GEO_mm!C98*Areas!$B$7*1000) / (86400*Days!C99)</f>
        <v>2629.4683908045972</v>
      </c>
      <c r="D98" s="9">
        <f>(GEO_mm!D98*Areas!$B$7*1000) / (86400*Days!D99)</f>
        <v>3310.8870967741937</v>
      </c>
      <c r="E98" s="9">
        <f>(GEO_mm!E98*Areas!$B$7*1000) / (86400*Days!E99)</f>
        <v>1096.9722222222224</v>
      </c>
      <c r="F98" s="9">
        <f>(GEO_mm!F98*Areas!$B$7*1000) / (86400*Days!F99)</f>
        <v>2579.1532258064522</v>
      </c>
      <c r="G98" s="9">
        <f>(GEO_mm!G98*Areas!$B$7*1000) / (86400*Days!G99)</f>
        <v>2131.0138888888887</v>
      </c>
      <c r="H98" s="9">
        <f>(GEO_mm!H98*Areas!$B$7*1000) / (86400*Days!H99)</f>
        <v>1900.9005376344087</v>
      </c>
      <c r="I98" s="9">
        <f>(GEO_mm!I98*Areas!$B$7*1000) / (86400*Days!I99)</f>
        <v>1841.236559139785</v>
      </c>
      <c r="J98" s="9">
        <f>(GEO_mm!J98*Areas!$B$7*1000) / (86400*Days!J99)</f>
        <v>3341.3888888888887</v>
      </c>
      <c r="K98" s="9">
        <f>(GEO_mm!K98*Areas!$B$7*1000) / (86400*Days!K99)</f>
        <v>1749.7311827956989</v>
      </c>
      <c r="L98" s="9">
        <f>(GEO_mm!L98*Areas!$B$7*1000) / (86400*Days!L99)</f>
        <v>2102.9027777777778</v>
      </c>
      <c r="M98" s="9">
        <f>(GEO_mm!M98*Areas!$B$7*1000) / (86400*Days!M99)</f>
        <v>2061.9623655913979</v>
      </c>
      <c r="N98" s="9">
        <f>(GEO_mm!N98*Areas!$B$7*1000) / (86400*Days!N99)</f>
        <v>2268.8410746812388</v>
      </c>
    </row>
    <row r="99" spans="1:14" x14ac:dyDescent="0.2">
      <c r="A99">
        <f>GEO_mm!A99</f>
        <v>1977</v>
      </c>
      <c r="B99" s="9">
        <f>(GEO_mm!B99*Areas!$B$7*1000) / (86400*Days!B100)</f>
        <v>2257.3387096774195</v>
      </c>
      <c r="C99" s="9">
        <f>(GEO_mm!C99*Areas!$B$7*1000) / (86400*Days!C100)</f>
        <v>3476.6964285714284</v>
      </c>
      <c r="D99" s="9">
        <f>(GEO_mm!D99*Areas!$B$7*1000) / (86400*Days!D100)</f>
        <v>2561.2231182795695</v>
      </c>
      <c r="E99" s="9">
        <f>(GEO_mm!E99*Areas!$B$7*1000) / (86400*Days!E100)</f>
        <v>1776.1111111111111</v>
      </c>
      <c r="F99" s="9">
        <f>(GEO_mm!F99*Areas!$B$7*1000) / (86400*Days!F100)</f>
        <v>1062.513440860215</v>
      </c>
      <c r="G99" s="9">
        <f>(GEO_mm!G99*Areas!$B$7*1000) / (86400*Days!G100)</f>
        <v>1955.9583333333333</v>
      </c>
      <c r="H99" s="9">
        <f>(GEO_mm!H99*Areas!$B$7*1000) / (86400*Days!H100)</f>
        <v>3053.3736559139784</v>
      </c>
      <c r="I99" s="9">
        <f>(GEO_mm!I99*Areas!$B$7*1000) / (86400*Days!I100)</f>
        <v>3709.3682795698924</v>
      </c>
      <c r="J99" s="9">
        <f>(GEO_mm!J99*Areas!$B$7*1000) / (86400*Days!J100)</f>
        <v>3810.3333333333335</v>
      </c>
      <c r="K99" s="9">
        <f>(GEO_mm!K99*Areas!$B$7*1000) / (86400*Days!K100)</f>
        <v>2256.1021505376343</v>
      </c>
      <c r="L99" s="9">
        <f>(GEO_mm!L99*Areas!$B$7*1000) / (86400*Days!L100)</f>
        <v>3777.4305555555557</v>
      </c>
      <c r="M99" s="9">
        <f>(GEO_mm!M99*Areas!$B$7*1000) / (86400*Days!M100)</f>
        <v>2904.9865591397847</v>
      </c>
      <c r="N99" s="9">
        <f>(GEO_mm!N99*Areas!$B$7*1000) / (86400*Days!N100)</f>
        <v>2709.3002283105029</v>
      </c>
    </row>
    <row r="100" spans="1:14" x14ac:dyDescent="0.2">
      <c r="A100">
        <f>GEO_mm!A100</f>
        <v>1978</v>
      </c>
      <c r="B100" s="9">
        <f>(GEO_mm!B100*Areas!$B$7*1000) / (86400*Days!B101)</f>
        <v>2295.0537634408602</v>
      </c>
      <c r="C100" s="9">
        <f>(GEO_mm!C100*Areas!$B$7*1000) / (86400*Days!C101)</f>
        <v>680.75892857142856</v>
      </c>
      <c r="D100" s="9">
        <f>(GEO_mm!D100*Areas!$B$7*1000) / (86400*Days!D101)</f>
        <v>1354.0322580645159</v>
      </c>
      <c r="E100" s="9">
        <f>(GEO_mm!E100*Areas!$B$7*1000) / (86400*Days!E101)</f>
        <v>1334.3194444444446</v>
      </c>
      <c r="F100" s="9">
        <f>(GEO_mm!F100*Areas!$B$7*1000) / (86400*Days!F101)</f>
        <v>2327.2043010752686</v>
      </c>
      <c r="G100" s="9">
        <f>(GEO_mm!G100*Areas!$B$7*1000) / (86400*Days!G101)</f>
        <v>2386.8888888888887</v>
      </c>
      <c r="H100" s="9">
        <f>(GEO_mm!H100*Areas!$B$7*1000) / (86400*Days!H101)</f>
        <v>2724.7580645161293</v>
      </c>
      <c r="I100" s="9">
        <f>(GEO_mm!I100*Areas!$B$7*1000) / (86400*Days!I101)</f>
        <v>3535.3225806451615</v>
      </c>
      <c r="J100" s="9">
        <f>(GEO_mm!J100*Areas!$B$7*1000) / (86400*Days!J101)</f>
        <v>4289.5</v>
      </c>
      <c r="K100" s="9">
        <f>(GEO_mm!K100*Areas!$B$7*1000) / (86400*Days!K101)</f>
        <v>2327.8225806451615</v>
      </c>
      <c r="L100" s="9">
        <f>(GEO_mm!L100*Areas!$B$7*1000) / (86400*Days!L101)</f>
        <v>2201.2916666666665</v>
      </c>
      <c r="M100" s="9">
        <f>(GEO_mm!M100*Areas!$B$7*1000) / (86400*Days!M101)</f>
        <v>2891.0752688172042</v>
      </c>
      <c r="N100" s="9">
        <f>(GEO_mm!N100*Areas!$B$7*1000) / (86400*Days!N101)</f>
        <v>2374.0673515981734</v>
      </c>
    </row>
    <row r="101" spans="1:14" x14ac:dyDescent="0.2">
      <c r="A101">
        <f>GEO_mm!A101</f>
        <v>1979</v>
      </c>
      <c r="B101" s="9">
        <f>(GEO_mm!B101*Areas!$B$7*1000) / (86400*Days!B102)</f>
        <v>2713.6290322580644</v>
      </c>
      <c r="C101" s="9">
        <f>(GEO_mm!C101*Areas!$B$7*1000) / (86400*Days!C102)</f>
        <v>1495</v>
      </c>
      <c r="D101" s="9">
        <f>(GEO_mm!D101*Areas!$B$7*1000) / (86400*Days!D102)</f>
        <v>2524.4354838709678</v>
      </c>
      <c r="E101" s="9">
        <f>(GEO_mm!E101*Areas!$B$7*1000) / (86400*Days!E102)</f>
        <v>3178.7916666666665</v>
      </c>
      <c r="F101" s="9">
        <f>(GEO_mm!F101*Areas!$B$7*1000) / (86400*Days!F102)</f>
        <v>2050.5241935483873</v>
      </c>
      <c r="G101" s="9">
        <f>(GEO_mm!G101*Areas!$B$7*1000) / (86400*Days!G102)</f>
        <v>2899.5972222222222</v>
      </c>
      <c r="H101" s="9">
        <f>(GEO_mm!H101*Areas!$B$7*1000) / (86400*Days!H102)</f>
        <v>1977.258064516129</v>
      </c>
      <c r="I101" s="9">
        <f>(GEO_mm!I101*Areas!$B$7*1000) / (86400*Days!I102)</f>
        <v>3029.260752688172</v>
      </c>
      <c r="J101" s="9">
        <f>(GEO_mm!J101*Areas!$B$7*1000) / (86400*Days!J102)</f>
        <v>1760.1388888888889</v>
      </c>
      <c r="K101" s="9">
        <f>(GEO_mm!K101*Areas!$B$7*1000) / (86400*Days!K102)</f>
        <v>3645.3763440860216</v>
      </c>
      <c r="L101" s="9">
        <f>(GEO_mm!L101*Areas!$B$7*1000) / (86400*Days!L102)</f>
        <v>2812.3888888888891</v>
      </c>
      <c r="M101" s="9">
        <f>(GEO_mm!M101*Areas!$B$7*1000) / (86400*Days!M102)</f>
        <v>2071.2365591397847</v>
      </c>
      <c r="N101" s="9">
        <f>(GEO_mm!N101*Areas!$B$7*1000) / (86400*Days!N102)</f>
        <v>2519.8652968036531</v>
      </c>
    </row>
    <row r="102" spans="1:14" x14ac:dyDescent="0.2">
      <c r="A102">
        <f>GEO_mm!A102</f>
        <v>1980</v>
      </c>
      <c r="B102" s="9">
        <f>(GEO_mm!B102*Areas!$B$7*1000) / (86400*Days!B103)</f>
        <v>2248.0645161290322</v>
      </c>
      <c r="C102" s="9">
        <f>(GEO_mm!C102*Areas!$B$7*1000) / (86400*Days!C103)</f>
        <v>985.10057471264372</v>
      </c>
      <c r="D102" s="9">
        <f>(GEO_mm!D102*Areas!$B$7*1000) / (86400*Days!D103)</f>
        <v>1962.7284946236559</v>
      </c>
      <c r="E102" s="9">
        <f>(GEO_mm!E102*Areas!$B$7*1000) / (86400*Days!E103)</f>
        <v>2784.916666666667</v>
      </c>
      <c r="F102" s="9">
        <f>(GEO_mm!F102*Areas!$B$7*1000) / (86400*Days!F103)</f>
        <v>1476.1424731182797</v>
      </c>
      <c r="G102" s="9">
        <f>(GEO_mm!G102*Areas!$B$7*1000) / (86400*Days!G103)</f>
        <v>3005.3333333333335</v>
      </c>
      <c r="H102" s="9">
        <f>(GEO_mm!H102*Areas!$B$7*1000) / (86400*Days!H103)</f>
        <v>2614.7043010752686</v>
      </c>
      <c r="I102" s="9">
        <f>(GEO_mm!I102*Areas!$B$7*1000) / (86400*Days!I103)</f>
        <v>2449.6236559139784</v>
      </c>
      <c r="J102" s="9">
        <f>(GEO_mm!J102*Areas!$B$7*1000) / (86400*Days!J103)</f>
        <v>3335.6388888888887</v>
      </c>
      <c r="K102" s="9">
        <f>(GEO_mm!K102*Areas!$B$7*1000) / (86400*Days!K103)</f>
        <v>2325.9677419354839</v>
      </c>
      <c r="L102" s="9">
        <f>(GEO_mm!L102*Areas!$B$7*1000) / (86400*Days!L103)</f>
        <v>1778.0277777777778</v>
      </c>
      <c r="M102" s="9">
        <f>(GEO_mm!M102*Areas!$B$7*1000) / (86400*Days!M103)</f>
        <v>2483.6290322580644</v>
      </c>
      <c r="N102" s="9">
        <f>(GEO_mm!N102*Areas!$B$7*1000) / (86400*Days!N103)</f>
        <v>2289.8144353369762</v>
      </c>
    </row>
    <row r="103" spans="1:14" x14ac:dyDescent="0.2">
      <c r="A103">
        <f>GEO_mm!A103</f>
        <v>1981</v>
      </c>
      <c r="B103" s="9">
        <f>(GEO_mm!B103*Areas!$B$7*1000) / (86400*Days!B104)</f>
        <v>945.9677419354839</v>
      </c>
      <c r="C103" s="9">
        <f>(GEO_mm!C103*Areas!$B$7*1000) / (86400*Days!C104)</f>
        <v>2612.1428571428569</v>
      </c>
      <c r="D103" s="9">
        <f>(GEO_mm!D103*Areas!$B$7*1000) / (86400*Days!D104)</f>
        <v>1268.0913978494625</v>
      </c>
      <c r="E103" s="9">
        <f>(GEO_mm!E103*Areas!$B$7*1000) / (86400*Days!E104)</f>
        <v>2564.1805555555557</v>
      </c>
      <c r="F103" s="9">
        <f>(GEO_mm!F103*Areas!$B$7*1000) / (86400*Days!F104)</f>
        <v>1681.4112903225807</v>
      </c>
      <c r="G103" s="9">
        <f>(GEO_mm!G103*Areas!$B$7*1000) / (86400*Days!G104)</f>
        <v>3341.3888888888887</v>
      </c>
      <c r="H103" s="9">
        <f>(GEO_mm!H103*Areas!$B$7*1000) / (86400*Days!H104)</f>
        <v>1052.002688172043</v>
      </c>
      <c r="I103" s="9">
        <f>(GEO_mm!I103*Areas!$B$7*1000) / (86400*Days!I104)</f>
        <v>2853.9784946236555</v>
      </c>
      <c r="J103" s="9">
        <f>(GEO_mm!J103*Areas!$B$7*1000) / (86400*Days!J104)</f>
        <v>3212.3333333333335</v>
      </c>
      <c r="K103" s="9">
        <f>(GEO_mm!K103*Areas!$B$7*1000) / (86400*Days!K104)</f>
        <v>2921.0618279569894</v>
      </c>
      <c r="L103" s="9">
        <f>(GEO_mm!L103*Areas!$B$7*1000) / (86400*Days!L104)</f>
        <v>1344.8611111111111</v>
      </c>
      <c r="M103" s="9">
        <f>(GEO_mm!M103*Areas!$B$7*1000) / (86400*Days!M104)</f>
        <v>1709.233870967742</v>
      </c>
      <c r="N103" s="9">
        <f>(GEO_mm!N103*Areas!$B$7*1000) / (86400*Days!N104)</f>
        <v>2116.183789954338</v>
      </c>
    </row>
    <row r="104" spans="1:14" x14ac:dyDescent="0.2">
      <c r="A104">
        <f>GEO_mm!A104</f>
        <v>1982</v>
      </c>
      <c r="B104" s="9">
        <f>(GEO_mm!B104*Areas!$B$7*1000) / (86400*Days!B105)</f>
        <v>2701.2634408602153</v>
      </c>
      <c r="C104" s="9">
        <f>(GEO_mm!C104*Areas!$B$7*1000) / (86400*Days!C105)</f>
        <v>1225.9821428571429</v>
      </c>
      <c r="D104" s="9">
        <f>(GEO_mm!D104*Areas!$B$7*1000) / (86400*Days!D105)</f>
        <v>1893.4811827956989</v>
      </c>
      <c r="E104" s="9">
        <f>(GEO_mm!E104*Areas!$B$7*1000) / (86400*Days!E105)</f>
        <v>1818.5972222222222</v>
      </c>
      <c r="F104" s="9">
        <f>(GEO_mm!F104*Areas!$B$7*1000) / (86400*Days!F105)</f>
        <v>1437.5</v>
      </c>
      <c r="G104" s="9">
        <f>(GEO_mm!G104*Areas!$B$7*1000) / (86400*Days!G105)</f>
        <v>2145.0694444444448</v>
      </c>
      <c r="H104" s="9">
        <f>(GEO_mm!H104*Areas!$B$7*1000) / (86400*Days!H105)</f>
        <v>1657.2983870967741</v>
      </c>
      <c r="I104" s="9">
        <f>(GEO_mm!I104*Areas!$B$7*1000) / (86400*Days!I105)</f>
        <v>2102.1505376344085</v>
      </c>
      <c r="J104" s="9">
        <f>(GEO_mm!J104*Areas!$B$7*1000) / (86400*Days!J105)</f>
        <v>3735.2638888888887</v>
      </c>
      <c r="K104" s="9">
        <f>(GEO_mm!K104*Areas!$B$7*1000) / (86400*Days!K105)</f>
        <v>2457.3521505376343</v>
      </c>
      <c r="L104" s="9">
        <f>(GEO_mm!L104*Areas!$B$7*1000) / (86400*Days!L105)</f>
        <v>3073.6944444444443</v>
      </c>
      <c r="M104" s="9">
        <f>(GEO_mm!M104*Areas!$B$7*1000) / (86400*Days!M105)</f>
        <v>3360.3494623655915</v>
      </c>
      <c r="N104" s="9">
        <f>(GEO_mm!N104*Areas!$B$7*1000) / (86400*Days!N105)</f>
        <v>2305.1986301369861</v>
      </c>
    </row>
    <row r="105" spans="1:14" x14ac:dyDescent="0.2">
      <c r="A105">
        <f>GEO_mm!A105</f>
        <v>1983</v>
      </c>
      <c r="B105" s="9">
        <f>(GEO_mm!B105*Areas!$B$7*1000) / (86400*Days!B106)</f>
        <v>1730.255376344086</v>
      </c>
      <c r="C105" s="9">
        <f>(GEO_mm!C105*Areas!$B$7*1000) / (86400*Days!C106)</f>
        <v>1172.5892857142858</v>
      </c>
      <c r="D105" s="9">
        <f>(GEO_mm!D105*Areas!$B$7*1000) / (86400*Days!D106)</f>
        <v>1884.516129032258</v>
      </c>
      <c r="E105" s="9">
        <f>(GEO_mm!E105*Areas!$B$7*1000) / (86400*Days!E106)</f>
        <v>2313.4166666666665</v>
      </c>
      <c r="F105" s="9">
        <f>(GEO_mm!F105*Areas!$B$7*1000) / (86400*Days!F106)</f>
        <v>4306.6263440860212</v>
      </c>
      <c r="G105" s="9">
        <f>(GEO_mm!G105*Areas!$B$7*1000) / (86400*Days!G106)</f>
        <v>1171.7222222222222</v>
      </c>
      <c r="H105" s="9">
        <f>(GEO_mm!H105*Areas!$B$7*1000) / (86400*Days!H106)</f>
        <v>1273.3467741935483</v>
      </c>
      <c r="I105" s="9">
        <f>(GEO_mm!I105*Areas!$B$7*1000) / (86400*Days!I106)</f>
        <v>2383.4677419354834</v>
      </c>
      <c r="J105" s="9">
        <f>(GEO_mm!J105*Areas!$B$7*1000) / (86400*Days!J106)</f>
        <v>2836.9861111111113</v>
      </c>
      <c r="K105" s="9">
        <f>(GEO_mm!K105*Areas!$B$7*1000) / (86400*Days!K106)</f>
        <v>2977.9435483870966</v>
      </c>
      <c r="L105" s="9">
        <f>(GEO_mm!L105*Areas!$B$7*1000) / (86400*Days!L106)</f>
        <v>2393.2777777777778</v>
      </c>
      <c r="M105" s="9">
        <f>(GEO_mm!M105*Areas!$B$7*1000) / (86400*Days!M106)</f>
        <v>3131.8951612903224</v>
      </c>
      <c r="N105" s="9">
        <f>(GEO_mm!N105*Areas!$B$7*1000) / (86400*Days!N106)</f>
        <v>2308.5593607305937</v>
      </c>
    </row>
    <row r="106" spans="1:14" x14ac:dyDescent="0.2">
      <c r="A106">
        <f>GEO_mm!A106</f>
        <v>1984</v>
      </c>
      <c r="B106" s="9">
        <f>(GEO_mm!B106*Areas!$B$7*1000) / (86400*Days!B107)</f>
        <v>1608.4543010752689</v>
      </c>
      <c r="C106" s="9">
        <f>(GEO_mm!C106*Areas!$B$7*1000) / (86400*Days!C107)</f>
        <v>1756.7241379310344</v>
      </c>
      <c r="D106" s="9">
        <f>(GEO_mm!D106*Areas!$B$7*1000) / (86400*Days!D107)</f>
        <v>1380</v>
      </c>
      <c r="E106" s="9">
        <f>(GEO_mm!E106*Areas!$B$7*1000) / (86400*Days!E107)</f>
        <v>1627.5694444444443</v>
      </c>
      <c r="F106" s="9">
        <f>(GEO_mm!F106*Areas!$B$7*1000) / (86400*Days!F107)</f>
        <v>2478.9919354838707</v>
      </c>
      <c r="G106" s="9">
        <f>(GEO_mm!G106*Areas!$B$7*1000) / (86400*Days!G107)</f>
        <v>3189.0138888888887</v>
      </c>
      <c r="H106" s="9">
        <f>(GEO_mm!H106*Areas!$B$7*1000) / (86400*Days!H107)</f>
        <v>2099.0591397849466</v>
      </c>
      <c r="I106" s="9">
        <f>(GEO_mm!I106*Areas!$B$7*1000) / (86400*Days!I107)</f>
        <v>2997.7284946236559</v>
      </c>
      <c r="J106" s="9">
        <f>(GEO_mm!J106*Areas!$B$7*1000) / (86400*Days!J107)</f>
        <v>3339.7916666666665</v>
      </c>
      <c r="K106" s="9">
        <f>(GEO_mm!K106*Areas!$B$7*1000) / (86400*Days!K107)</f>
        <v>2554.1129032258063</v>
      </c>
      <c r="L106" s="9">
        <f>(GEO_mm!L106*Areas!$B$7*1000) / (86400*Days!L107)</f>
        <v>2703.1388888888887</v>
      </c>
      <c r="M106" s="9">
        <f>(GEO_mm!M106*Areas!$B$7*1000) / (86400*Days!M107)</f>
        <v>2998.0376344086021</v>
      </c>
      <c r="N106" s="9">
        <f>(GEO_mm!N106*Areas!$B$7*1000) / (86400*Days!N107)</f>
        <v>2394.3670309653917</v>
      </c>
    </row>
    <row r="107" spans="1:14" x14ac:dyDescent="0.2">
      <c r="A107">
        <f>GEO_mm!A107</f>
        <v>1985</v>
      </c>
      <c r="B107" s="9">
        <f>(GEO_mm!B107*Areas!$B$7*1000) / (86400*Days!B108)</f>
        <v>2359.3548387096771</v>
      </c>
      <c r="C107" s="9">
        <f>(GEO_mm!C107*Areas!$B$7*1000) / (86400*Days!C108)</f>
        <v>3050.9226190476193</v>
      </c>
      <c r="D107" s="9">
        <f>(GEO_mm!D107*Areas!$B$7*1000) / (86400*Days!D108)</f>
        <v>2519.7983870967741</v>
      </c>
      <c r="E107" s="9">
        <f>(GEO_mm!E107*Areas!$B$7*1000) / (86400*Days!E108)</f>
        <v>2373.4722222222222</v>
      </c>
      <c r="F107" s="9">
        <f>(GEO_mm!F107*Areas!$B$7*1000) / (86400*Days!F108)</f>
        <v>2258.266129032258</v>
      </c>
      <c r="G107" s="9">
        <f>(GEO_mm!G107*Areas!$B$7*1000) / (86400*Days!G108)</f>
        <v>1584.4444444444443</v>
      </c>
      <c r="H107" s="9">
        <f>(GEO_mm!H107*Areas!$B$7*1000) / (86400*Days!H108)</f>
        <v>3095.7258064516127</v>
      </c>
      <c r="I107" s="9">
        <f>(GEO_mm!I107*Areas!$B$7*1000) / (86400*Days!I108)</f>
        <v>2644.0725806451615</v>
      </c>
      <c r="J107" s="9">
        <f>(GEO_mm!J107*Areas!$B$7*1000) / (86400*Days!J108)</f>
        <v>2601.2361111111113</v>
      </c>
      <c r="K107" s="9">
        <f>(GEO_mm!K107*Areas!$B$7*1000) / (86400*Days!K108)</f>
        <v>2444.6774193548385</v>
      </c>
      <c r="L107" s="9">
        <f>(GEO_mm!L107*Areas!$B$7*1000) / (86400*Days!L108)</f>
        <v>3181.0277777777778</v>
      </c>
      <c r="M107" s="9">
        <f>(GEO_mm!M107*Areas!$B$7*1000) / (86400*Days!M108)</f>
        <v>3325.7258064516127</v>
      </c>
      <c r="N107" s="9">
        <f>(GEO_mm!N107*Areas!$B$7*1000) / (86400*Days!N108)</f>
        <v>2618.3767123287671</v>
      </c>
    </row>
    <row r="108" spans="1:14" x14ac:dyDescent="0.2">
      <c r="A108">
        <f>GEO_mm!A108</f>
        <v>1986</v>
      </c>
      <c r="B108" s="9">
        <f>(GEO_mm!B108*Areas!$B$7*1000) / (86400*Days!B109)</f>
        <v>1516.9489247311828</v>
      </c>
      <c r="C108" s="9">
        <f>(GEO_mm!C108*Areas!$B$7*1000) / (86400*Days!C109)</f>
        <v>954.91071428571433</v>
      </c>
      <c r="D108" s="9">
        <f>(GEO_mm!D108*Areas!$B$7*1000) / (86400*Days!D109)</f>
        <v>2378.2123655913983</v>
      </c>
      <c r="E108" s="9">
        <f>(GEO_mm!E108*Areas!$B$7*1000) / (86400*Days!E109)</f>
        <v>1371.6944444444443</v>
      </c>
      <c r="F108" s="9">
        <f>(GEO_mm!F108*Areas!$B$7*1000) / (86400*Days!F109)</f>
        <v>2568.0241935483868</v>
      </c>
      <c r="G108" s="9">
        <f>(GEO_mm!G108*Areas!$B$7*1000) / (86400*Days!G109)</f>
        <v>2483.6805555555557</v>
      </c>
      <c r="H108" s="9">
        <f>(GEO_mm!H108*Areas!$B$7*1000) / (86400*Days!H109)</f>
        <v>2932.8091397849462</v>
      </c>
      <c r="I108" s="9">
        <f>(GEO_mm!I108*Areas!$B$7*1000) / (86400*Days!I109)</f>
        <v>2161.505376344086</v>
      </c>
      <c r="J108" s="9">
        <f>(GEO_mm!J108*Areas!$B$7*1000) / (86400*Days!J109)</f>
        <v>3995.9305555555557</v>
      </c>
      <c r="K108" s="9">
        <f>(GEO_mm!K108*Areas!$B$7*1000) / (86400*Days!K109)</f>
        <v>2296.5994623655915</v>
      </c>
      <c r="L108" s="9">
        <f>(GEO_mm!L108*Areas!$B$7*1000) / (86400*Days!L109)</f>
        <v>1361.4722222222222</v>
      </c>
      <c r="M108" s="9">
        <f>(GEO_mm!M108*Areas!$B$7*1000) / (86400*Days!M109)</f>
        <v>1886.0618279569892</v>
      </c>
      <c r="N108" s="9">
        <f>(GEO_mm!N108*Areas!$B$7*1000) / (86400*Days!N109)</f>
        <v>2167.3036529680367</v>
      </c>
    </row>
    <row r="109" spans="1:14" x14ac:dyDescent="0.2">
      <c r="A109">
        <f>GEO_mm!A109</f>
        <v>1987</v>
      </c>
      <c r="B109" s="9">
        <f>(GEO_mm!B109*Areas!$B$7*1000) / (86400*Days!B110)</f>
        <v>1539.8252688172042</v>
      </c>
      <c r="C109" s="9">
        <f>(GEO_mm!C109*Areas!$B$7*1000) / (86400*Days!C110)</f>
        <v>1142.8125</v>
      </c>
      <c r="D109" s="9">
        <f>(GEO_mm!D109*Areas!$B$7*1000) / (86400*Days!D110)</f>
        <v>1556.5188172043011</v>
      </c>
      <c r="E109" s="9">
        <f>(GEO_mm!E109*Areas!$B$7*1000) / (86400*Days!E110)</f>
        <v>1292.4722222222222</v>
      </c>
      <c r="F109" s="9">
        <f>(GEO_mm!F109*Areas!$B$7*1000) / (86400*Days!F110)</f>
        <v>1745.7123655913979</v>
      </c>
      <c r="G109" s="9">
        <f>(GEO_mm!G109*Areas!$B$7*1000) / (86400*Days!G110)</f>
        <v>2078.6249999999995</v>
      </c>
      <c r="H109" s="9">
        <f>(GEO_mm!H109*Areas!$B$7*1000) / (86400*Days!H110)</f>
        <v>1967.3655913978494</v>
      </c>
      <c r="I109" s="9">
        <f>(GEO_mm!I109*Areas!$B$7*1000) / (86400*Days!I110)</f>
        <v>2318.5483870967741</v>
      </c>
      <c r="J109" s="9">
        <f>(GEO_mm!J109*Areas!$B$7*1000) / (86400*Days!J110)</f>
        <v>1937.75</v>
      </c>
      <c r="K109" s="9">
        <f>(GEO_mm!K109*Areas!$B$7*1000) / (86400*Days!K110)</f>
        <v>2588.1182795698924</v>
      </c>
      <c r="L109" s="9">
        <f>(GEO_mm!L109*Areas!$B$7*1000) / (86400*Days!L110)</f>
        <v>2104.5</v>
      </c>
      <c r="M109" s="9">
        <f>(GEO_mm!M109*Areas!$B$7*1000) / (86400*Days!M110)</f>
        <v>2436.9489247311826</v>
      </c>
      <c r="N109" s="9">
        <f>(GEO_mm!N109*Areas!$B$7*1000) / (86400*Days!N110)</f>
        <v>1899.0228310502282</v>
      </c>
    </row>
    <row r="110" spans="1:14" x14ac:dyDescent="0.2">
      <c r="A110">
        <f>GEO_mm!A110</f>
        <v>1988</v>
      </c>
      <c r="B110" s="9">
        <f>(GEO_mm!B110*Areas!$B$7*1000) / (86400*Days!B111)</f>
        <v>2372.0295698924733</v>
      </c>
      <c r="C110" s="9">
        <f>(GEO_mm!C110*Areas!$B$7*1000) / (86400*Days!C111)</f>
        <v>2381.2931034482758</v>
      </c>
      <c r="D110" s="9">
        <f>(GEO_mm!D110*Areas!$B$7*1000) / (86400*Days!D111)</f>
        <v>2181.9086021505377</v>
      </c>
      <c r="E110" s="9">
        <f>(GEO_mm!E110*Areas!$B$7*1000) / (86400*Days!E111)</f>
        <v>2286.5833333333335</v>
      </c>
      <c r="F110" s="9">
        <f>(GEO_mm!F110*Areas!$B$7*1000) / (86400*Days!F111)</f>
        <v>1886.3709677419354</v>
      </c>
      <c r="G110" s="9">
        <f>(GEO_mm!G110*Areas!$B$7*1000) / (86400*Days!G111)</f>
        <v>1084.1944444444443</v>
      </c>
      <c r="H110" s="9">
        <f>(GEO_mm!H110*Areas!$B$7*1000) / (86400*Days!H111)</f>
        <v>1514.7849462365591</v>
      </c>
      <c r="I110" s="9">
        <f>(GEO_mm!I110*Areas!$B$7*1000) / (86400*Days!I111)</f>
        <v>3953.8978494623657</v>
      </c>
      <c r="J110" s="9">
        <f>(GEO_mm!J110*Areas!$B$7*1000) / (86400*Days!J111)</f>
        <v>2382.4166666666665</v>
      </c>
      <c r="K110" s="9">
        <f>(GEO_mm!K110*Areas!$B$7*1000) / (86400*Days!K111)</f>
        <v>4224.3951612903229</v>
      </c>
      <c r="L110" s="9">
        <f>(GEO_mm!L110*Areas!$B$7*1000) / (86400*Days!L111)</f>
        <v>3741.9722222222222</v>
      </c>
      <c r="M110" s="9">
        <f>(GEO_mm!M110*Areas!$B$7*1000) / (86400*Days!M111)</f>
        <v>2248.3736559139784</v>
      </c>
      <c r="N110" s="9">
        <f>(GEO_mm!N110*Areas!$B$7*1000) / (86400*Days!N111)</f>
        <v>2523.899134790528</v>
      </c>
    </row>
    <row r="111" spans="1:14" x14ac:dyDescent="0.2">
      <c r="A111">
        <f>GEO_mm!A111</f>
        <v>1989</v>
      </c>
      <c r="B111" s="9">
        <f>(GEO_mm!B111*Areas!$B$7*1000) / (86400*Days!B112)</f>
        <v>2290.7258064516127</v>
      </c>
      <c r="C111" s="9">
        <f>(GEO_mm!C111*Areas!$B$7*1000) / (86400*Days!C112)</f>
        <v>1665.7886904761904</v>
      </c>
      <c r="D111" s="9">
        <f>(GEO_mm!D111*Areas!$B$7*1000) / (86400*Days!D112)</f>
        <v>2262.2849462365593</v>
      </c>
      <c r="E111" s="9">
        <f>(GEO_mm!E111*Areas!$B$7*1000) / (86400*Days!E112)</f>
        <v>1390.2222222222224</v>
      </c>
      <c r="F111" s="9">
        <f>(GEO_mm!F111*Areas!$B$7*1000) / (86400*Days!F112)</f>
        <v>2164.2876344086021</v>
      </c>
      <c r="G111" s="9">
        <f>(GEO_mm!G111*Areas!$B$7*1000) / (86400*Days!G112)</f>
        <v>2716.875</v>
      </c>
      <c r="H111" s="9">
        <f>(GEO_mm!H111*Areas!$B$7*1000) / (86400*Days!H112)</f>
        <v>731.73387096774206</v>
      </c>
      <c r="I111" s="9">
        <f>(GEO_mm!I111*Areas!$B$7*1000) / (86400*Days!I112)</f>
        <v>2202.6209677419356</v>
      </c>
      <c r="J111" s="9">
        <f>(GEO_mm!J111*Areas!$B$7*1000) / (86400*Days!J112)</f>
        <v>1408.4305555555557</v>
      </c>
      <c r="K111" s="9">
        <f>(GEO_mm!K111*Areas!$B$7*1000) / (86400*Days!K112)</f>
        <v>2223.6424731182801</v>
      </c>
      <c r="L111" s="9">
        <f>(GEO_mm!L111*Areas!$B$7*1000) / (86400*Days!L112)</f>
        <v>4067.1666666666665</v>
      </c>
      <c r="M111" s="9">
        <f>(GEO_mm!M111*Areas!$B$7*1000) / (86400*Days!M112)</f>
        <v>2121.9354838709678</v>
      </c>
      <c r="N111" s="9">
        <f>(GEO_mm!N111*Areas!$B$7*1000) / (86400*Days!N112)</f>
        <v>2104.2111872146115</v>
      </c>
    </row>
    <row r="112" spans="1:14" x14ac:dyDescent="0.2">
      <c r="A112">
        <f>GEO_mm!A112</f>
        <v>1990</v>
      </c>
      <c r="B112" s="9">
        <f>(GEO_mm!B112*Areas!$B$7*1000) / (86400*Days!B113)</f>
        <v>2449.3145161290322</v>
      </c>
      <c r="C112" s="9">
        <f>(GEO_mm!C112*Areas!$B$7*1000) / (86400*Days!C113)</f>
        <v>1646.6220238095239</v>
      </c>
      <c r="D112" s="9">
        <f>(GEO_mm!D112*Areas!$B$7*1000) / (86400*Days!D113)</f>
        <v>1364.233870967742</v>
      </c>
      <c r="E112" s="9">
        <f>(GEO_mm!E112*Areas!$B$7*1000) / (86400*Days!E113)</f>
        <v>1762.0555555555557</v>
      </c>
      <c r="F112" s="9">
        <f>(GEO_mm!F112*Areas!$B$7*1000) / (86400*Days!F113)</f>
        <v>3305.0134408602153</v>
      </c>
      <c r="G112" s="9">
        <f>(GEO_mm!G112*Areas!$B$7*1000) / (86400*Days!G113)</f>
        <v>3843.5555555555557</v>
      </c>
      <c r="H112" s="9">
        <f>(GEO_mm!H112*Areas!$B$7*1000) / (86400*Days!H113)</f>
        <v>2365.8467741935483</v>
      </c>
      <c r="I112" s="9">
        <f>(GEO_mm!I112*Areas!$B$7*1000) / (86400*Days!I113)</f>
        <v>1370.7258064516132</v>
      </c>
      <c r="J112" s="9">
        <f>(GEO_mm!J112*Areas!$B$7*1000) / (86400*Days!J113)</f>
        <v>3119.6944444444443</v>
      </c>
      <c r="K112" s="9">
        <f>(GEO_mm!K112*Areas!$B$7*1000) / (86400*Days!K113)</f>
        <v>3992.2311827956983</v>
      </c>
      <c r="L112" s="9">
        <f>(GEO_mm!L112*Areas!$B$7*1000) / (86400*Days!L113)</f>
        <v>3523.7916666666665</v>
      </c>
      <c r="M112" s="9">
        <f>(GEO_mm!M112*Areas!$B$7*1000) / (86400*Days!M113)</f>
        <v>2483.6290322580644</v>
      </c>
      <c r="N112" s="9">
        <f>(GEO_mm!N112*Areas!$B$7*1000) / (86400*Days!N113)</f>
        <v>2605.038812785388</v>
      </c>
    </row>
    <row r="113" spans="1:15" x14ac:dyDescent="0.2">
      <c r="A113">
        <f>GEO_mm!A113</f>
        <v>1991</v>
      </c>
      <c r="B113" s="9">
        <f>(GEO_mm!B113*Areas!$B$7*1000) / (86400*Days!B114)</f>
        <v>2100.9139784946233</v>
      </c>
      <c r="C113" s="9">
        <f>(GEO_mm!C113*Areas!$B$7*1000) / (86400*Days!C114)</f>
        <v>1289.985119047619</v>
      </c>
      <c r="D113" s="9">
        <f>(GEO_mm!D113*Areas!$B$7*1000) / (86400*Days!D114)</f>
        <v>3144.260752688172</v>
      </c>
      <c r="E113" s="9">
        <f>(GEO_mm!E113*Areas!$B$7*1000) / (86400*Days!E114)</f>
        <v>2767.0277777777778</v>
      </c>
      <c r="F113" s="9">
        <f>(GEO_mm!F113*Areas!$B$7*1000) / (86400*Days!F114)</f>
        <v>2384.0860215053763</v>
      </c>
      <c r="G113" s="9">
        <f>(GEO_mm!G113*Areas!$B$7*1000) / (86400*Days!G114)</f>
        <v>1057.0416666666667</v>
      </c>
      <c r="H113" s="9">
        <f>(GEO_mm!H113*Areas!$B$7*1000) / (86400*Days!H114)</f>
        <v>2989.6908602150534</v>
      </c>
      <c r="I113" s="9">
        <f>(GEO_mm!I113*Areas!$B$7*1000) / (86400*Days!I114)</f>
        <v>1427.6075268817203</v>
      </c>
      <c r="J113" s="9">
        <f>(GEO_mm!J113*Areas!$B$7*1000) / (86400*Days!J114)</f>
        <v>3543.9166666666665</v>
      </c>
      <c r="K113" s="9">
        <f>(GEO_mm!K113*Areas!$B$7*1000) / (86400*Days!K114)</f>
        <v>4152.3655913978491</v>
      </c>
      <c r="L113" s="9">
        <f>(GEO_mm!L113*Areas!$B$7*1000) / (86400*Days!L114)</f>
        <v>2532.8750000000005</v>
      </c>
      <c r="M113" s="9">
        <f>(GEO_mm!M113*Areas!$B$7*1000) / (86400*Days!M114)</f>
        <v>2509.9059139784945</v>
      </c>
      <c r="N113" s="9">
        <f>(GEO_mm!N113*Areas!$B$7*1000) / (86400*Days!N114)</f>
        <v>2501.6963470319633</v>
      </c>
    </row>
    <row r="114" spans="1:15" x14ac:dyDescent="0.2">
      <c r="A114">
        <f>GEO_mm!A114</f>
        <v>1992</v>
      </c>
      <c r="B114" s="9">
        <f>(GEO_mm!B114*Areas!$B$7*1000) / (86400*Days!B115)</f>
        <v>2212.2043010752686</v>
      </c>
      <c r="C114" s="9">
        <f>(GEO_mm!C114*Areas!$B$7*1000) / (86400*Days!C115)</f>
        <v>2050.1724137931033</v>
      </c>
      <c r="D114" s="9">
        <f>(GEO_mm!D114*Areas!$B$7*1000) / (86400*Days!D115)</f>
        <v>1842.7822580645161</v>
      </c>
      <c r="E114" s="9">
        <f>(GEO_mm!E114*Areas!$B$7*1000) / (86400*Days!E115)</f>
        <v>1625.6527777777778</v>
      </c>
      <c r="F114" s="9">
        <f>(GEO_mm!F114*Areas!$B$7*1000) / (86400*Days!F115)</f>
        <v>1341.0483870967741</v>
      </c>
      <c r="G114" s="9">
        <f>(GEO_mm!G114*Areas!$B$7*1000) / (86400*Days!G115)</f>
        <v>1692.0972222222222</v>
      </c>
      <c r="H114" s="9">
        <f>(GEO_mm!H114*Areas!$B$7*1000) / (86400*Days!H115)</f>
        <v>2836.3575268817203</v>
      </c>
      <c r="I114" s="9">
        <f>(GEO_mm!I114*Areas!$B$7*1000) / (86400*Days!I115)</f>
        <v>3047.5</v>
      </c>
      <c r="J114" s="9">
        <f>(GEO_mm!J114*Areas!$B$7*1000) / (86400*Days!J115)</f>
        <v>3858.5694444444443</v>
      </c>
      <c r="K114" s="9">
        <f>(GEO_mm!K114*Areas!$B$7*1000) / (86400*Days!K115)</f>
        <v>1988.0779569892472</v>
      </c>
      <c r="L114" s="9">
        <f>(GEO_mm!L114*Areas!$B$7*1000) / (86400*Days!L115)</f>
        <v>3472.6805555555557</v>
      </c>
      <c r="M114" s="9">
        <f>(GEO_mm!M114*Areas!$B$7*1000) / (86400*Days!M115)</f>
        <v>2407.5806451612902</v>
      </c>
      <c r="N114" s="9">
        <f>(GEO_mm!N114*Areas!$B$7*1000) / (86400*Days!N115)</f>
        <v>2363.0248178506376</v>
      </c>
    </row>
    <row r="115" spans="1:15" x14ac:dyDescent="0.2">
      <c r="A115">
        <f>GEO_mm!A115</f>
        <v>1993</v>
      </c>
      <c r="B115" s="9">
        <f>(GEO_mm!B115*Areas!$B$7*1000) / (86400*Days!B116)</f>
        <v>2409.1263440860221</v>
      </c>
      <c r="C115" s="9">
        <f>(GEO_mm!C115*Areas!$B$7*1000) / (86400*Days!C116)</f>
        <v>721.14583333333337</v>
      </c>
      <c r="D115" s="9">
        <f>(GEO_mm!D115*Areas!$B$7*1000) / (86400*Days!D116)</f>
        <v>659.08602150537638</v>
      </c>
      <c r="E115" s="9">
        <f>(GEO_mm!E115*Areas!$B$7*1000) / (86400*Days!E116)</f>
        <v>2424.2638888888887</v>
      </c>
      <c r="F115" s="9">
        <f>(GEO_mm!F115*Areas!$B$7*1000) / (86400*Days!F116)</f>
        <v>3182.5940860215055</v>
      </c>
      <c r="G115" s="9">
        <f>(GEO_mm!G115*Areas!$B$7*1000) / (86400*Days!G116)</f>
        <v>2411.1666666666665</v>
      </c>
      <c r="H115" s="9">
        <f>(GEO_mm!H115*Areas!$B$7*1000) / (86400*Days!H116)</f>
        <v>1949.1263440860216</v>
      </c>
      <c r="I115" s="9">
        <f>(GEO_mm!I115*Areas!$B$7*1000) / (86400*Days!I116)</f>
        <v>2416.2365591397847</v>
      </c>
      <c r="J115" s="9">
        <f>(GEO_mm!J115*Areas!$B$7*1000) / (86400*Days!J116)</f>
        <v>3555.7361111111113</v>
      </c>
      <c r="K115" s="9">
        <f>(GEO_mm!K115*Areas!$B$7*1000) / (86400*Days!K116)</f>
        <v>3453.0913978494623</v>
      </c>
      <c r="L115" s="9">
        <f>(GEO_mm!L115*Areas!$B$7*1000) / (86400*Days!L116)</f>
        <v>2364.8472222222222</v>
      </c>
      <c r="M115" s="9">
        <f>(GEO_mm!M115*Areas!$B$7*1000) / (86400*Days!M116)</f>
        <v>1774.1532258064517</v>
      </c>
      <c r="N115" s="9">
        <f>(GEO_mm!N115*Areas!$B$7*1000) / (86400*Days!N116)</f>
        <v>2284.9817351598172</v>
      </c>
    </row>
    <row r="116" spans="1:15" x14ac:dyDescent="0.2">
      <c r="A116">
        <f>GEO_mm!A116</f>
        <v>1994</v>
      </c>
      <c r="B116" s="9">
        <f>(GEO_mm!B116*Areas!$B$7*1000) / (86400*Days!B117)</f>
        <v>2023.9381720430108</v>
      </c>
      <c r="C116" s="9">
        <f>(GEO_mm!C116*Areas!$B$7*1000) / (86400*Days!C117)</f>
        <v>1558.6607142857142</v>
      </c>
      <c r="D116" s="9">
        <f>(GEO_mm!D116*Areas!$B$7*1000) / (86400*Days!D117)</f>
        <v>1125.5779569892472</v>
      </c>
      <c r="E116" s="9">
        <f>(GEO_mm!E116*Areas!$B$7*1000) / (86400*Days!E117)</f>
        <v>1556.9722222222222</v>
      </c>
      <c r="F116" s="9">
        <f>(GEO_mm!F116*Areas!$B$7*1000) / (86400*Days!F117)</f>
        <v>2760.3091397849466</v>
      </c>
      <c r="G116" s="9">
        <f>(GEO_mm!G116*Areas!$B$7*1000) / (86400*Days!G117)</f>
        <v>3002.4583333333335</v>
      </c>
      <c r="H116" s="9">
        <f>(GEO_mm!H116*Areas!$B$7*1000) / (86400*Days!H117)</f>
        <v>3283.3736559139784</v>
      </c>
      <c r="I116" s="9">
        <f>(GEO_mm!I116*Areas!$B$7*1000) / (86400*Days!I117)</f>
        <v>3564.6908602150538</v>
      </c>
      <c r="J116" s="9">
        <f>(GEO_mm!J116*Areas!$B$7*1000) / (86400*Days!J117)</f>
        <v>2081.5</v>
      </c>
      <c r="K116" s="9">
        <f>(GEO_mm!K116*Areas!$B$7*1000) / (86400*Days!K117)</f>
        <v>2064.4354838709678</v>
      </c>
      <c r="L116" s="9">
        <f>(GEO_mm!L116*Areas!$B$7*1000) / (86400*Days!L117)</f>
        <v>2760.0000000000005</v>
      </c>
      <c r="M116" s="9">
        <f>(GEO_mm!M116*Areas!$B$7*1000) / (86400*Days!M117)</f>
        <v>921.85483870967744</v>
      </c>
      <c r="N116" s="9">
        <f>(GEO_mm!N116*Areas!$B$7*1000) / (86400*Days!N117)</f>
        <v>2229.4246575342468</v>
      </c>
    </row>
    <row r="117" spans="1:15" x14ac:dyDescent="0.2">
      <c r="A117">
        <f>GEO_mm!A117</f>
        <v>1995</v>
      </c>
      <c r="B117" s="9">
        <f>(GEO_mm!B117*Areas!$B$7*1000) / (86400*Days!B118)</f>
        <v>2175.1075268817203</v>
      </c>
      <c r="C117" s="9">
        <f>(GEO_mm!C117*Areas!$B$7*1000) / (86400*Days!C118)</f>
        <v>1267.7380952380952</v>
      </c>
      <c r="D117" s="9">
        <f>(GEO_mm!D117*Areas!$B$7*1000) / (86400*Days!D118)</f>
        <v>1111.3575268817206</v>
      </c>
      <c r="E117" s="9">
        <f>(GEO_mm!E117*Areas!$B$7*1000) / (86400*Days!E118)</f>
        <v>2816.2222222222222</v>
      </c>
      <c r="F117" s="9">
        <f>(GEO_mm!F117*Areas!$B$7*1000) / (86400*Days!F118)</f>
        <v>3037.2983870967741</v>
      </c>
      <c r="G117" s="9">
        <f>(GEO_mm!G117*Areas!$B$7*1000) / (86400*Days!G118)</f>
        <v>1478.0694444444446</v>
      </c>
      <c r="H117" s="9">
        <f>(GEO_mm!H117*Areas!$B$7*1000) / (86400*Days!H118)</f>
        <v>3457.4193548387098</v>
      </c>
      <c r="I117" s="9">
        <f>(GEO_mm!I117*Areas!$B$7*1000) / (86400*Days!I118)</f>
        <v>2680.2419354838707</v>
      </c>
      <c r="J117" s="9">
        <f>(GEO_mm!J117*Areas!$B$7*1000) / (86400*Days!J118)</f>
        <v>2627.75</v>
      </c>
      <c r="K117" s="9">
        <f>(GEO_mm!K117*Areas!$B$7*1000) / (86400*Days!K118)</f>
        <v>3271.0080645161293</v>
      </c>
      <c r="L117" s="9">
        <f>(GEO_mm!L117*Areas!$B$7*1000) / (86400*Days!L118)</f>
        <v>3724.4027777777778</v>
      </c>
      <c r="M117" s="9">
        <f>(GEO_mm!M117*Areas!$B$7*1000) / (86400*Days!M118)</f>
        <v>2167.3790322580644</v>
      </c>
      <c r="N117" s="9">
        <f>(GEO_mm!N117*Areas!$B$7*1000) / (86400*Days!N118)</f>
        <v>2492.5593607305937</v>
      </c>
    </row>
    <row r="118" spans="1:15" x14ac:dyDescent="0.2">
      <c r="A118">
        <f>GEO_mm!A118</f>
        <v>1996</v>
      </c>
      <c r="B118" s="9">
        <f>(GEO_mm!B118*Areas!$B$7*1000) / (86400*Days!B119)</f>
        <v>2528.1451612903224</v>
      </c>
      <c r="C118" s="9">
        <f>(GEO_mm!C118*Areas!$B$7*1000) / (86400*Days!C119)</f>
        <v>1840</v>
      </c>
      <c r="D118" s="9">
        <f>(GEO_mm!D118*Areas!$B$7*1000) / (86400*Days!D119)</f>
        <v>1180.9139784946237</v>
      </c>
      <c r="E118" s="9">
        <f>(GEO_mm!E118*Areas!$B$7*1000) / (86400*Days!E119)</f>
        <v>3054.8472222222222</v>
      </c>
      <c r="F118" s="9">
        <f>(GEO_mm!F118*Areas!$B$7*1000) / (86400*Days!F119)</f>
        <v>1241.5053763440858</v>
      </c>
      <c r="G118" s="9">
        <f>(GEO_mm!G118*Areas!$B$7*1000) / (86400*Days!G119)</f>
        <v>2543.4166666666665</v>
      </c>
      <c r="H118" s="9">
        <f>(GEO_mm!H118*Areas!$B$7*1000) / (86400*Days!H119)</f>
        <v>3899.7983870967741</v>
      </c>
      <c r="I118" s="9">
        <f>(GEO_mm!I118*Areas!$B$7*1000) / (86400*Days!I119)</f>
        <v>2055.4704301075267</v>
      </c>
      <c r="J118" s="9">
        <f>(GEO_mm!J118*Areas!$B$7*1000) / (86400*Days!J119)</f>
        <v>4595.208333333333</v>
      </c>
      <c r="K118" s="9">
        <f>(GEO_mm!K118*Areas!$B$7*1000) / (86400*Days!K119)</f>
        <v>2712.0833333333335</v>
      </c>
      <c r="L118" s="9">
        <f>(GEO_mm!L118*Areas!$B$7*1000) / (86400*Days!L119)</f>
        <v>2196.5</v>
      </c>
      <c r="M118" s="9">
        <f>(GEO_mm!M118*Areas!$B$7*1000) / (86400*Days!M119)</f>
        <v>3531.6129032258063</v>
      </c>
      <c r="N118" s="9">
        <f>(GEO_mm!N118*Areas!$B$7*1000) / (86400*Days!N119)</f>
        <v>2613.9196265938067</v>
      </c>
    </row>
    <row r="119" spans="1:15" x14ac:dyDescent="0.2">
      <c r="A119">
        <f>GEO_mm!A119</f>
        <v>1997</v>
      </c>
      <c r="B119" s="9">
        <f>(GEO_mm!B119*Areas!$B$7*1000) / (86400*Days!B120)</f>
        <v>3829.3145161290322</v>
      </c>
      <c r="C119" s="9">
        <f>(GEO_mm!C119*Areas!$B$7*1000) / (86400*Days!C120)</f>
        <v>2461.5476190476193</v>
      </c>
      <c r="D119" s="9">
        <f>(GEO_mm!D119*Areas!$B$7*1000) / (86400*Days!D120)</f>
        <v>1801.3575268817203</v>
      </c>
      <c r="E119" s="9">
        <f>(GEO_mm!E119*Areas!$B$7*1000) / (86400*Days!E120)</f>
        <v>1750.2361111111111</v>
      </c>
      <c r="F119" s="9">
        <f>(GEO_mm!F119*Areas!$B$7*1000) / (86400*Days!F120)</f>
        <v>2564.005376344086</v>
      </c>
      <c r="G119" s="9">
        <f>(GEO_mm!G119*Areas!$B$7*1000) / (86400*Days!G120)</f>
        <v>1803.5833333333333</v>
      </c>
      <c r="H119" s="9">
        <f>(GEO_mm!H119*Areas!$B$7*1000) / (86400*Days!H120)</f>
        <v>1779.4086021505377</v>
      </c>
      <c r="I119" s="9">
        <f>(GEO_mm!I119*Areas!$B$7*1000) / (86400*Days!I120)</f>
        <v>2816.8817204301076</v>
      </c>
      <c r="J119" s="9">
        <f>(GEO_mm!J119*Areas!$B$7*1000) / (86400*Days!J120)</f>
        <v>2331.625</v>
      </c>
      <c r="K119" s="9">
        <f>(GEO_mm!K119*Areas!$B$7*1000) / (86400*Days!K120)</f>
        <v>1860.4032258064517</v>
      </c>
      <c r="L119" s="9">
        <f>(GEO_mm!L119*Areas!$B$7*1000) / (86400*Days!L120)</f>
        <v>1783.7777777777778</v>
      </c>
      <c r="M119" s="9">
        <f>(GEO_mm!M119*Areas!$B$7*1000) / (86400*Days!M120)</f>
        <v>963.89784946236557</v>
      </c>
      <c r="N119" s="9">
        <f>(GEO_mm!N119*Areas!$B$7*1000) / (86400*Days!N120)</f>
        <v>2145.4063926940639</v>
      </c>
    </row>
    <row r="120" spans="1:15" x14ac:dyDescent="0.2">
      <c r="A120">
        <f>GEO_mm!A120</f>
        <v>1998</v>
      </c>
      <c r="B120" s="9">
        <f>(GEO_mm!B120*Areas!$B$7*1000) / (86400*Days!B121)</f>
        <v>2435.4032258064517</v>
      </c>
      <c r="C120" s="9">
        <f>(GEO_mm!C120*Areas!$B$7*1000) / (86400*Days!C121)</f>
        <v>722.51488095238096</v>
      </c>
      <c r="D120" s="9">
        <f>(GEO_mm!D120*Areas!$B$7*1000) / (86400*Days!D121)</f>
        <v>3586.0215053763441</v>
      </c>
      <c r="E120" s="9">
        <f>(GEO_mm!E120*Areas!$B$7*1000) / (86400*Days!E121)</f>
        <v>1134.9861111111111</v>
      </c>
      <c r="F120" s="9">
        <f>(GEO_mm!F120*Areas!$B$7*1000) / (86400*Days!F121)</f>
        <v>1553.736559139785</v>
      </c>
      <c r="G120" s="9">
        <f>(GEO_mm!G120*Areas!$B$7*1000) / (86400*Days!G121)</f>
        <v>3063.4722222222226</v>
      </c>
      <c r="H120" s="9">
        <f>(GEO_mm!H120*Areas!$B$7*1000) / (86400*Days!H121)</f>
        <v>1442.1370967741937</v>
      </c>
      <c r="I120" s="9">
        <f>(GEO_mm!I120*Areas!$B$7*1000) / (86400*Days!I121)</f>
        <v>1974.7849462365591</v>
      </c>
      <c r="J120" s="9">
        <f>(GEO_mm!J120*Areas!$B$7*1000) / (86400*Days!J121)</f>
        <v>2418.5138888888887</v>
      </c>
      <c r="K120" s="9">
        <f>(GEO_mm!K120*Areas!$B$7*1000) / (86400*Days!K121)</f>
        <v>1670.5913978494623</v>
      </c>
      <c r="L120" s="9">
        <f>(GEO_mm!L120*Areas!$B$7*1000) / (86400*Days!L121)</f>
        <v>2520.0972222222222</v>
      </c>
      <c r="M120" s="9">
        <f>(GEO_mm!M120*Areas!$B$7*1000) / (86400*Days!M121)</f>
        <v>2147.2849462365589</v>
      </c>
      <c r="N120" s="9">
        <f>(GEO_mm!N120*Areas!$B$7*1000) / (86400*Days!N121)</f>
        <v>2064.25</v>
      </c>
    </row>
    <row r="121" spans="1:15" x14ac:dyDescent="0.2">
      <c r="A121">
        <f>GEO_mm!A121</f>
        <v>1999</v>
      </c>
      <c r="B121" s="9">
        <f>(GEO_mm!B121*Areas!$B$7*1000) / (86400*Days!B122)</f>
        <v>3244.7311827956987</v>
      </c>
      <c r="C121" s="9">
        <f>(GEO_mm!C121*Areas!$B$7*1000) / (86400*Days!C122)</f>
        <v>1823.5714285714287</v>
      </c>
      <c r="D121" s="9">
        <f>(GEO_mm!D121*Areas!$B$7*1000) / (86400*Days!D122)</f>
        <v>629.7177419354839</v>
      </c>
      <c r="E121" s="9">
        <f>(GEO_mm!E121*Areas!$B$7*1000) / (86400*Days!E122)</f>
        <v>864.73611111111109</v>
      </c>
      <c r="F121" s="9">
        <f>(GEO_mm!F121*Areas!$B$7*1000) / (86400*Days!F122)</f>
        <v>2551.3306451612902</v>
      </c>
      <c r="G121" s="9">
        <f>(GEO_mm!G121*Areas!$B$7*1000) / (86400*Days!G122)</f>
        <v>2862.5416666666665</v>
      </c>
      <c r="H121" s="9">
        <f>(GEO_mm!H121*Areas!$B$7*1000) / (86400*Days!H122)</f>
        <v>3485.5510752688174</v>
      </c>
      <c r="I121" s="9">
        <f>(GEO_mm!I121*Areas!$B$7*1000) / (86400*Days!I122)</f>
        <v>2446.2231182795699</v>
      </c>
      <c r="J121" s="9">
        <f>(GEO_mm!J121*Areas!$B$7*1000) / (86400*Days!J122)</f>
        <v>3626.6527777777778</v>
      </c>
      <c r="K121" s="9">
        <f>(GEO_mm!K121*Areas!$B$7*1000) / (86400*Days!K122)</f>
        <v>2690.7526881720432</v>
      </c>
      <c r="L121" s="9">
        <f>(GEO_mm!L121*Areas!$B$7*1000) / (86400*Days!L122)</f>
        <v>2138.041666666667</v>
      </c>
      <c r="M121" s="9">
        <f>(GEO_mm!M121*Areas!$B$7*1000) / (86400*Days!M122)</f>
        <v>2921.3709677419356</v>
      </c>
      <c r="N121" s="9">
        <f>(GEO_mm!N121*Areas!$B$7*1000) / (86400*Days!N122)</f>
        <v>2446.244292237443</v>
      </c>
    </row>
    <row r="122" spans="1:15" x14ac:dyDescent="0.2">
      <c r="A122">
        <f>GEO_mm!A122</f>
        <v>2000</v>
      </c>
      <c r="B122" s="9">
        <f>(GEO_mm!B122*Areas!$B$7*1000) / (86400*Days!B123)</f>
        <v>2165.5241935483873</v>
      </c>
      <c r="C122" s="9">
        <f>(GEO_mm!C122*Areas!$B$7*1000) / (86400*Days!C123)</f>
        <v>1803.9798850574712</v>
      </c>
      <c r="D122" s="9">
        <f>(GEO_mm!D122*Areas!$B$7*1000) / (86400*Days!D123)</f>
        <v>1477.0698924731182</v>
      </c>
      <c r="E122" s="9">
        <f>(GEO_mm!E122*Areas!$B$7*1000) / (86400*Days!E123)</f>
        <v>1155.4305555555557</v>
      </c>
      <c r="F122" s="9">
        <f>(GEO_mm!F122*Areas!$B$7*1000) / (86400*Days!F123)</f>
        <v>2455.1881720430106</v>
      </c>
      <c r="G122" s="9">
        <f>(GEO_mm!G122*Areas!$B$7*1000) / (86400*Days!G123)</f>
        <v>3419.0138888888887</v>
      </c>
      <c r="H122" s="9">
        <f>(GEO_mm!H122*Areas!$B$7*1000) / (86400*Days!H123)</f>
        <v>2240.9543010752686</v>
      </c>
      <c r="I122" s="9">
        <f>(GEO_mm!I122*Areas!$B$7*1000) / (86400*Days!I123)</f>
        <v>2280.5241935483873</v>
      </c>
      <c r="J122" s="9">
        <f>(GEO_mm!J122*Areas!$B$7*1000) / (86400*Days!J123)</f>
        <v>2294.5694444444443</v>
      </c>
      <c r="K122" s="9">
        <f>(GEO_mm!K122*Areas!$B$7*1000) / (86400*Days!K123)</f>
        <v>1340.4301075268818</v>
      </c>
      <c r="L122" s="9">
        <f>(GEO_mm!L122*Areas!$B$7*1000) / (86400*Days!L123)</f>
        <v>3210.4166666666665</v>
      </c>
      <c r="M122" s="9">
        <f>(GEO_mm!M122*Areas!$B$7*1000) / (86400*Days!M123)</f>
        <v>2890.1478494623657</v>
      </c>
      <c r="N122" s="9">
        <f>(GEO_mm!N122*Areas!$B$7*1000) / (86400*Days!N123)</f>
        <v>2226.8943533697634</v>
      </c>
    </row>
    <row r="123" spans="1:15" x14ac:dyDescent="0.2">
      <c r="A123">
        <f>GEO_mm!A123</f>
        <v>2001</v>
      </c>
      <c r="B123" s="9">
        <f>(GEO_mm!B123*Areas!$B$7*1000) / (86400*Days!B124)</f>
        <v>1891.9354838709678</v>
      </c>
      <c r="C123" s="9">
        <f>(GEO_mm!C123*Areas!$B$7*1000) / (86400*Days!C124)</f>
        <v>2878.4226190476188</v>
      </c>
      <c r="D123" s="9">
        <f>(GEO_mm!D123*Areas!$B$7*1000) / (86400*Days!D124)</f>
        <v>1365.7795698924731</v>
      </c>
      <c r="E123" s="9">
        <f>(GEO_mm!E123*Areas!$B$7*1000) / (86400*Days!E124)</f>
        <v>2193.625</v>
      </c>
      <c r="F123" s="9">
        <f>(GEO_mm!F123*Areas!$B$7*1000) / (86400*Days!F124)</f>
        <v>3359.4220430107525</v>
      </c>
      <c r="G123" s="9">
        <f>(GEO_mm!G123*Areas!$B$7*1000) / (86400*Days!G124)</f>
        <v>1943.8194444444443</v>
      </c>
      <c r="H123" s="9">
        <f>(GEO_mm!H123*Areas!$B$7*1000) / (86400*Days!H124)</f>
        <v>900.21505376344089</v>
      </c>
      <c r="I123" s="9">
        <f>(GEO_mm!I123*Areas!$B$7*1000) / (86400*Days!I124)</f>
        <v>3158.1720430107525</v>
      </c>
      <c r="J123" s="9">
        <f>(GEO_mm!J123*Areas!$B$7*1000) / (86400*Days!J124)</f>
        <v>4957.1388888888887</v>
      </c>
      <c r="K123" s="9">
        <f>(GEO_mm!K123*Areas!$B$7*1000) / (86400*Days!K124)</f>
        <v>4940.9811827957001</v>
      </c>
      <c r="L123" s="9">
        <f>(GEO_mm!L123*Areas!$B$7*1000) / (86400*Days!L124)</f>
        <v>2869.8888888888887</v>
      </c>
      <c r="M123" s="9">
        <f>(GEO_mm!M123*Areas!$B$7*1000) / (86400*Days!M124)</f>
        <v>2517.9435483870966</v>
      </c>
      <c r="N123" s="9">
        <f>(GEO_mm!N123*Areas!$B$7*1000) / (86400*Days!N124)</f>
        <v>2744.3778538812785</v>
      </c>
    </row>
    <row r="124" spans="1:15" x14ac:dyDescent="0.2">
      <c r="A124">
        <f>GEO_mm!A124</f>
        <v>2002</v>
      </c>
      <c r="B124" s="9">
        <f>(GEO_mm!B124*Areas!$B$7*1000) / (86400*Days!B125)</f>
        <v>1371.9623655913979</v>
      </c>
      <c r="C124" s="9">
        <f>(GEO_mm!C124*Areas!$B$7*1000) / (86400*Days!C125)</f>
        <v>3233.3482142857142</v>
      </c>
      <c r="D124" s="9">
        <f>(GEO_mm!D124*Areas!$B$7*1000) / (86400*Days!D125)</f>
        <v>3071.3037634408597</v>
      </c>
      <c r="E124" s="9">
        <f>(GEO_mm!E124*Areas!$B$7*1000) / (86400*Days!E125)</f>
        <v>2316.2916666666665</v>
      </c>
      <c r="F124" s="9">
        <f>(GEO_mm!F124*Areas!$B$7*1000) / (86400*Days!F125)</f>
        <v>3120.766129032258</v>
      </c>
      <c r="G124" s="9">
        <f>(GEO_mm!G124*Areas!$B$7*1000) / (86400*Days!G125)</f>
        <v>3137.9027777777778</v>
      </c>
      <c r="H124" s="9">
        <f>(GEO_mm!H124*Areas!$B$7*1000) / (86400*Days!H125)</f>
        <v>2052.3790322580644</v>
      </c>
      <c r="I124" s="9">
        <f>(GEO_mm!I124*Areas!$B$7*1000) / (86400*Days!I125)</f>
        <v>1963.0376344086021</v>
      </c>
      <c r="J124" s="9">
        <f>(GEO_mm!J124*Areas!$B$7*1000) / (86400*Days!J125)</f>
        <v>2840.5</v>
      </c>
      <c r="K124" s="9">
        <f>(GEO_mm!K124*Areas!$B$7*1000) / (86400*Days!K125)</f>
        <v>2784.1129032258063</v>
      </c>
      <c r="L124" s="9">
        <f>(GEO_mm!L124*Areas!$B$7*1000) / (86400*Days!L125)</f>
        <v>2312.7777777777783</v>
      </c>
      <c r="M124" s="9">
        <f>(GEO_mm!M124*Areas!$B$7*1000) / (86400*Days!M125)</f>
        <v>2097.8225806451615</v>
      </c>
      <c r="N124" s="9">
        <f>(GEO_mm!N124*Areas!$B$7*1000) / (86400*Days!N125)</f>
        <v>2517.9748858447488</v>
      </c>
    </row>
    <row r="125" spans="1:15" x14ac:dyDescent="0.2">
      <c r="A125">
        <f>GEO_mm!A125</f>
        <v>2003</v>
      </c>
      <c r="B125" s="9">
        <f>(GEO_mm!B125*Areas!$B$7*1000) / (86400*Days!B126)</f>
        <v>1953.4543010752689</v>
      </c>
      <c r="C125" s="9">
        <f>(GEO_mm!C125*Areas!$B$7*1000) / (86400*Days!C126)</f>
        <v>1819.8065476190477</v>
      </c>
      <c r="D125" s="9">
        <f>(GEO_mm!D125*Areas!$B$7*1000) / (86400*Days!D126)</f>
        <v>2273.1048387096776</v>
      </c>
      <c r="E125" s="9">
        <f>(GEO_mm!E125*Areas!$B$7*1000) / (86400*Days!E126)</f>
        <v>1878.6527777777778</v>
      </c>
      <c r="F125" s="9">
        <f>(GEO_mm!F125*Areas!$B$7*1000) / (86400*Days!F126)</f>
        <v>2969.9059139784945</v>
      </c>
      <c r="G125" s="9">
        <f>(GEO_mm!G125*Areas!$B$7*1000) / (86400*Days!G126)</f>
        <v>2905.0277777777778</v>
      </c>
      <c r="H125" s="9">
        <f>(GEO_mm!H125*Areas!$B$7*1000) / (86400*Days!H126)</f>
        <v>3044.4086021505377</v>
      </c>
      <c r="I125" s="9">
        <f>(GEO_mm!I125*Areas!$B$7*1000) / (86400*Days!I126)</f>
        <v>2811.3172043010754</v>
      </c>
      <c r="J125" s="9">
        <f>(GEO_mm!J125*Areas!$B$7*1000) / (86400*Days!J126)</f>
        <v>3769.7638888888887</v>
      </c>
      <c r="K125" s="9">
        <f>(GEO_mm!K125*Areas!$B$7*1000) / (86400*Days!K126)</f>
        <v>3010.4032258064517</v>
      </c>
      <c r="L125" s="9">
        <f>(GEO_mm!L125*Areas!$B$7*1000) / (86400*Days!L126)</f>
        <v>4656.2222222222226</v>
      </c>
      <c r="M125" s="9">
        <f>(GEO_mm!M125*Areas!$B$7*1000) / (86400*Days!M126)</f>
        <v>2142.9569892473114</v>
      </c>
      <c r="N125" s="9">
        <f>(GEO_mm!N125*Areas!$B$7*1000) / (86400*Days!N126)</f>
        <v>2771.5525114155248</v>
      </c>
    </row>
    <row r="126" spans="1:15" x14ac:dyDescent="0.2">
      <c r="A126">
        <f>GEO_mm!A126</f>
        <v>2004</v>
      </c>
      <c r="B126" s="9">
        <f>(GEO_mm!B126*Areas!$B$7*1000) / (86400*Days!B127)</f>
        <v>2031.6666666666667</v>
      </c>
      <c r="C126" s="9">
        <f>(GEO_mm!C126*Areas!$B$7*1000) / (86400*Days!C127)</f>
        <v>1383.9655172413793</v>
      </c>
      <c r="D126" s="9">
        <f>(GEO_mm!D126*Areas!$B$7*1000) / (86400*Days!D127)</f>
        <v>2806.6801075268822</v>
      </c>
      <c r="E126" s="9">
        <f>(GEO_mm!E126*Areas!$B$7*1000) / (86400*Days!E127)</f>
        <v>1854.0555555555557</v>
      </c>
      <c r="F126" s="9">
        <f>(GEO_mm!F126*Areas!$B$7*1000) / (86400*Days!F127)</f>
        <v>4254.0725806451619</v>
      </c>
      <c r="G126" s="9">
        <f>(GEO_mm!G126*Areas!$B$7*1000) / (86400*Days!G127)</f>
        <v>1733.9444444444443</v>
      </c>
      <c r="H126" s="9">
        <f>(GEO_mm!H126*Areas!$B$7*1000) / (86400*Days!H127)</f>
        <v>3480.6048387096776</v>
      </c>
      <c r="I126" s="9">
        <f>(GEO_mm!I126*Areas!$B$7*1000) / (86400*Days!I127)</f>
        <v>2248.0645161290322</v>
      </c>
      <c r="J126" s="9">
        <f>(GEO_mm!J126*Areas!$B$7*1000) / (86400*Days!J127)</f>
        <v>1134.6666666666667</v>
      </c>
      <c r="K126" s="9">
        <f>(GEO_mm!K126*Areas!$B$7*1000) / (86400*Days!K127)</f>
        <v>3620.0268817204301</v>
      </c>
      <c r="L126" s="9">
        <f>(GEO_mm!L126*Areas!$B$7*1000) / (86400*Days!L127)</f>
        <v>2594.208333333333</v>
      </c>
      <c r="M126" s="9">
        <f>(GEO_mm!M126*Areas!$B$7*1000) / (86400*Days!M127)</f>
        <v>3370.8602150537636</v>
      </c>
      <c r="N126" s="9">
        <f>(GEO_mm!N126*Areas!$B$7*1000) / (86400*Days!N127)</f>
        <v>2556.8647540983607</v>
      </c>
    </row>
    <row r="127" spans="1:15" x14ac:dyDescent="0.2">
      <c r="A127">
        <f>GEO_mm!A127</f>
        <v>2005</v>
      </c>
      <c r="B127" s="9">
        <f>(GEO_mm!B127*Areas!$B$7*1000) / (86400*Days!B128)</f>
        <v>2297.2177419354839</v>
      </c>
      <c r="C127" s="9">
        <f>(GEO_mm!C127*Areas!$B$7*1000) / (86400*Days!C128)</f>
        <v>1483.3630952380954</v>
      </c>
      <c r="D127" s="9">
        <f>(GEO_mm!D127*Areas!$B$7*1000) / (86400*Days!D128)</f>
        <v>1090.3360215053765</v>
      </c>
      <c r="E127" s="9">
        <f>(GEO_mm!E127*Areas!$B$7*1000) / (86400*Days!E128)</f>
        <v>2301.9166666666665</v>
      </c>
      <c r="F127" s="9">
        <f>(GEO_mm!F127*Areas!$B$7*1000) / (86400*Days!F128)</f>
        <v>869.61021505376345</v>
      </c>
      <c r="G127" s="9">
        <f>(GEO_mm!G127*Areas!$B$7*1000) / (86400*Days!G128)</f>
        <v>1946.6944444444443</v>
      </c>
      <c r="H127" s="9">
        <f>(GEO_mm!H127*Areas!$B$7*1000) / (86400*Days!H128)</f>
        <v>2165.2150537634411</v>
      </c>
      <c r="I127" s="9">
        <f>(GEO_mm!I127*Areas!$B$7*1000) / (86400*Days!I128)</f>
        <v>2643.4543010752686</v>
      </c>
      <c r="J127" s="9">
        <f>(GEO_mm!J127*Areas!$B$7*1000) / (86400*Days!J128)</f>
        <v>2724.2222222222222</v>
      </c>
      <c r="K127" s="9">
        <f>(GEO_mm!K127*Areas!$B$7*1000) / (86400*Days!K128)</f>
        <v>1785.5913978494623</v>
      </c>
      <c r="L127" s="9">
        <f>(GEO_mm!L127*Areas!$B$7*1000) / (86400*Days!L128)</f>
        <v>4147.3472222222226</v>
      </c>
      <c r="M127" s="9">
        <f>(GEO_mm!M127*Areas!$B$7*1000) / (86400*Days!M128)</f>
        <v>2018.991935483871</v>
      </c>
      <c r="N127" s="9">
        <f>(GEO_mm!N127*Areas!$B$7*1000) / (86400*Days!N128)</f>
        <v>2120.8835616438355</v>
      </c>
    </row>
    <row r="128" spans="1:15" x14ac:dyDescent="0.2">
      <c r="A128">
        <f>GEO_mm!A128</f>
        <v>2006</v>
      </c>
      <c r="B128" s="9">
        <f>(GEO_mm!B128*Areas!$B$7*1000) / (86400*Days!B129)</f>
        <v>2701.5725806451615</v>
      </c>
      <c r="C128" s="9">
        <f>(GEO_mm!C128*Areas!$B$7*1000) / (86400*Days!C129)</f>
        <v>3147.7827380952381</v>
      </c>
      <c r="D128" s="9">
        <f>(GEO_mm!D128*Areas!$B$7*1000) / (86400*Days!D129)</f>
        <v>1581.8682795698924</v>
      </c>
      <c r="E128" s="9">
        <f>(GEO_mm!E128*Areas!$B$7*1000) / (86400*Days!E129)</f>
        <v>2132.2916666666665</v>
      </c>
      <c r="F128" s="9">
        <f>(GEO_mm!F128*Areas!$B$7*1000) / (86400*Days!F129)</f>
        <v>2498.1586021505377</v>
      </c>
      <c r="G128" s="9">
        <f>(GEO_mm!G128*Areas!$B$7*1000) / (86400*Days!G129)</f>
        <v>2015.375</v>
      </c>
      <c r="H128" s="9">
        <f>(GEO_mm!H128*Areas!$B$7*1000) / (86400*Days!H129)</f>
        <v>3092.6344086021509</v>
      </c>
      <c r="I128" s="9">
        <f>(GEO_mm!I128*Areas!$B$7*1000) / (86400*Days!I129)</f>
        <v>1881.733870967742</v>
      </c>
      <c r="J128" s="9">
        <f>(GEO_mm!J128*Areas!$B$7*1000) / (86400*Days!J129)</f>
        <v>3435.625</v>
      </c>
      <c r="K128" s="9">
        <f>(GEO_mm!K128*Areas!$B$7*1000) / (86400*Days!K129)</f>
        <v>3945.2419354838707</v>
      </c>
      <c r="L128" s="9">
        <f>(GEO_mm!L128*Areas!$B$7*1000) / (86400*Days!L129)</f>
        <v>2314.375</v>
      </c>
      <c r="M128" s="9">
        <f>(GEO_mm!M128*Areas!$B$7*1000) / (86400*Days!M129)</f>
        <v>3155.3897849462364</v>
      </c>
      <c r="N128" s="9">
        <f>(GEO_mm!N128*Areas!$B$7*1000) / (86400*Days!N129)</f>
        <v>2656.5</v>
      </c>
      <c r="O128" s="11"/>
    </row>
    <row r="129" spans="1:15" x14ac:dyDescent="0.2">
      <c r="A129">
        <f>GEO_mm!A129</f>
        <v>2007</v>
      </c>
      <c r="B129" s="9">
        <f>(GEO_mm!B129*Areas!$B$7*1000) / (86400*Days!B130)</f>
        <v>1721.2903225806451</v>
      </c>
      <c r="C129" s="9">
        <f>(GEO_mm!C129*Areas!$B$7*1000) / (86400*Days!C130)</f>
        <v>1390.2678571428571</v>
      </c>
      <c r="D129" s="9">
        <f>(GEO_mm!D129*Areas!$B$7*1000) / (86400*Days!D130)</f>
        <v>1751.5860215053763</v>
      </c>
      <c r="E129" s="9">
        <f>(GEO_mm!E129*Areas!$B$7*1000) / (86400*Days!E130)</f>
        <v>2391.3611111111113</v>
      </c>
      <c r="F129" s="9">
        <f>(GEO_mm!F129*Areas!$B$7*1000) / (86400*Days!F130)</f>
        <v>1353.7231182795699</v>
      </c>
      <c r="G129" s="9">
        <f>(GEO_mm!G129*Areas!$B$7*1000) / (86400*Days!G130)</f>
        <v>2545.9722222222222</v>
      </c>
      <c r="H129" s="9">
        <f>(GEO_mm!H129*Areas!$B$7*1000) / (86400*Days!H130)</f>
        <v>2739.2876344086021</v>
      </c>
      <c r="I129" s="9">
        <f>(GEO_mm!I129*Areas!$B$7*1000) / (86400*Days!I130)</f>
        <v>1902.755376344086</v>
      </c>
      <c r="J129" s="9">
        <f>(GEO_mm!J129*Areas!$B$7*1000) / (86400*Days!J130)</f>
        <v>2136.4444444444443</v>
      </c>
      <c r="K129" s="9">
        <f>(GEO_mm!K129*Areas!$B$7*1000) / (86400*Days!K130)</f>
        <v>3588.1854838709678</v>
      </c>
      <c r="L129" s="9">
        <f>(GEO_mm!L129*Areas!$B$7*1000) / (86400*Days!L130)</f>
        <v>2547.25</v>
      </c>
      <c r="M129" s="9">
        <f>(GEO_mm!M129*Areas!$B$7*1000) / (86400*Days!M130)</f>
        <v>2756.5994623655915</v>
      </c>
      <c r="N129" s="9">
        <f>(GEO_mm!N129*Areas!$B$7*1000) / (86400*Days!N130)</f>
        <v>2240.478310502283</v>
      </c>
      <c r="O129" s="18"/>
    </row>
    <row r="130" spans="1:15" x14ac:dyDescent="0.2">
      <c r="A130">
        <f>GEO_mm!A130</f>
        <v>2008</v>
      </c>
      <c r="B130" s="9">
        <f>(GEO_mm!B130*Areas!$B$7*1000) / (86400*Days!B131)</f>
        <v>3651.5591397849462</v>
      </c>
      <c r="C130" s="9">
        <f>(GEO_mm!C130*Areas!$B$7*1000) / (86400*Days!C131)</f>
        <v>2271.5804597701149</v>
      </c>
      <c r="D130" s="9">
        <f>(GEO_mm!D130*Areas!$B$7*1000) / (86400*Days!D131)</f>
        <v>2172.3252688172042</v>
      </c>
      <c r="E130" s="9">
        <f>(GEO_mm!E130*Areas!$B$7*1000) / (86400*Days!E131)</f>
        <v>2542.7777777777774</v>
      </c>
      <c r="F130" s="9">
        <f>(GEO_mm!F130*Areas!$B$7*1000) / (86400*Days!F131)</f>
        <v>3076.25</v>
      </c>
      <c r="G130" s="9">
        <f>(GEO_mm!G130*Areas!$B$7*1000) / (86400*Days!G131)</f>
        <v>3132.7916666666665</v>
      </c>
      <c r="H130" s="9">
        <f>(GEO_mm!H130*Areas!$B$7*1000) / (86400*Days!H131)</f>
        <v>2687.9704301075267</v>
      </c>
      <c r="I130" s="9">
        <f>(GEO_mm!I130*Areas!$B$7*1000) / (86400*Days!I131)</f>
        <v>2767.7284946236559</v>
      </c>
      <c r="J130" s="9">
        <f>(GEO_mm!J130*Areas!$B$7*1000) / (86400*Days!J131)</f>
        <v>2630.3055555555557</v>
      </c>
      <c r="K130" s="9">
        <f>(GEO_mm!K130*Areas!$B$7*1000) / (86400*Days!K131)</f>
        <v>1692.5403225806451</v>
      </c>
      <c r="L130" s="9">
        <f>(GEO_mm!L130*Areas!$B$7*1000) / (86400*Days!L131)</f>
        <v>3073.3749999999995</v>
      </c>
      <c r="M130" s="9">
        <f>(GEO_mm!M130*Areas!$B$7*1000) / (86400*Days!M131)</f>
        <v>4772.8091397849457</v>
      </c>
      <c r="N130" s="9">
        <f>(GEO_mm!N130*Areas!$B$7*1000) / (86400*Days!N131)</f>
        <v>2876.256830601093</v>
      </c>
      <c r="O130" s="18"/>
    </row>
    <row r="131" spans="1:15" x14ac:dyDescent="0.2">
      <c r="A131">
        <f>GEO_mm!A131</f>
        <v>2009</v>
      </c>
      <c r="B131" s="9">
        <f>(GEO_mm!B131*Areas!$B$7*1000) / (86400*Days!B132)</f>
        <v>1706.760752688172</v>
      </c>
      <c r="C131" s="9">
        <f>(GEO_mm!C131*Areas!$B$7*1000) / (86400*Days!C132)</f>
        <v>2370.8482142857142</v>
      </c>
      <c r="D131" s="9">
        <f>(GEO_mm!D131*Areas!$B$7*1000) / (86400*Days!D132)</f>
        <v>1704.9059139784947</v>
      </c>
      <c r="E131" s="9">
        <f>(GEO_mm!E131*Areas!$B$7*1000) / (86400*Days!E132)</f>
        <v>3043.9861111111113</v>
      </c>
      <c r="F131" s="9">
        <f>(GEO_mm!F131*Areas!$B$7*1000) / (86400*Days!F132)</f>
        <v>2594.9193548387098</v>
      </c>
      <c r="G131" s="9">
        <f>(GEO_mm!G131*Areas!$B$7*1000) / (86400*Days!G132)</f>
        <v>2352.0694444444443</v>
      </c>
      <c r="H131" s="9">
        <f>(GEO_mm!H131*Areas!$B$7*1000) / (86400*Days!H132)</f>
        <v>3443.8172043010754</v>
      </c>
      <c r="I131" s="9">
        <f>(GEO_mm!I131*Areas!$B$7*1000) / (86400*Days!I132)</f>
        <v>2862.016129032258</v>
      </c>
      <c r="J131" s="9">
        <f>(GEO_mm!J131*Areas!$B$7*1000) / (86400*Days!J132)</f>
        <v>1841.5972222222222</v>
      </c>
      <c r="K131" s="9">
        <f>(GEO_mm!K131*Areas!$B$7*1000) / (86400*Days!K132)</f>
        <v>4211.4112903225805</v>
      </c>
      <c r="L131" s="9">
        <f>(GEO_mm!L131*Areas!$B$7*1000) / (86400*Days!L132)</f>
        <v>1573.9027777777781</v>
      </c>
      <c r="M131" s="9">
        <f>(GEO_mm!M131*Areas!$B$7*1000) / (86400*Days!M132)</f>
        <v>2553.8037634408602</v>
      </c>
      <c r="N131" s="9">
        <f>(GEO_mm!N131*Areas!$B$7*1000) / (86400*Days!N132)</f>
        <v>2526.4029680365297</v>
      </c>
      <c r="O131" s="18"/>
    </row>
    <row r="132" spans="1:15" x14ac:dyDescent="0.2">
      <c r="A132">
        <f>GEO_mm!A132</f>
        <v>2010</v>
      </c>
      <c r="B132" s="9">
        <f>(GEO_mm!B132*Areas!$B$7*1000) / (86400*Days!B133)</f>
        <v>1083.5349462365589</v>
      </c>
      <c r="C132" s="9">
        <f>(GEO_mm!C132*Areas!$B$7*1000) / (86400*Days!C133)</f>
        <v>606.14583333333337</v>
      </c>
      <c r="D132" s="9">
        <f>(GEO_mm!D132*Areas!$B$7*1000) / (86400*Days!D133)</f>
        <v>369.73118279569894</v>
      </c>
      <c r="E132" s="9">
        <f>(GEO_mm!E132*Areas!$B$7*1000) / (86400*Days!E133)</f>
        <v>1470.4027777777778</v>
      </c>
      <c r="F132" s="9">
        <f>(GEO_mm!F132*Areas!$B$7*1000) / (86400*Days!F133)</f>
        <v>1494.3817204301076</v>
      </c>
      <c r="G132" s="9">
        <f>(GEO_mm!G132*Areas!$B$7*1000) / (86400*Days!G133)</f>
        <v>3987.3055555555557</v>
      </c>
      <c r="H132" s="9">
        <f>(GEO_mm!H132*Areas!$B$7*1000) / (86400*Days!H133)</f>
        <v>1555.9005376344087</v>
      </c>
      <c r="I132" s="9">
        <f>(GEO_mm!I132*Areas!$B$7*1000) / (86400*Days!I133)</f>
        <v>3223.7096774193546</v>
      </c>
      <c r="J132" s="9">
        <f>(GEO_mm!J132*Areas!$B$7*1000) / (86400*Days!J133)</f>
        <v>4863.541666666667</v>
      </c>
      <c r="K132" s="9">
        <f>(GEO_mm!K132*Areas!$B$7*1000) / (86400*Days!K133)</f>
        <v>1958.7096774193549</v>
      </c>
      <c r="L132" s="9">
        <f>(GEO_mm!L132*Areas!$B$7*1000) / (86400*Days!L133)</f>
        <v>2242.8194444444439</v>
      </c>
      <c r="M132" s="9">
        <f>(GEO_mm!M132*Areas!$B$7*1000) / (86400*Days!M133)</f>
        <v>1652.3521505376343</v>
      </c>
      <c r="N132" s="9">
        <f>(GEO_mm!N132*Areas!$B$7*1000) / (86400*Days!N133)</f>
        <v>2042.1426940639269</v>
      </c>
      <c r="O132" s="18"/>
    </row>
    <row r="133" spans="1:15" x14ac:dyDescent="0.2">
      <c r="A133">
        <f>GEO_mm!A133</f>
        <v>2011</v>
      </c>
      <c r="B133" s="9">
        <f>(GEO_mm!B133*Areas!$B$7*1000) / (86400*Days!B134)</f>
        <v>1740.1478494623657</v>
      </c>
      <c r="C133" s="9">
        <f>(GEO_mm!C133*Areas!$B$7*1000) / (86400*Days!C134)</f>
        <v>1339.2708333333333</v>
      </c>
      <c r="D133" s="9">
        <f>(GEO_mm!D133*Areas!$B$7*1000) / (86400*Days!D134)</f>
        <v>1674.9193548387098</v>
      </c>
      <c r="E133" s="9">
        <f>(GEO_mm!E133*Areas!$B$7*1000) / (86400*Days!E134)</f>
        <v>4109.333333333333</v>
      </c>
      <c r="F133" s="9">
        <f>(GEO_mm!F133*Areas!$B$7*1000) / (86400*Days!F134)</f>
        <v>2105.8602150537636</v>
      </c>
      <c r="G133" s="9">
        <f>(GEO_mm!G133*Areas!$B$7*1000) / (86400*Days!G134)</f>
        <v>2892.5694444444443</v>
      </c>
      <c r="H133" s="9">
        <f>(GEO_mm!H133*Areas!$B$7*1000) / (86400*Days!H134)</f>
        <v>1871.2231182795699</v>
      </c>
      <c r="I133" s="9">
        <f>(GEO_mm!I133*Areas!$B$7*1000) / (86400*Days!I134)</f>
        <v>2484.8655913978496</v>
      </c>
      <c r="J133" s="9">
        <f>(GEO_mm!J133*Areas!$B$7*1000) / (86400*Days!J134)</f>
        <v>2642.4444444444443</v>
      </c>
      <c r="K133" s="9">
        <f>(GEO_mm!K133*Areas!$B$7*1000) / (86400*Days!K134)</f>
        <v>3186.6129032258063</v>
      </c>
      <c r="L133" s="9">
        <f>(GEO_mm!L133*Areas!$B$7*1000) / (86400*Days!L134)</f>
        <v>2792.5833333333335</v>
      </c>
      <c r="M133" s="9">
        <f>(GEO_mm!M133*Areas!$B$7*1000) / (86400*Days!M134)</f>
        <v>1920.3763440860216</v>
      </c>
      <c r="N133" s="9">
        <f>(GEO_mm!N133*Areas!$B$7*1000) / (86400*Days!N134)</f>
        <v>2397.566210045662</v>
      </c>
      <c r="O133" s="18"/>
    </row>
    <row r="134" spans="1:15" x14ac:dyDescent="0.2">
      <c r="A134">
        <f>GEO_mm!A134</f>
        <v>2012</v>
      </c>
      <c r="B134" s="9">
        <f>(GEO_mm!B134*Areas!$B$7*1000) / (86400*Days!B135)</f>
        <v>2449.005376344086</v>
      </c>
      <c r="C134" s="9">
        <f>(GEO_mm!C134*Areas!$B$7*1000) / (86400*Days!C135)</f>
        <v>1038.3045977011495</v>
      </c>
      <c r="D134" s="9">
        <f>(GEO_mm!D134*Areas!$B$7*1000) / (86400*Days!D135)</f>
        <v>1649.260752688172</v>
      </c>
      <c r="E134" s="9">
        <f>(GEO_mm!E134*Areas!$B$7*1000) / (86400*Days!E135)</f>
        <v>1477.4305555555557</v>
      </c>
      <c r="F134" s="9">
        <f>(GEO_mm!F134*Areas!$B$7*1000) / (86400*Days!F135)</f>
        <v>839.00537634408602</v>
      </c>
      <c r="G134" s="9">
        <f>(GEO_mm!G134*Areas!$B$7*1000) / (86400*Days!G135)</f>
        <v>2815.5833333333335</v>
      </c>
      <c r="H134" s="9">
        <f>(GEO_mm!H134*Areas!$B$7*1000) / (86400*Days!H135)</f>
        <v>1479.233870967742</v>
      </c>
      <c r="I134" s="9">
        <f>(GEO_mm!I134*Areas!$B$7*1000) / (86400*Days!I135)</f>
        <v>2461.0618279569894</v>
      </c>
      <c r="J134" s="9">
        <f>(GEO_mm!J134*Areas!$B$7*1000) / (86400*Days!J135)</f>
        <v>2956.4583333333335</v>
      </c>
      <c r="K134" s="9">
        <f>(GEO_mm!K134*Areas!$B$7*1000) / (86400*Days!K135)</f>
        <v>3598.6962365591398</v>
      </c>
      <c r="L134" s="9">
        <f>(GEO_mm!L134*Areas!$B$7*1000) / (86400*Days!L135)</f>
        <v>1273.3055555555557</v>
      </c>
      <c r="M134" s="9">
        <f>(GEO_mm!M134*Areas!$B$7*1000) / (86400*Days!M135)</f>
        <v>1931.8145161290322</v>
      </c>
      <c r="N134" s="9">
        <f>(GEO_mm!N134*Areas!$B$7*1000) / (86400*Days!N135)</f>
        <v>2001.21470856102</v>
      </c>
      <c r="O134" s="18"/>
    </row>
    <row r="135" spans="1:15" x14ac:dyDescent="0.2">
      <c r="A135">
        <f>GEO_mm!A135</f>
        <v>2013</v>
      </c>
      <c r="B135" s="9">
        <f>(GEO_mm!B135*Areas!$B$7*1000) / (86400*Days!B136)</f>
        <v>2996.1827956989246</v>
      </c>
      <c r="C135" s="9">
        <f>(GEO_mm!C135*Areas!$B$7*1000) / (86400*Days!C136)</f>
        <v>2114.4940476190477</v>
      </c>
      <c r="D135" s="9">
        <f>(GEO_mm!D135*Areas!$B$7*1000) / (86400*Days!D136)</f>
        <v>1811.25</v>
      </c>
      <c r="E135" s="9">
        <f>(GEO_mm!E135*Areas!$B$7*1000) / (86400*Days!E136)</f>
        <v>3689.9027777777778</v>
      </c>
      <c r="F135" s="9">
        <f>(GEO_mm!F135*Areas!$B$7*1000) / (86400*Days!F136)</f>
        <v>2905.6048387096776</v>
      </c>
      <c r="G135" s="9">
        <f>(GEO_mm!G135*Areas!$B$7*1000) / (86400*Days!G136)</f>
        <v>2513.7083333333335</v>
      </c>
      <c r="H135" s="9">
        <f>(GEO_mm!H135*Areas!$B$7*1000) / (86400*Days!H136)</f>
        <v>2833.5752688172042</v>
      </c>
      <c r="I135" s="9">
        <f>(GEO_mm!I135*Areas!$B$7*1000) / (86400*Days!I136)</f>
        <v>3035.4435483870966</v>
      </c>
      <c r="J135" s="9">
        <f>(GEO_mm!J135*Areas!$B$7*1000) / (86400*Days!J136)</f>
        <v>2507.6388888888887</v>
      </c>
      <c r="K135" s="9">
        <f>(GEO_mm!K135*Areas!$B$7*1000) / (86400*Days!K136)</f>
        <v>3943.6962365591398</v>
      </c>
      <c r="L135" s="9">
        <f>(GEO_mm!L135*Areas!$B$7*1000) / (86400*Days!L136)</f>
        <v>3536.5694444444443</v>
      </c>
      <c r="M135" s="9">
        <f>(GEO_mm!M135*Areas!$B$7*1000) / (86400*Days!M136)</f>
        <v>2251.7741935483873</v>
      </c>
      <c r="N135" s="9">
        <f>(GEO_mm!N135*Areas!$B$7*1000) / (86400*Days!N136)</f>
        <v>2848.6130136986303</v>
      </c>
      <c r="O135" s="18"/>
    </row>
    <row r="136" spans="1:15" x14ac:dyDescent="0.2">
      <c r="A136">
        <f>GEO_mm!A137</f>
        <v>2015</v>
      </c>
      <c r="B136" s="9">
        <f>(GEO_mm!B137*Areas!$B$7*1000) / (86400*Days!B137)</f>
        <v>1607.2177419354839</v>
      </c>
      <c r="C136" s="9">
        <f>(GEO_mm!C137*Areas!$B$7*1000) / (86400*Days!C137)</f>
        <v>1160.2678571428571</v>
      </c>
      <c r="D136" s="9">
        <f>(GEO_mm!D137*Areas!$B$7*1000) / (86400*Days!D137)</f>
        <v>1069.3145161290324</v>
      </c>
      <c r="E136" s="9">
        <f>(GEO_mm!E137*Areas!$B$7*1000) / (86400*Days!E137)</f>
        <v>2239.3055555555552</v>
      </c>
      <c r="F136" s="9">
        <f>(GEO_mm!F137*Areas!$B$7*1000) / (86400*Days!F137)</f>
        <v>2747.016129032258</v>
      </c>
      <c r="G136" s="9">
        <f>(GEO_mm!G137*Areas!$B$7*1000) / (86400*Days!G137)</f>
        <v>2538.625</v>
      </c>
      <c r="H136" s="9">
        <f>(GEO_mm!H137*Areas!$B$7*1000) / (86400*Days!H137)</f>
        <v>1295.9139784946237</v>
      </c>
      <c r="I136" s="9">
        <f>(GEO_mm!I137*Areas!$B$7*1000) / (86400*Days!I137)</f>
        <v>2502.1774193548385</v>
      </c>
      <c r="J136" s="9">
        <f>(GEO_mm!J137*Areas!$B$7*1000) / (86400*Days!J137)</f>
        <v>1996.5277777777778</v>
      </c>
      <c r="K136" s="9">
        <f>(GEO_mm!K137*Areas!$B$7*1000) / (86400*Days!K137)</f>
        <v>2866.3440860215055</v>
      </c>
      <c r="L136" s="9">
        <f>(GEO_mm!L137*Areas!$B$7*1000) / (86400*Days!L137)</f>
        <v>3294.1111111111113</v>
      </c>
      <c r="M136" s="9">
        <f>(GEO_mm!M137*Areas!$B$7*1000) / (86400*Days!M137)</f>
        <v>3535.3225806451615</v>
      </c>
      <c r="N136" s="9">
        <f>(GEO_mm!N137*Areas!$B$7*1000) / (86400*Days!N137)</f>
        <v>2243.4714611872146</v>
      </c>
      <c r="O136" s="11"/>
    </row>
    <row r="140" spans="1:15" x14ac:dyDescent="0.2">
      <c r="A140" t="s">
        <v>33</v>
      </c>
      <c r="B140" s="9">
        <f>AVERAGE(B5:B136)</f>
        <v>2176.408682394479</v>
      </c>
      <c r="C140" s="9">
        <f t="shared" ref="C140:N140" si="0">AVERAGE(C5:C136)</f>
        <v>1783.9141423424746</v>
      </c>
      <c r="D140" s="9">
        <f t="shared" si="0"/>
        <v>1772.6352110415669</v>
      </c>
      <c r="E140" s="9">
        <f t="shared" si="0"/>
        <v>2043.5862354892206</v>
      </c>
      <c r="F140" s="9">
        <f t="shared" si="0"/>
        <v>2236.8432033381478</v>
      </c>
      <c r="G140" s="9">
        <f t="shared" si="0"/>
        <v>2476.9626865671639</v>
      </c>
      <c r="H140" s="9">
        <f t="shared" si="0"/>
        <v>2361.1312389664572</v>
      </c>
      <c r="I140" s="9">
        <f t="shared" si="0"/>
        <v>2535.8598138340558</v>
      </c>
      <c r="J140" s="9">
        <f t="shared" si="0"/>
        <v>2975.0099502487551</v>
      </c>
      <c r="K140" s="9">
        <f t="shared" si="0"/>
        <v>2638.9510110736642</v>
      </c>
      <c r="L140" s="9">
        <f t="shared" si="0"/>
        <v>2699.6679104477616</v>
      </c>
      <c r="M140" s="9">
        <f t="shared" si="0"/>
        <v>2392.3543572460271</v>
      </c>
      <c r="N140" s="9">
        <f t="shared" si="0"/>
        <v>2342.9954035310379</v>
      </c>
    </row>
    <row r="141" spans="1:15" x14ac:dyDescent="0.2">
      <c r="A141" t="s">
        <v>34</v>
      </c>
      <c r="B141" s="9">
        <f>MAX(B5:B136)</f>
        <v>3829.3145161290322</v>
      </c>
      <c r="C141" s="9">
        <f t="shared" ref="C141:N141" si="1">MAX(C5:C136)</f>
        <v>3476.6964285714284</v>
      </c>
      <c r="D141" s="9">
        <f t="shared" si="1"/>
        <v>3586.0215053763441</v>
      </c>
      <c r="E141" s="9">
        <f t="shared" si="1"/>
        <v>4109.333333333333</v>
      </c>
      <c r="F141" s="9">
        <f t="shared" si="1"/>
        <v>4306.6263440860212</v>
      </c>
      <c r="G141" s="9">
        <f t="shared" si="1"/>
        <v>4999.9444444444443</v>
      </c>
      <c r="H141" s="9">
        <f t="shared" si="1"/>
        <v>4927.3790322580635</v>
      </c>
      <c r="I141" s="9">
        <f t="shared" si="1"/>
        <v>4208.3198924731187</v>
      </c>
      <c r="J141" s="9">
        <f t="shared" si="1"/>
        <v>4957.1388888888887</v>
      </c>
      <c r="K141" s="9">
        <f t="shared" si="1"/>
        <v>4940.9811827957001</v>
      </c>
      <c r="L141" s="9">
        <f t="shared" si="1"/>
        <v>4961.6111111111113</v>
      </c>
      <c r="M141" s="9">
        <f t="shared" si="1"/>
        <v>4772.8091397849457</v>
      </c>
      <c r="N141" s="9">
        <f t="shared" si="1"/>
        <v>2876.256830601093</v>
      </c>
    </row>
    <row r="142" spans="1:15" x14ac:dyDescent="0.2">
      <c r="A142" t="s">
        <v>35</v>
      </c>
      <c r="B142" s="9">
        <f>MIN(B5:B136)</f>
        <v>766.04838709677415</v>
      </c>
      <c r="C142" s="9">
        <f t="shared" ref="C142:N142" si="2">MIN(C5:C136)</f>
        <v>606.14583333333337</v>
      </c>
      <c r="D142" s="9">
        <f t="shared" si="2"/>
        <v>369.73118279569894</v>
      </c>
      <c r="E142" s="9">
        <f t="shared" si="2"/>
        <v>838.54166666666663</v>
      </c>
      <c r="F142" s="9">
        <f t="shared" si="2"/>
        <v>839.00537634408602</v>
      </c>
      <c r="G142" s="9">
        <f t="shared" si="2"/>
        <v>1057.0416666666667</v>
      </c>
      <c r="H142" s="9">
        <f t="shared" si="2"/>
        <v>731.73387096774206</v>
      </c>
      <c r="I142" s="9">
        <f t="shared" si="2"/>
        <v>990.48387096774195</v>
      </c>
      <c r="J142" s="9">
        <f t="shared" si="2"/>
        <v>1024.1388888888889</v>
      </c>
      <c r="K142" s="9">
        <f t="shared" si="2"/>
        <v>733.27956989247309</v>
      </c>
      <c r="L142" s="9">
        <f t="shared" si="2"/>
        <v>915.52777777777783</v>
      </c>
      <c r="M142" s="9">
        <f t="shared" si="2"/>
        <v>921.85483870967744</v>
      </c>
      <c r="N142" s="9">
        <f t="shared" si="2"/>
        <v>1794.1312785388127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opLeftCell="A83" workbookViewId="0">
      <selection activeCell="A118" sqref="A118"/>
    </sheetView>
  </sheetViews>
  <sheetFormatPr defaultRowHeight="12.75" x14ac:dyDescent="0.2"/>
  <cols>
    <col min="1" max="16" width="7.7109375" customWidth="1"/>
    <col min="17" max="17" width="8.7109375" customWidth="1"/>
  </cols>
  <sheetData>
    <row r="1" spans="1:17" x14ac:dyDescent="0.2">
      <c r="A1" t="s">
        <v>45</v>
      </c>
    </row>
    <row r="2" spans="1:17" x14ac:dyDescent="0.2">
      <c r="A2" t="s">
        <v>40</v>
      </c>
      <c r="J2" s="7"/>
      <c r="K2" s="7"/>
      <c r="L2" s="7"/>
      <c r="M2" s="7"/>
      <c r="N2" s="7"/>
      <c r="O2" s="7"/>
      <c r="P2" s="7"/>
      <c r="Q2" s="4"/>
    </row>
    <row r="3" spans="1:17" x14ac:dyDescent="0.2">
      <c r="G3" s="4"/>
      <c r="H3" s="4"/>
      <c r="I3" s="4"/>
      <c r="J3" s="4"/>
      <c r="K3" s="4"/>
      <c r="L3" s="4"/>
      <c r="N3" s="4"/>
    </row>
    <row r="4" spans="1:17" x14ac:dyDescent="0.2">
      <c r="A4" s="1" t="s">
        <v>30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31</v>
      </c>
      <c r="P4" s="1"/>
      <c r="Q4" s="1"/>
    </row>
    <row r="5" spans="1:17" x14ac:dyDescent="0.2">
      <c r="A5">
        <f>STC_mm!A5</f>
        <v>1900</v>
      </c>
      <c r="B5" s="9">
        <f>(STC_mm!B5*Areas!$B$8*1000) / (86400*Days!B23)</f>
        <v>278.43115292712065</v>
      </c>
      <c r="C5" s="9">
        <f>(STC_mm!C5*Areas!$B$8*1000) / (86400*Days!C23)</f>
        <v>678.82771164021165</v>
      </c>
      <c r="D5" s="9">
        <f>(STC_mm!D5*Areas!$B$8*1000) / (86400*Days!D23)</f>
        <v>344.08228793309439</v>
      </c>
      <c r="E5" s="9">
        <f>(STC_mm!E5*Areas!$B$8*1000) / (86400*Days!E23)</f>
        <v>299.82638888888891</v>
      </c>
      <c r="F5" s="9">
        <f>(STC_mm!F5*Areas!$B$8*1000) / (86400*Days!F23)</f>
        <v>375.14934289127837</v>
      </c>
      <c r="G5" s="9">
        <f>(STC_mm!G5*Areas!$B$8*1000) / (86400*Days!G23)</f>
        <v>490.625</v>
      </c>
      <c r="H5" s="9">
        <f>(STC_mm!H5*Areas!$B$8*1000) / (86400*Days!H23)</f>
        <v>713.36992234169657</v>
      </c>
      <c r="I5" s="9">
        <f>(STC_mm!I5*Areas!$B$8*1000) / (86400*Days!I23)</f>
        <v>455.45474910394267</v>
      </c>
      <c r="J5" s="9">
        <f>(STC_mm!J5*Areas!$B$8*1000) / (86400*Days!J23)</f>
        <v>278.62654320987656</v>
      </c>
      <c r="K5" s="9">
        <f>(STC_mm!K5*Areas!$B$8*1000) / (86400*Days!K23)</f>
        <v>361.66741338112308</v>
      </c>
      <c r="L5" s="9">
        <f>(STC_mm!L5*Areas!$B$8*1000) / (86400*Days!L23)</f>
        <v>581.48148148148152</v>
      </c>
      <c r="M5" s="9">
        <f>(STC_mm!M5*Areas!$B$8*1000) / (86400*Days!M23)</f>
        <v>129.54375746714456</v>
      </c>
      <c r="N5" s="9">
        <f>(STC_mm!N5*Areas!$B$8*1000) / (86400*Days!N23)</f>
        <v>413.45922120750896</v>
      </c>
    </row>
    <row r="6" spans="1:17" x14ac:dyDescent="0.2">
      <c r="A6">
        <f>STC_mm!A6</f>
        <v>1901</v>
      </c>
      <c r="B6" s="9">
        <f>(STC_mm!B6*Areas!$B$8*1000) / (86400*Days!B24)</f>
        <v>280.18966547192355</v>
      </c>
      <c r="C6" s="9">
        <f>(STC_mm!C6*Areas!$B$8*1000) / (86400*Days!C24)</f>
        <v>266.72867063492066</v>
      </c>
      <c r="D6" s="9">
        <f>(STC_mm!D6*Areas!$B$8*1000) / (86400*Days!D24)</f>
        <v>361.66741338112308</v>
      </c>
      <c r="E6" s="9">
        <f>(STC_mm!E6*Areas!$B$8*1000) / (86400*Days!E24)</f>
        <v>386.4429012345679</v>
      </c>
      <c r="F6" s="9">
        <f>(STC_mm!F6*Areas!$B$8*1000) / (86400*Days!F24)</f>
        <v>534.58781362007164</v>
      </c>
      <c r="G6" s="9">
        <f>(STC_mm!G6*Areas!$B$8*1000) / (86400*Days!G24)</f>
        <v>429.4483024691358</v>
      </c>
      <c r="H6" s="9">
        <f>(STC_mm!H6*Areas!$B$8*1000) / (86400*Days!H24)</f>
        <v>468.93667861409796</v>
      </c>
      <c r="I6" s="9">
        <f>(STC_mm!I6*Areas!$B$8*1000) / (86400*Days!I24)</f>
        <v>444.90367383512546</v>
      </c>
      <c r="J6" s="9">
        <f>(STC_mm!J6*Areas!$B$8*1000) / (86400*Days!J24)</f>
        <v>352.52314814814815</v>
      </c>
      <c r="K6" s="9">
        <f>(STC_mm!K6*Areas!$B$8*1000) / (86400*Days!K24)</f>
        <v>239.74387694145759</v>
      </c>
      <c r="L6" s="9">
        <f>(STC_mm!L6*Areas!$B$8*1000) / (86400*Days!L24)</f>
        <v>293.76929012345681</v>
      </c>
      <c r="M6" s="9">
        <f>(STC_mm!M6*Areas!$B$8*1000) / (86400*Days!M24)</f>
        <v>540.44952210274789</v>
      </c>
      <c r="N6" s="9">
        <f>(STC_mm!N6*Areas!$B$8*1000) / (86400*Days!N24)</f>
        <v>384.4349315068493</v>
      </c>
    </row>
    <row r="7" spans="1:17" x14ac:dyDescent="0.2">
      <c r="A7">
        <f>STC_mm!A7</f>
        <v>1902</v>
      </c>
      <c r="B7" s="9">
        <f>(STC_mm!B7*Areas!$B$8*1000) / (86400*Days!B25)</f>
        <v>190.50552568697731</v>
      </c>
      <c r="C7" s="9">
        <f>(STC_mm!C7*Areas!$B$8*1000) / (86400*Days!C25)</f>
        <v>170.03141534391534</v>
      </c>
      <c r="D7" s="9">
        <f>(STC_mm!D7*Areas!$B$8*1000) / (86400*Days!D25)</f>
        <v>399.18234767025092</v>
      </c>
      <c r="E7" s="9">
        <f>(STC_mm!E7*Areas!$B$8*1000) / (86400*Days!E25)</f>
        <v>270.75231481481484</v>
      </c>
      <c r="F7" s="9">
        <f>(STC_mm!F7*Areas!$B$8*1000) / (86400*Days!F25)</f>
        <v>519.34737156511346</v>
      </c>
      <c r="G7" s="9">
        <f>(STC_mm!G7*Areas!$B$8*1000) / (86400*Days!G25)</f>
        <v>1001.8441358024692</v>
      </c>
      <c r="H7" s="9">
        <f>(STC_mm!H7*Areas!$B$8*1000) / (86400*Days!H25)</f>
        <v>902.11693548387098</v>
      </c>
      <c r="I7" s="9">
        <f>(STC_mm!I7*Areas!$B$8*1000) / (86400*Days!I25)</f>
        <v>223.33109318996415</v>
      </c>
      <c r="J7" s="9">
        <f>(STC_mm!J7*Areas!$B$8*1000) / (86400*Days!J25)</f>
        <v>828.0054012345679</v>
      </c>
      <c r="K7" s="9">
        <f>(STC_mm!K7*Areas!$B$8*1000) / (86400*Days!K25)</f>
        <v>375.14934289127837</v>
      </c>
      <c r="L7" s="9">
        <f>(STC_mm!L7*Areas!$B$8*1000) / (86400*Days!L25)</f>
        <v>296.79783950617286</v>
      </c>
      <c r="M7" s="9">
        <f>(STC_mm!M7*Areas!$B$8*1000) / (86400*Days!M25)</f>
        <v>407.97491039426524</v>
      </c>
      <c r="N7" s="9">
        <f>(STC_mm!N7*Areas!$B$8*1000) / (86400*Days!N25)</f>
        <v>466.38001014713348</v>
      </c>
    </row>
    <row r="8" spans="1:17" x14ac:dyDescent="0.2">
      <c r="A8">
        <f>STC_mm!A8</f>
        <v>1903</v>
      </c>
      <c r="B8" s="9">
        <f>(STC_mm!B8*Areas!$B$8*1000) / (86400*Days!B26)</f>
        <v>280.18966547192355</v>
      </c>
      <c r="C8" s="9">
        <f>(STC_mm!C8*Areas!$B$8*1000) / (86400*Days!C26)</f>
        <v>543.84093915343919</v>
      </c>
      <c r="D8" s="9">
        <f>(STC_mm!D8*Areas!$B$8*1000) / (86400*Days!D26)</f>
        <v>379.83870967741933</v>
      </c>
      <c r="E8" s="9">
        <f>(STC_mm!E8*Areas!$B$8*1000) / (86400*Days!E26)</f>
        <v>624.48688271604942</v>
      </c>
      <c r="F8" s="9">
        <f>(STC_mm!F8*Areas!$B$8*1000) / (86400*Days!F26)</f>
        <v>351.11633811230587</v>
      </c>
      <c r="G8" s="9">
        <f>(STC_mm!G8*Areas!$B$8*1000) / (86400*Days!G26)</f>
        <v>586.32716049382714</v>
      </c>
      <c r="H8" s="9">
        <f>(STC_mm!H8*Areas!$B$8*1000) / (86400*Days!H26)</f>
        <v>694.02628434886503</v>
      </c>
      <c r="I8" s="9">
        <f>(STC_mm!I8*Areas!$B$8*1000) / (86400*Days!I26)</f>
        <v>668.23476702508958</v>
      </c>
      <c r="J8" s="9">
        <f>(STC_mm!J8*Areas!$B$8*1000) / (86400*Days!J26)</f>
        <v>341.62037037037038</v>
      </c>
      <c r="K8" s="9">
        <f>(STC_mm!K8*Areas!$B$8*1000) / (86400*Days!K26)</f>
        <v>379.83870967741933</v>
      </c>
      <c r="L8" s="9">
        <f>(STC_mm!L8*Areas!$B$8*1000) / (86400*Days!L26)</f>
        <v>299.82638888888891</v>
      </c>
      <c r="M8" s="9">
        <f>(STC_mm!M8*Areas!$B$8*1000) / (86400*Days!M26)</f>
        <v>336.4620669056153</v>
      </c>
      <c r="N8" s="9">
        <f>(STC_mm!N8*Areas!$B$8*1000) / (86400*Days!N26)</f>
        <v>456.37335109081681</v>
      </c>
    </row>
    <row r="9" spans="1:17" x14ac:dyDescent="0.2">
      <c r="A9">
        <f>STC_mm!A9</f>
        <v>1904</v>
      </c>
      <c r="B9" s="9">
        <f>(STC_mm!B9*Areas!$B$8*1000) / (86400*Days!B27)</f>
        <v>609.03151135005976</v>
      </c>
      <c r="C9" s="9">
        <f>(STC_mm!C9*Areas!$B$8*1000) / (86400*Days!C27)</f>
        <v>442.37707535121331</v>
      </c>
      <c r="D9" s="9">
        <f>(STC_mm!D9*Areas!$B$8*1000) / (86400*Days!D27)</f>
        <v>648.89112903225805</v>
      </c>
      <c r="E9" s="9">
        <f>(STC_mm!E9*Areas!$B$8*1000) / (86400*Days!E27)</f>
        <v>458.52237654320987</v>
      </c>
      <c r="F9" s="9">
        <f>(STC_mm!F9*Areas!$B$8*1000) / (86400*Days!F27)</f>
        <v>506.45161290322579</v>
      </c>
      <c r="G9" s="9">
        <f>(STC_mm!G9*Areas!$B$8*1000) / (86400*Days!G27)</f>
        <v>313.75771604938274</v>
      </c>
      <c r="H9" s="9">
        <f>(STC_mm!H9*Areas!$B$8*1000) / (86400*Days!H27)</f>
        <v>604.34214456391874</v>
      </c>
      <c r="I9" s="9">
        <f>(STC_mm!I9*Areas!$B$8*1000) / (86400*Days!I27)</f>
        <v>509.38246714456392</v>
      </c>
      <c r="J9" s="9">
        <f>(STC_mm!J9*Areas!$B$8*1000) / (86400*Days!J27)</f>
        <v>459.7337962962963</v>
      </c>
      <c r="K9" s="9">
        <f>(STC_mm!K9*Areas!$B$8*1000) / (86400*Days!K27)</f>
        <v>287.22371565113502</v>
      </c>
      <c r="L9" s="9">
        <f>(STC_mm!L9*Areas!$B$8*1000) / (86400*Days!L27)</f>
        <v>66.022376543209873</v>
      </c>
      <c r="M9" s="9">
        <f>(STC_mm!M9*Areas!$B$8*1000) / (86400*Days!M27)</f>
        <v>339.39292114695343</v>
      </c>
      <c r="N9" s="9">
        <f>(STC_mm!N9*Areas!$B$8*1000) / (86400*Days!N27)</f>
        <v>438.2956385347095</v>
      </c>
    </row>
    <row r="10" spans="1:17" x14ac:dyDescent="0.2">
      <c r="A10">
        <f>STC_mm!A10</f>
        <v>1905</v>
      </c>
      <c r="B10" s="9">
        <f>(STC_mm!B10*Areas!$B$8*1000) / (86400*Days!B28)</f>
        <v>302.4641577060932</v>
      </c>
      <c r="C10" s="9">
        <f>(STC_mm!C10*Areas!$B$8*1000) / (86400*Days!C28)</f>
        <v>319.9446097883598</v>
      </c>
      <c r="D10" s="9">
        <f>(STC_mm!D10*Areas!$B$8*1000) / (86400*Days!D28)</f>
        <v>220.40023894862605</v>
      </c>
      <c r="E10" s="9">
        <f>(STC_mm!E10*Areas!$B$8*1000) / (86400*Days!E28)</f>
        <v>390.68287037037038</v>
      </c>
      <c r="F10" s="9">
        <f>(STC_mm!F10*Areas!$B$8*1000) / (86400*Days!F28)</f>
        <v>659.44220430107532</v>
      </c>
      <c r="G10" s="9">
        <f>(STC_mm!G10*Areas!$B$8*1000) / (86400*Days!G28)</f>
        <v>697.17206790123453</v>
      </c>
      <c r="H10" s="9">
        <f>(STC_mm!H10*Areas!$B$8*1000) / (86400*Days!H28)</f>
        <v>589.68787335722823</v>
      </c>
      <c r="I10" s="9">
        <f>(STC_mm!I10*Areas!$B$8*1000) / (86400*Days!I28)</f>
        <v>500.00373357228199</v>
      </c>
      <c r="J10" s="9">
        <f>(STC_mm!J10*Areas!$B$8*1000) / (86400*Days!J28)</f>
        <v>429.4483024691358</v>
      </c>
      <c r="K10" s="9">
        <f>(STC_mm!K10*Areas!$B$8*1000) / (86400*Days!K28)</f>
        <v>412.6642771804062</v>
      </c>
      <c r="L10" s="9">
        <f>(STC_mm!L10*Areas!$B$8*1000) / (86400*Days!L28)</f>
        <v>433.68827160493828</v>
      </c>
      <c r="M10" s="9">
        <f>(STC_mm!M10*Areas!$B$8*1000) / (86400*Days!M28)</f>
        <v>280.18966547192355</v>
      </c>
      <c r="N10" s="9">
        <f>(STC_mm!N10*Areas!$B$8*1000) / (86400*Days!N28)</f>
        <v>436.70852359208516</v>
      </c>
    </row>
    <row r="11" spans="1:17" x14ac:dyDescent="0.2">
      <c r="A11">
        <f>STC_mm!A11</f>
        <v>1906</v>
      </c>
      <c r="B11" s="9">
        <f>(STC_mm!B11*Areas!$B$8*1000) / (86400*Days!B29)</f>
        <v>264.94922341696537</v>
      </c>
      <c r="C11" s="9">
        <f>(STC_mm!C11*Areas!$B$8*1000) / (86400*Days!C29)</f>
        <v>162.8926917989418</v>
      </c>
      <c r="D11" s="9">
        <f>(STC_mm!D11*Areas!$B$8*1000) / (86400*Days!D29)</f>
        <v>378.08019713261649</v>
      </c>
      <c r="E11" s="9">
        <f>(STC_mm!E11*Areas!$B$8*1000) / (86400*Days!E29)</f>
        <v>299.82638888888891</v>
      </c>
      <c r="F11" s="9">
        <f>(STC_mm!F11*Areas!$B$8*1000) / (86400*Days!F29)</f>
        <v>369.28763440860217</v>
      </c>
      <c r="G11" s="9">
        <f>(STC_mm!G11*Areas!$B$8*1000) / (86400*Days!G29)</f>
        <v>553.61882716049388</v>
      </c>
      <c r="H11" s="9">
        <f>(STC_mm!H11*Areas!$B$8*1000) / (86400*Days!H29)</f>
        <v>600.23894862604539</v>
      </c>
      <c r="I11" s="9">
        <f>(STC_mm!I11*Areas!$B$8*1000) / (86400*Days!I29)</f>
        <v>570.3442353643967</v>
      </c>
      <c r="J11" s="9">
        <f>(STC_mm!J11*Areas!$B$8*1000) / (86400*Days!J29)</f>
        <v>353.73456790123458</v>
      </c>
      <c r="K11" s="9">
        <f>(STC_mm!K11*Areas!$B$8*1000) / (86400*Days!K29)</f>
        <v>686.40606332138589</v>
      </c>
      <c r="L11" s="9">
        <f>(STC_mm!L11*Areas!$B$8*1000) / (86400*Days!L29)</f>
        <v>399.76851851851853</v>
      </c>
      <c r="M11" s="9">
        <f>(STC_mm!M11*Areas!$B$8*1000) / (86400*Days!M29)</f>
        <v>524.03673835125448</v>
      </c>
      <c r="N11" s="9">
        <f>(STC_mm!N11*Areas!$B$8*1000) / (86400*Days!N29)</f>
        <v>432.77555809233894</v>
      </c>
    </row>
    <row r="12" spans="1:17" x14ac:dyDescent="0.2">
      <c r="A12">
        <f>STC_mm!A12</f>
        <v>1907</v>
      </c>
      <c r="B12" s="9">
        <f>(STC_mm!B12*Areas!$B$8*1000) / (86400*Days!B30)</f>
        <v>696.95713859020316</v>
      </c>
      <c r="C12" s="9">
        <f>(STC_mm!C12*Areas!$B$8*1000) / (86400*Days!C30)</f>
        <v>107.08085317460318</v>
      </c>
      <c r="D12" s="9">
        <f>(STC_mm!D12*Areas!$B$8*1000) / (86400*Days!D30)</f>
        <v>501.76224611708483</v>
      </c>
      <c r="E12" s="9">
        <f>(STC_mm!E12*Areas!$B$8*1000) / (86400*Days!E30)</f>
        <v>335.56327160493828</v>
      </c>
      <c r="F12" s="9">
        <f>(STC_mm!F12*Areas!$B$8*1000) / (86400*Days!F30)</f>
        <v>474.79838709677421</v>
      </c>
      <c r="G12" s="9">
        <f>(STC_mm!G12*Areas!$B$8*1000) / (86400*Days!G30)</f>
        <v>606.31558641975312</v>
      </c>
      <c r="H12" s="9">
        <f>(STC_mm!H12*Areas!$B$8*1000) / (86400*Days!H30)</f>
        <v>506.45161290322579</v>
      </c>
      <c r="I12" s="9">
        <f>(STC_mm!I12*Areas!$B$8*1000) / (86400*Days!I30)</f>
        <v>221.57258064516128</v>
      </c>
      <c r="J12" s="9">
        <f>(STC_mm!J12*Areas!$B$8*1000) / (86400*Days!J30)</f>
        <v>681.42361111111109</v>
      </c>
      <c r="K12" s="9">
        <f>(STC_mm!K12*Areas!$B$8*1000) / (86400*Days!K30)</f>
        <v>436.11111111111109</v>
      </c>
      <c r="L12" s="9">
        <f>(STC_mm!L12*Areas!$B$8*1000) / (86400*Days!L30)</f>
        <v>355.5516975308642</v>
      </c>
      <c r="M12" s="9">
        <f>(STC_mm!M12*Areas!$B$8*1000) / (86400*Days!M30)</f>
        <v>570.3442353643967</v>
      </c>
      <c r="N12" s="9">
        <f>(STC_mm!N12*Areas!$B$8*1000) / (86400*Days!N30)</f>
        <v>460.30631659056309</v>
      </c>
    </row>
    <row r="13" spans="1:17" x14ac:dyDescent="0.2">
      <c r="A13">
        <f>STC_mm!A13</f>
        <v>1908</v>
      </c>
      <c r="B13" s="9">
        <f>(STC_mm!B13*Areas!$B$8*1000) / (86400*Days!B31)</f>
        <v>335.28972520908007</v>
      </c>
      <c r="C13" s="9">
        <f>(STC_mm!C13*Areas!$B$8*1000) / (86400*Days!C31)</f>
        <v>679.85712005108553</v>
      </c>
      <c r="D13" s="9">
        <f>(STC_mm!D13*Areas!$B$8*1000) / (86400*Days!D31)</f>
        <v>479.48775388291517</v>
      </c>
      <c r="E13" s="9">
        <f>(STC_mm!E13*Areas!$B$8*1000) / (86400*Days!E31)</f>
        <v>416.72839506172841</v>
      </c>
      <c r="F13" s="9">
        <f>(STC_mm!F13*Areas!$B$8*1000) / (86400*Days!F31)</f>
        <v>652.40815412186384</v>
      </c>
      <c r="G13" s="9">
        <f>(STC_mm!G13*Areas!$B$8*1000) / (86400*Days!G31)</f>
        <v>346.46604938271605</v>
      </c>
      <c r="H13" s="9">
        <f>(STC_mm!H13*Areas!$B$8*1000) / (86400*Days!H31)</f>
        <v>515.24417562724011</v>
      </c>
      <c r="I13" s="9">
        <f>(STC_mm!I13*Areas!$B$8*1000) / (86400*Days!I31)</f>
        <v>519.34737156511346</v>
      </c>
      <c r="J13" s="9">
        <f>(STC_mm!J13*Areas!$B$8*1000) / (86400*Days!J31)</f>
        <v>127.80478395061728</v>
      </c>
      <c r="K13" s="9">
        <f>(STC_mm!K13*Areas!$B$8*1000) / (86400*Days!K31)</f>
        <v>179.95445041816009</v>
      </c>
      <c r="L13" s="9">
        <f>(STC_mm!L13*Areas!$B$8*1000) / (86400*Days!L31)</f>
        <v>204.72993827160494</v>
      </c>
      <c r="M13" s="9">
        <f>(STC_mm!M13*Areas!$B$8*1000) / (86400*Days!M31)</f>
        <v>314.18757467144565</v>
      </c>
      <c r="N13" s="9">
        <f>(STC_mm!N13*Areas!$B$8*1000) / (86400*Days!N31)</f>
        <v>397.4350460433111</v>
      </c>
    </row>
    <row r="14" spans="1:17" x14ac:dyDescent="0.2">
      <c r="A14">
        <f>STC_mm!A14</f>
        <v>1909</v>
      </c>
      <c r="B14" s="9">
        <f>(STC_mm!B14*Areas!$B$8*1000) / (86400*Days!B32)</f>
        <v>412.6642771804062</v>
      </c>
      <c r="C14" s="9">
        <f>(STC_mm!C14*Areas!$B$8*1000) / (86400*Days!C32)</f>
        <v>695.70105820105823</v>
      </c>
      <c r="D14" s="9">
        <f>(STC_mm!D14*Areas!$B$8*1000) / (86400*Days!D32)</f>
        <v>369.28763440860217</v>
      </c>
      <c r="E14" s="9">
        <f>(STC_mm!E14*Areas!$B$8*1000) / (86400*Days!E32)</f>
        <v>650.53240740740739</v>
      </c>
      <c r="F14" s="9">
        <f>(STC_mm!F14*Areas!$B$8*1000) / (86400*Days!F32)</f>
        <v>633.06451612903231</v>
      </c>
      <c r="G14" s="9">
        <f>(STC_mm!G14*Areas!$B$8*1000) / (86400*Days!G32)</f>
        <v>618.42978395061732</v>
      </c>
      <c r="H14" s="9">
        <f>(STC_mm!H14*Areas!$B$8*1000) / (86400*Days!H32)</f>
        <v>427.31854838709677</v>
      </c>
      <c r="I14" s="9">
        <f>(STC_mm!I14*Areas!$B$8*1000) / (86400*Days!I32)</f>
        <v>425.56003584229393</v>
      </c>
      <c r="J14" s="9">
        <f>(STC_mm!J14*Areas!$B$8*1000) / (86400*Days!J32)</f>
        <v>313.75771604938274</v>
      </c>
      <c r="K14" s="9">
        <f>(STC_mm!K14*Areas!$B$8*1000) / (86400*Days!K32)</f>
        <v>300.70564516129031</v>
      </c>
      <c r="L14" s="9">
        <f>(STC_mm!L14*Areas!$B$8*1000) / (86400*Days!L32)</f>
        <v>593.59567901234573</v>
      </c>
      <c r="M14" s="9">
        <f>(STC_mm!M14*Areas!$B$8*1000) / (86400*Days!M32)</f>
        <v>407.97491039426524</v>
      </c>
      <c r="N14" s="9">
        <f>(STC_mm!N14*Areas!$B$8*1000) / (86400*Days!N32)</f>
        <v>485.04915017757486</v>
      </c>
    </row>
    <row r="15" spans="1:17" x14ac:dyDescent="0.2">
      <c r="A15">
        <f>STC_mm!A15</f>
        <v>1910</v>
      </c>
      <c r="B15" s="9">
        <f>(STC_mm!B15*Areas!$B$8*1000) / (86400*Days!B33)</f>
        <v>513.48566308243733</v>
      </c>
      <c r="C15" s="9">
        <f>(STC_mm!C15*Areas!$B$8*1000) / (86400*Days!C33)</f>
        <v>478.29447751322749</v>
      </c>
      <c r="D15" s="9">
        <f>(STC_mm!D15*Areas!$B$8*1000) / (86400*Days!D33)</f>
        <v>62.720280764635604</v>
      </c>
      <c r="E15" s="9">
        <f>(STC_mm!E15*Areas!$B$8*1000) / (86400*Days!E33)</f>
        <v>593.59567901234573</v>
      </c>
      <c r="F15" s="9">
        <f>(STC_mm!F15*Areas!$B$8*1000) / (86400*Days!F33)</f>
        <v>501.76224611708483</v>
      </c>
      <c r="G15" s="9">
        <f>(STC_mm!G15*Areas!$B$8*1000) / (86400*Days!G33)</f>
        <v>253.79243827160494</v>
      </c>
      <c r="H15" s="9">
        <f>(STC_mm!H15*Areas!$B$8*1000) / (86400*Days!H33)</f>
        <v>504.69310035842295</v>
      </c>
      <c r="I15" s="9">
        <f>(STC_mm!I15*Areas!$B$8*1000) / (86400*Days!I33)</f>
        <v>324.73864994026286</v>
      </c>
      <c r="J15" s="9">
        <f>(STC_mm!J15*Areas!$B$8*1000) / (86400*Days!J33)</f>
        <v>560.28163580246917</v>
      </c>
      <c r="K15" s="9">
        <f>(STC_mm!K15*Areas!$B$8*1000) / (86400*Days!K33)</f>
        <v>510.55480884109915</v>
      </c>
      <c r="L15" s="9">
        <f>(STC_mm!L15*Areas!$B$8*1000) / (86400*Days!L33)</f>
        <v>379.78009259259261</v>
      </c>
      <c r="M15" s="9">
        <f>(STC_mm!M15*Areas!$B$8*1000) / (86400*Days!M33)</f>
        <v>341.15143369175627</v>
      </c>
      <c r="N15" s="9">
        <f>(STC_mm!N15*Areas!$B$8*1000) / (86400*Days!N33)</f>
        <v>417.93981481481489</v>
      </c>
    </row>
    <row r="16" spans="1:17" x14ac:dyDescent="0.2">
      <c r="A16">
        <f>STC_mm!A16</f>
        <v>1911</v>
      </c>
      <c r="B16" s="9">
        <f>(STC_mm!B16*Areas!$B$8*1000) / (86400*Days!B34)</f>
        <v>375.14934289127837</v>
      </c>
      <c r="C16" s="9">
        <f>(STC_mm!C16*Areas!$B$8*1000) / (86400*Days!C34)</f>
        <v>349.14847883597884</v>
      </c>
      <c r="D16" s="9">
        <f>(STC_mm!D16*Areas!$B$8*1000) / (86400*Days!D34)</f>
        <v>280.18966547192355</v>
      </c>
      <c r="E16" s="9">
        <f>(STC_mm!E16*Areas!$B$8*1000) / (86400*Days!E34)</f>
        <v>492.44212962962962</v>
      </c>
      <c r="F16" s="9">
        <f>(STC_mm!F16*Areas!$B$8*1000) / (86400*Days!F34)</f>
        <v>259.08751493428912</v>
      </c>
      <c r="G16" s="9">
        <f>(STC_mm!G16*Areas!$B$8*1000) / (86400*Days!G34)</f>
        <v>540.29320987654319</v>
      </c>
      <c r="H16" s="9">
        <f>(STC_mm!H16*Areas!$B$8*1000) / (86400*Days!H34)</f>
        <v>324.73864994026286</v>
      </c>
      <c r="I16" s="9">
        <f>(STC_mm!I16*Areas!$B$8*1000) / (86400*Days!I34)</f>
        <v>573.27508960573482</v>
      </c>
      <c r="J16" s="9">
        <f>(STC_mm!J16*Areas!$B$8*1000) / (86400*Days!J34)</f>
        <v>570.5787037037037</v>
      </c>
      <c r="K16" s="9">
        <f>(STC_mm!K16*Areas!$B$8*1000) / (86400*Days!K34)</f>
        <v>641.85707885304657</v>
      </c>
      <c r="L16" s="9">
        <f>(STC_mm!L16*Areas!$B$8*1000) / (86400*Days!L34)</f>
        <v>546.35030864197529</v>
      </c>
      <c r="M16" s="9">
        <f>(STC_mm!M16*Areas!$B$8*1000) / (86400*Days!M34)</f>
        <v>402.11320191158899</v>
      </c>
      <c r="N16" s="9">
        <f>(STC_mm!N16*Areas!$B$8*1000) / (86400*Days!N34)</f>
        <v>446.06798579401317</v>
      </c>
    </row>
    <row r="17" spans="1:14" x14ac:dyDescent="0.2">
      <c r="A17">
        <f>STC_mm!A17</f>
        <v>1912</v>
      </c>
      <c r="B17" s="9">
        <f>(STC_mm!B17*Areas!$B$8*1000) / (86400*Days!B35)</f>
        <v>330.60035842293905</v>
      </c>
      <c r="C17" s="9">
        <f>(STC_mm!C17*Areas!$B$8*1000) / (86400*Days!C35)</f>
        <v>286.35456577266922</v>
      </c>
      <c r="D17" s="9">
        <f>(STC_mm!D17*Areas!$B$8*1000) / (86400*Days!D35)</f>
        <v>361.66741338112308</v>
      </c>
      <c r="E17" s="9">
        <f>(STC_mm!E17*Areas!$B$8*1000) / (86400*Days!E35)</f>
        <v>481.53935185185185</v>
      </c>
      <c r="F17" s="9">
        <f>(STC_mm!F17*Areas!$B$8*1000) / (86400*Days!F35)</f>
        <v>524.03673835125448</v>
      </c>
      <c r="G17" s="9">
        <f>(STC_mm!G17*Areas!$B$8*1000) / (86400*Days!G35)</f>
        <v>346.46604938271605</v>
      </c>
      <c r="H17" s="9">
        <f>(STC_mm!H17*Areas!$B$8*1000) / (86400*Days!H35)</f>
        <v>617.82407407407402</v>
      </c>
      <c r="I17" s="9">
        <f>(STC_mm!I17*Areas!$B$8*1000) / (86400*Days!I35)</f>
        <v>650.64964157706095</v>
      </c>
      <c r="J17" s="9">
        <f>(STC_mm!J17*Areas!$B$8*1000) / (86400*Days!J35)</f>
        <v>552.40740740740739</v>
      </c>
      <c r="K17" s="9">
        <f>(STC_mm!K17*Areas!$B$8*1000) / (86400*Days!K35)</f>
        <v>422.6291816009558</v>
      </c>
      <c r="L17" s="9">
        <f>(STC_mm!L17*Areas!$B$8*1000) / (86400*Days!L35)</f>
        <v>322.84336419753089</v>
      </c>
      <c r="M17" s="9">
        <f>(STC_mm!M17*Areas!$B$8*1000) / (86400*Days!M35)</f>
        <v>275.50029868578258</v>
      </c>
      <c r="N17" s="9">
        <f>(STC_mm!N17*Areas!$B$8*1000) / (86400*Days!N35)</f>
        <v>431.89100131552323</v>
      </c>
    </row>
    <row r="18" spans="1:14" x14ac:dyDescent="0.2">
      <c r="A18">
        <f>STC_mm!A18</f>
        <v>1913</v>
      </c>
      <c r="B18" s="9">
        <f>(STC_mm!B18*Areas!$B$8*1000) / (86400*Days!B36)</f>
        <v>801.29554958183985</v>
      </c>
      <c r="C18" s="9">
        <f>(STC_mm!C18*Areas!$B$8*1000) / (86400*Days!C36)</f>
        <v>232.33300264550263</v>
      </c>
      <c r="D18" s="9">
        <f>(STC_mm!D18*Areas!$B$8*1000) / (86400*Days!D36)</f>
        <v>1000.5936379928315</v>
      </c>
      <c r="E18" s="9">
        <f>(STC_mm!E18*Areas!$B$8*1000) / (86400*Days!E36)</f>
        <v>490.625</v>
      </c>
      <c r="F18" s="9">
        <f>(STC_mm!F18*Areas!$B$8*1000) / (86400*Days!F36)</f>
        <v>512.31332138590199</v>
      </c>
      <c r="G18" s="9">
        <f>(STC_mm!G18*Areas!$B$8*1000) / (86400*Days!G36)</f>
        <v>289.52932098765433</v>
      </c>
      <c r="H18" s="9">
        <f>(STC_mm!H18*Areas!$B$8*1000) / (86400*Days!H36)</f>
        <v>504.69310035842295</v>
      </c>
      <c r="I18" s="9">
        <f>(STC_mm!I18*Areas!$B$8*1000) / (86400*Days!I36)</f>
        <v>473.62604540023892</v>
      </c>
      <c r="J18" s="9">
        <f>(STC_mm!J18*Areas!$B$8*1000) / (86400*Days!J36)</f>
        <v>261.66666666666669</v>
      </c>
      <c r="K18" s="9">
        <f>(STC_mm!K18*Areas!$B$8*1000) / (86400*Days!K36)</f>
        <v>549.24208482676227</v>
      </c>
      <c r="L18" s="9">
        <f>(STC_mm!L18*Areas!$B$8*1000) / (86400*Days!L36)</f>
        <v>432.47685185185185</v>
      </c>
      <c r="M18" s="9">
        <f>(STC_mm!M18*Areas!$B$8*1000) / (86400*Days!M36)</f>
        <v>131.30227001194743</v>
      </c>
      <c r="N18" s="9">
        <f>(STC_mm!N18*Areas!$B$8*1000) / (86400*Days!N36)</f>
        <v>476.43645357686455</v>
      </c>
    </row>
    <row r="19" spans="1:14" x14ac:dyDescent="0.2">
      <c r="A19">
        <f>STC_mm!A19</f>
        <v>1914</v>
      </c>
      <c r="B19" s="9">
        <f>(STC_mm!B19*Areas!$B$8*1000) / (86400*Days!B37)</f>
        <v>375.14934289127837</v>
      </c>
      <c r="C19" s="9">
        <f>(STC_mm!C19*Areas!$B$8*1000) / (86400*Days!C37)</f>
        <v>227.79017857142858</v>
      </c>
      <c r="D19" s="9">
        <f>(STC_mm!D19*Areas!$B$8*1000) / (86400*Days!D37)</f>
        <v>325.91099163679809</v>
      </c>
      <c r="E19" s="9">
        <f>(STC_mm!E19*Areas!$B$8*1000) / (86400*Days!E37)</f>
        <v>558.46450617283949</v>
      </c>
      <c r="F19" s="9">
        <f>(STC_mm!F19*Areas!$B$8*1000) / (86400*Days!F37)</f>
        <v>680.54435483870964</v>
      </c>
      <c r="G19" s="9">
        <f>(STC_mm!G19*Areas!$B$8*1000) / (86400*Days!G37)</f>
        <v>441.5625</v>
      </c>
      <c r="H19" s="9">
        <f>(STC_mm!H19*Areas!$B$8*1000) / (86400*Days!H37)</f>
        <v>276.67264038231781</v>
      </c>
      <c r="I19" s="9">
        <f>(STC_mm!I19*Areas!$B$8*1000) / (86400*Days!I37)</f>
        <v>714.54226403823179</v>
      </c>
      <c r="J19" s="9">
        <f>(STC_mm!J19*Areas!$B$8*1000) / (86400*Days!J37)</f>
        <v>347.67746913580248</v>
      </c>
      <c r="K19" s="9">
        <f>(STC_mm!K19*Areas!$B$8*1000) / (86400*Days!K37)</f>
        <v>342.32377538829149</v>
      </c>
      <c r="L19" s="9">
        <f>(STC_mm!L19*Areas!$B$8*1000) / (86400*Days!L37)</f>
        <v>261.66666666666669</v>
      </c>
      <c r="M19" s="9">
        <f>(STC_mm!M19*Areas!$B$8*1000) / (86400*Days!M37)</f>
        <v>406.21639784946234</v>
      </c>
      <c r="N19" s="9">
        <f>(STC_mm!N19*Areas!$B$8*1000) / (86400*Days!N37)</f>
        <v>414.85318366311515</v>
      </c>
    </row>
    <row r="20" spans="1:14" x14ac:dyDescent="0.2">
      <c r="A20">
        <f>STC_mm!A20</f>
        <v>1915</v>
      </c>
      <c r="B20" s="9">
        <f>(STC_mm!B20*Areas!$B$8*1000) / (86400*Days!B38)</f>
        <v>389.80361409796893</v>
      </c>
      <c r="C20" s="9">
        <f>(STC_mm!C20*Areas!$B$8*1000) / (86400*Days!C38)</f>
        <v>371.21362433862436</v>
      </c>
      <c r="D20" s="9">
        <f>(STC_mm!D20*Areas!$B$8*1000) / (86400*Days!D38)</f>
        <v>162.36932497013143</v>
      </c>
      <c r="E20" s="9">
        <f>(STC_mm!E20*Areas!$B$8*1000) / (86400*Days!E38)</f>
        <v>161.72453703703704</v>
      </c>
      <c r="F20" s="9">
        <f>(STC_mm!F20*Areas!$B$8*1000) / (86400*Days!F38)</f>
        <v>455.45474910394267</v>
      </c>
      <c r="G20" s="9">
        <f>(STC_mm!G20*Areas!$B$8*1000) / (86400*Days!G38)</f>
        <v>472.4537037037037</v>
      </c>
      <c r="H20" s="9">
        <f>(STC_mm!H20*Areas!$B$8*1000) / (86400*Days!H38)</f>
        <v>930.83930704898444</v>
      </c>
      <c r="I20" s="9">
        <f>(STC_mm!I20*Areas!$B$8*1000) / (86400*Days!I38)</f>
        <v>726.85185185185185</v>
      </c>
      <c r="J20" s="9">
        <f>(STC_mm!J20*Areas!$B$8*1000) / (86400*Days!J38)</f>
        <v>660.22376543209873</v>
      </c>
      <c r="K20" s="9">
        <f>(STC_mm!K20*Areas!$B$8*1000) / (86400*Days!K38)</f>
        <v>299.53330346475508</v>
      </c>
      <c r="L20" s="9">
        <f>(STC_mm!L20*Areas!$B$8*1000) / (86400*Days!L38)</f>
        <v>358.58024691358025</v>
      </c>
      <c r="M20" s="9">
        <f>(STC_mm!M20*Areas!$B$8*1000) / (86400*Days!M38)</f>
        <v>379.83870967741933</v>
      </c>
      <c r="N20" s="9">
        <f>(STC_mm!N20*Areas!$B$8*1000) / (86400*Days!N38)</f>
        <v>448.40785134449516</v>
      </c>
    </row>
    <row r="21" spans="1:14" x14ac:dyDescent="0.2">
      <c r="A21">
        <f>STC_mm!A21</f>
        <v>1916</v>
      </c>
      <c r="B21" s="9">
        <f>(STC_mm!B21*Areas!$B$8*1000) / (86400*Days!B39)</f>
        <v>625.44429510155317</v>
      </c>
      <c r="C21" s="9">
        <f>(STC_mm!C21*Areas!$B$8*1000) / (86400*Days!C39)</f>
        <v>238.73323754789271</v>
      </c>
      <c r="D21" s="9">
        <f>(STC_mm!D21*Areas!$B$8*1000) / (86400*Days!D39)</f>
        <v>484.17712066905614</v>
      </c>
      <c r="E21" s="9">
        <f>(STC_mm!E21*Areas!$B$8*1000) / (86400*Days!E39)</f>
        <v>418.54552469135803</v>
      </c>
      <c r="F21" s="9">
        <f>(STC_mm!F21*Areas!$B$8*1000) / (86400*Days!F39)</f>
        <v>723.33482676224617</v>
      </c>
      <c r="G21" s="9">
        <f>(STC_mm!G21*Areas!$B$8*1000) / (86400*Days!G39)</f>
        <v>674.15509259259261</v>
      </c>
      <c r="H21" s="9">
        <f>(STC_mm!H21*Areas!$B$8*1000) / (86400*Days!H39)</f>
        <v>181.71296296296296</v>
      </c>
      <c r="I21" s="9">
        <f>(STC_mm!I21*Areas!$B$8*1000) / (86400*Days!I39)</f>
        <v>338.22057945041814</v>
      </c>
      <c r="J21" s="9">
        <f>(STC_mm!J21*Areas!$B$8*1000) / (86400*Days!J39)</f>
        <v>378.56867283950618</v>
      </c>
      <c r="K21" s="9">
        <f>(STC_mm!K21*Areas!$B$8*1000) / (86400*Days!K39)</f>
        <v>360.4950716845878</v>
      </c>
      <c r="L21" s="9">
        <f>(STC_mm!L21*Areas!$B$8*1000) / (86400*Days!L39)</f>
        <v>305.88348765432102</v>
      </c>
      <c r="M21" s="9">
        <f>(STC_mm!M21*Areas!$B$8*1000) / (86400*Days!M39)</f>
        <v>369.28763440860217</v>
      </c>
      <c r="N21" s="9">
        <f>(STC_mm!N21*Areas!$B$8*1000) / (86400*Days!N39)</f>
        <v>425.68495749848211</v>
      </c>
    </row>
    <row r="22" spans="1:14" x14ac:dyDescent="0.2">
      <c r="A22">
        <f>STC_mm!A22</f>
        <v>1917</v>
      </c>
      <c r="B22" s="9">
        <f>(STC_mm!B22*Areas!$B$8*1000) / (86400*Days!B40)</f>
        <v>351.11633811230587</v>
      </c>
      <c r="C22" s="9">
        <f>(STC_mm!C22*Areas!$B$8*1000) / (86400*Days!C40)</f>
        <v>220.65145502645504</v>
      </c>
      <c r="D22" s="9">
        <f>(STC_mm!D22*Areas!$B$8*1000) / (86400*Days!D40)</f>
        <v>416.76747311827955</v>
      </c>
      <c r="E22" s="9">
        <f>(STC_mm!E22*Areas!$B$8*1000) / (86400*Days!E40)</f>
        <v>550.59027777777783</v>
      </c>
      <c r="F22" s="9">
        <f>(STC_mm!F22*Areas!$B$8*1000) / (86400*Days!F40)</f>
        <v>609.03151135005976</v>
      </c>
      <c r="G22" s="9">
        <f>(STC_mm!G22*Areas!$B$8*1000) / (86400*Days!G40)</f>
        <v>791.0570987654321</v>
      </c>
      <c r="H22" s="9">
        <f>(STC_mm!H22*Areas!$B$8*1000) / (86400*Days!H40)</f>
        <v>487.10797491039426</v>
      </c>
      <c r="I22" s="9">
        <f>(STC_mm!I22*Areas!$B$8*1000) / (86400*Days!I40)</f>
        <v>421.45683990442058</v>
      </c>
      <c r="J22" s="9">
        <f>(STC_mm!J22*Areas!$B$8*1000) / (86400*Days!J40)</f>
        <v>301.64351851851853</v>
      </c>
      <c r="K22" s="9">
        <f>(STC_mm!K22*Areas!$B$8*1000) / (86400*Days!K40)</f>
        <v>797.77852449223417</v>
      </c>
      <c r="L22" s="9">
        <f>(STC_mm!L22*Areas!$B$8*1000) / (86400*Days!L40)</f>
        <v>122.95910493827161</v>
      </c>
      <c r="M22" s="9">
        <f>(STC_mm!M22*Areas!$B$8*1000) / (86400*Days!M40)</f>
        <v>195.19489247311824</v>
      </c>
      <c r="N22" s="9">
        <f>(STC_mm!N22*Areas!$B$8*1000) / (86400*Days!N40)</f>
        <v>440.5419203450025</v>
      </c>
    </row>
    <row r="23" spans="1:14" x14ac:dyDescent="0.2">
      <c r="A23">
        <f>STC_mm!A23</f>
        <v>1918</v>
      </c>
      <c r="B23" s="9">
        <f>(STC_mm!B23*Areas!$B$8*1000) / (86400*Days!B41)</f>
        <v>354.63336320191161</v>
      </c>
      <c r="C23" s="9">
        <f>(STC_mm!C23*Areas!$B$8*1000) / (86400*Days!C41)</f>
        <v>417.29083994708992</v>
      </c>
      <c r="D23" s="9">
        <f>(STC_mm!D23*Areas!$B$8*1000) / (86400*Days!D41)</f>
        <v>357.56421744324967</v>
      </c>
      <c r="E23" s="9">
        <f>(STC_mm!E23*Areas!$B$8*1000) / (86400*Days!E41)</f>
        <v>361.6087962962963</v>
      </c>
      <c r="F23" s="9">
        <f>(STC_mm!F23*Areas!$B$8*1000) / (86400*Days!F41)</f>
        <v>477.72924133811233</v>
      </c>
      <c r="G23" s="9">
        <f>(STC_mm!G23*Areas!$B$8*1000) / (86400*Days!G41)</f>
        <v>353.73456790123458</v>
      </c>
      <c r="H23" s="9">
        <f>(STC_mm!H23*Areas!$B$8*1000) / (86400*Days!H41)</f>
        <v>257.32900238948628</v>
      </c>
      <c r="I23" s="9">
        <f>(STC_mm!I23*Areas!$B$8*1000) / (86400*Days!I41)</f>
        <v>348.18548387096774</v>
      </c>
      <c r="J23" s="9">
        <f>(STC_mm!J23*Areas!$B$8*1000) / (86400*Days!J41)</f>
        <v>698.38348765432102</v>
      </c>
      <c r="K23" s="9">
        <f>(STC_mm!K23*Areas!$B$8*1000) / (86400*Days!K41)</f>
        <v>342.32377538829149</v>
      </c>
      <c r="L23" s="9">
        <f>(STC_mm!L23*Areas!$B$8*1000) / (86400*Days!L41)</f>
        <v>322.84336419753089</v>
      </c>
      <c r="M23" s="9">
        <f>(STC_mm!M23*Areas!$B$8*1000) / (86400*Days!M41)</f>
        <v>463.07497013142176</v>
      </c>
      <c r="N23" s="9">
        <f>(STC_mm!N23*Areas!$B$8*1000) / (86400*Days!N41)</f>
        <v>395.63641552511405</v>
      </c>
    </row>
    <row r="24" spans="1:14" x14ac:dyDescent="0.2">
      <c r="A24">
        <f>STC_mm!A24</f>
        <v>1919</v>
      </c>
      <c r="B24" s="9">
        <f>(STC_mm!B24*Areas!$B$8*1000) / (86400*Days!B42)</f>
        <v>179.95445041816009</v>
      </c>
      <c r="C24" s="9">
        <f>(STC_mm!C24*Areas!$B$8*1000) / (86400*Days!C42)</f>
        <v>232.33300264550263</v>
      </c>
      <c r="D24" s="9">
        <f>(STC_mm!D24*Areas!$B$8*1000) / (86400*Days!D42)</f>
        <v>473.62604540023892</v>
      </c>
      <c r="E24" s="9">
        <f>(STC_mm!E24*Areas!$B$8*1000) / (86400*Days!E42)</f>
        <v>589.35570987654319</v>
      </c>
      <c r="F24" s="9">
        <f>(STC_mm!F24*Areas!$B$8*1000) / (86400*Days!F42)</f>
        <v>661.20071684587811</v>
      </c>
      <c r="G24" s="9">
        <f>(STC_mm!G24*Areas!$B$8*1000) / (86400*Days!G42)</f>
        <v>373.72299382716051</v>
      </c>
      <c r="H24" s="9">
        <f>(STC_mm!H24*Areas!$B$8*1000) / (86400*Days!H42)</f>
        <v>272.56944444444446</v>
      </c>
      <c r="I24" s="9">
        <f>(STC_mm!I24*Areas!$B$8*1000) / (86400*Days!I42)</f>
        <v>568.5857228195938</v>
      </c>
      <c r="J24" s="9">
        <f>(STC_mm!J24*Areas!$B$8*1000) / (86400*Days!J42)</f>
        <v>384.62577160493828</v>
      </c>
      <c r="K24" s="9">
        <f>(STC_mm!K24*Areas!$B$8*1000) / (86400*Days!K42)</f>
        <v>705.74970131421742</v>
      </c>
      <c r="L24" s="9">
        <f>(STC_mm!L24*Areas!$B$8*1000) / (86400*Days!L42)</f>
        <v>349.4945987654321</v>
      </c>
      <c r="M24" s="9">
        <f>(STC_mm!M24*Areas!$B$8*1000) / (86400*Days!M42)</f>
        <v>163.54166666666666</v>
      </c>
      <c r="N24" s="9">
        <f>(STC_mm!N24*Areas!$B$8*1000) / (86400*Days!N42)</f>
        <v>414.25577118214102</v>
      </c>
    </row>
    <row r="25" spans="1:14" x14ac:dyDescent="0.2">
      <c r="A25">
        <f>STC_mm!A25</f>
        <v>1920</v>
      </c>
      <c r="B25" s="9">
        <f>(STC_mm!B25*Areas!$B$8*1000) / (86400*Days!B43)</f>
        <v>266.70773596176821</v>
      </c>
      <c r="C25" s="9">
        <f>(STC_mm!C25*Areas!$B$8*1000) / (86400*Days!C43)</f>
        <v>143.49058109833973</v>
      </c>
      <c r="D25" s="9">
        <f>(STC_mm!D25*Areas!$B$8*1000) / (86400*Days!D43)</f>
        <v>267.88007765830349</v>
      </c>
      <c r="E25" s="9">
        <f>(STC_mm!E25*Areas!$B$8*1000) / (86400*Days!E43)</f>
        <v>644.47530864197529</v>
      </c>
      <c r="F25" s="9">
        <f>(STC_mm!F25*Areas!$B$8*1000) / (86400*Days!F43)</f>
        <v>205.74596774193549</v>
      </c>
      <c r="G25" s="9">
        <f>(STC_mm!G25*Areas!$B$8*1000) / (86400*Days!G43)</f>
        <v>641.44675925925924</v>
      </c>
      <c r="H25" s="9">
        <f>(STC_mm!H25*Areas!$B$8*1000) / (86400*Days!H43)</f>
        <v>567.41338112305857</v>
      </c>
      <c r="I25" s="9">
        <f>(STC_mm!I25*Areas!$B$8*1000) / (86400*Days!I43)</f>
        <v>513.48566308243733</v>
      </c>
      <c r="J25" s="9">
        <f>(STC_mm!J25*Areas!$B$8*1000) / (86400*Days!J43)</f>
        <v>309.51774691358025</v>
      </c>
      <c r="K25" s="9">
        <f>(STC_mm!K25*Areas!$B$8*1000) / (86400*Days!K43)</f>
        <v>394.4929808841099</v>
      </c>
      <c r="L25" s="9">
        <f>(STC_mm!L25*Areas!$B$8*1000) / (86400*Days!L43)</f>
        <v>447.6195987654321</v>
      </c>
      <c r="M25" s="9">
        <f>(STC_mm!M25*Areas!$B$8*1000) / (86400*Days!M43)</f>
        <v>457.21326164874552</v>
      </c>
      <c r="N25" s="9">
        <f>(STC_mm!N25*Areas!$B$8*1000) / (86400*Days!N43)</f>
        <v>405.22983707751462</v>
      </c>
    </row>
    <row r="26" spans="1:14" x14ac:dyDescent="0.2">
      <c r="A26">
        <f>STC_mm!A26</f>
        <v>1921</v>
      </c>
      <c r="B26" s="9">
        <f>(STC_mm!B26*Areas!$B$8*1000) / (86400*Days!B44)</f>
        <v>205.74596774193549</v>
      </c>
      <c r="C26" s="9">
        <f>(STC_mm!C26*Areas!$B$8*1000) / (86400*Days!C44)</f>
        <v>288.79381613756613</v>
      </c>
      <c r="D26" s="9">
        <f>(STC_mm!D26*Areas!$B$8*1000) / (86400*Days!D44)</f>
        <v>658.26986260453998</v>
      </c>
      <c r="E26" s="9">
        <f>(STC_mm!E26*Areas!$B$8*1000) / (86400*Days!E44)</f>
        <v>609.34413580246917</v>
      </c>
      <c r="F26" s="9">
        <f>(STC_mm!F26*Areas!$B$8*1000) / (86400*Days!F44)</f>
        <v>383.94190561529274</v>
      </c>
      <c r="G26" s="9">
        <f>(STC_mm!G26*Areas!$B$8*1000) / (86400*Days!G44)</f>
        <v>376.75154320987656</v>
      </c>
      <c r="H26" s="9">
        <f>(STC_mm!H26*Areas!$B$8*1000) / (86400*Days!H44)</f>
        <v>464.24731182795699</v>
      </c>
      <c r="I26" s="9">
        <f>(STC_mm!I26*Areas!$B$8*1000) / (86400*Days!I44)</f>
        <v>498.8313918757467</v>
      </c>
      <c r="J26" s="9">
        <f>(STC_mm!J26*Areas!$B$8*1000) / (86400*Days!J44)</f>
        <v>553.61882716049388</v>
      </c>
      <c r="K26" s="9">
        <f>(STC_mm!K26*Areas!$B$8*1000) / (86400*Days!K44)</f>
        <v>454.28240740740739</v>
      </c>
      <c r="L26" s="9">
        <f>(STC_mm!L26*Areas!$B$8*1000) / (86400*Days!L44)</f>
        <v>560.28163580246917</v>
      </c>
      <c r="M26" s="9">
        <f>(STC_mm!M26*Areas!$B$8*1000) / (86400*Days!M44)</f>
        <v>315.35991636798087</v>
      </c>
      <c r="N26" s="9">
        <f>(STC_mm!N26*Areas!$B$8*1000) / (86400*Days!N44)</f>
        <v>447.91000761035002</v>
      </c>
    </row>
    <row r="27" spans="1:14" x14ac:dyDescent="0.2">
      <c r="A27">
        <f>STC_mm!A27</f>
        <v>1922</v>
      </c>
      <c r="B27" s="9">
        <f>(STC_mm!B27*Areas!$B$8*1000) / (86400*Days!B45)</f>
        <v>244.43324372759858</v>
      </c>
      <c r="C27" s="9">
        <f>(STC_mm!C27*Areas!$B$8*1000) / (86400*Days!C45)</f>
        <v>271.9204695767196</v>
      </c>
      <c r="D27" s="9">
        <f>(STC_mm!D27*Areas!$B$8*1000) / (86400*Days!D45)</f>
        <v>540.44952210274789</v>
      </c>
      <c r="E27" s="9">
        <f>(STC_mm!E27*Areas!$B$8*1000) / (86400*Days!E45)</f>
        <v>555.43595679012344</v>
      </c>
      <c r="F27" s="9">
        <f>(STC_mm!F27*Areas!$B$8*1000) / (86400*Days!F45)</f>
        <v>546.31123058542414</v>
      </c>
      <c r="G27" s="9">
        <f>(STC_mm!G27*Areas!$B$8*1000) / (86400*Days!G45)</f>
        <v>486.38503086419752</v>
      </c>
      <c r="H27" s="9">
        <f>(STC_mm!H27*Areas!$B$8*1000) / (86400*Days!H45)</f>
        <v>513.48566308243733</v>
      </c>
      <c r="I27" s="9">
        <f>(STC_mm!I27*Areas!$B$8*1000) / (86400*Days!I45)</f>
        <v>379.83870967741933</v>
      </c>
      <c r="J27" s="9">
        <f>(STC_mm!J27*Areas!$B$8*1000) / (86400*Days!J45)</f>
        <v>500.31635802469134</v>
      </c>
      <c r="K27" s="9">
        <f>(STC_mm!K27*Areas!$B$8*1000) / (86400*Days!K45)</f>
        <v>270.81093189964156</v>
      </c>
      <c r="L27" s="9">
        <f>(STC_mm!L27*Areas!$B$8*1000) / (86400*Days!L45)</f>
        <v>242.88966049382717</v>
      </c>
      <c r="M27" s="9">
        <f>(STC_mm!M27*Areas!$B$8*1000) / (86400*Days!M45)</f>
        <v>381.01105137395461</v>
      </c>
      <c r="N27" s="9">
        <f>(STC_mm!N27*Areas!$B$8*1000) / (86400*Days!N45)</f>
        <v>411.86612125824462</v>
      </c>
    </row>
    <row r="28" spans="1:14" x14ac:dyDescent="0.2">
      <c r="A28">
        <f>STC_mm!A28</f>
        <v>1923</v>
      </c>
      <c r="B28" s="9">
        <f>(STC_mm!B28*Areas!$B$8*1000) / (86400*Days!B46)</f>
        <v>402.11320191158899</v>
      </c>
      <c r="C28" s="9">
        <f>(STC_mm!C28*Areas!$B$8*1000) / (86400*Days!C46)</f>
        <v>235.57787698412699</v>
      </c>
      <c r="D28" s="9">
        <f>(STC_mm!D28*Areas!$B$8*1000) / (86400*Days!D46)</f>
        <v>397.42383512544802</v>
      </c>
      <c r="E28" s="9">
        <f>(STC_mm!E28*Areas!$B$8*1000) / (86400*Days!E46)</f>
        <v>309.51774691358025</v>
      </c>
      <c r="F28" s="9">
        <f>(STC_mm!F28*Areas!$B$8*1000) / (86400*Days!F46)</f>
        <v>540.44952210274789</v>
      </c>
      <c r="G28" s="9">
        <f>(STC_mm!G28*Areas!$B$8*1000) / (86400*Days!G46)</f>
        <v>393.71141975308643</v>
      </c>
      <c r="H28" s="9">
        <f>(STC_mm!H28*Areas!$B$8*1000) / (86400*Days!H46)</f>
        <v>457.21326164874552</v>
      </c>
      <c r="I28" s="9">
        <f>(STC_mm!I28*Areas!$B$8*1000) / (86400*Days!I46)</f>
        <v>419.69832735961768</v>
      </c>
      <c r="J28" s="9">
        <f>(STC_mm!J28*Areas!$B$8*1000) / (86400*Days!J46)</f>
        <v>547.56172839506178</v>
      </c>
      <c r="K28" s="9">
        <f>(STC_mm!K28*Areas!$B$8*1000) / (86400*Days!K46)</f>
        <v>264.94922341696537</v>
      </c>
      <c r="L28" s="9">
        <f>(STC_mm!L28*Areas!$B$8*1000) / (86400*Days!L46)</f>
        <v>341.62037037037038</v>
      </c>
      <c r="M28" s="9">
        <f>(STC_mm!M28*Areas!$B$8*1000) / (86400*Days!M46)</f>
        <v>653.58049581839907</v>
      </c>
      <c r="N28" s="9">
        <f>(STC_mm!N28*Areas!$B$8*1000) / (86400*Days!N46)</f>
        <v>415.25145865043123</v>
      </c>
    </row>
    <row r="29" spans="1:14" x14ac:dyDescent="0.2">
      <c r="A29">
        <f>STC_mm!A29</f>
        <v>1924</v>
      </c>
      <c r="B29" s="9">
        <f>(STC_mm!B29*Areas!$B$8*1000) / (86400*Days!B47)</f>
        <v>476.55689964157705</v>
      </c>
      <c r="C29" s="9">
        <f>(STC_mm!C29*Areas!$B$8*1000) / (86400*Days!C47)</f>
        <v>295.75351213282249</v>
      </c>
      <c r="D29" s="9">
        <f>(STC_mm!D29*Areas!$B$8*1000) / (86400*Days!D47)</f>
        <v>321.80779569892474</v>
      </c>
      <c r="E29" s="9">
        <f>(STC_mm!E29*Areas!$B$8*1000) / (86400*Days!E47)</f>
        <v>364.63734567901236</v>
      </c>
      <c r="F29" s="9">
        <f>(STC_mm!F29*Areas!$B$8*1000) / (86400*Days!F47)</f>
        <v>552.17293906810039</v>
      </c>
      <c r="G29" s="9">
        <f>(STC_mm!G29*Areas!$B$8*1000) / (86400*Days!G47)</f>
        <v>769.25154320987656</v>
      </c>
      <c r="H29" s="9">
        <f>(STC_mm!H29*Areas!$B$8*1000) / (86400*Days!H47)</f>
        <v>422.6291816009558</v>
      </c>
      <c r="I29" s="9">
        <f>(STC_mm!I29*Areas!$B$8*1000) / (86400*Days!I47)</f>
        <v>335.28972520908007</v>
      </c>
      <c r="J29" s="9">
        <f>(STC_mm!J29*Areas!$B$8*1000) / (86400*Days!J47)</f>
        <v>747.44598765432102</v>
      </c>
      <c r="K29" s="9">
        <f>(STC_mm!K29*Areas!$B$8*1000) / (86400*Days!K47)</f>
        <v>66.823476702508955</v>
      </c>
      <c r="L29" s="9">
        <f>(STC_mm!L29*Areas!$B$8*1000) / (86400*Days!L47)</f>
        <v>153.85030864197532</v>
      </c>
      <c r="M29" s="9">
        <f>(STC_mm!M29*Areas!$B$8*1000) / (86400*Days!M47)</f>
        <v>525.79525089605738</v>
      </c>
      <c r="N29" s="9">
        <f>(STC_mm!N29*Areas!$B$8*1000) / (86400*Days!N47)</f>
        <v>419.03207852661404</v>
      </c>
    </row>
    <row r="30" spans="1:14" x14ac:dyDescent="0.2">
      <c r="A30">
        <f>STC_mm!A30</f>
        <v>1925</v>
      </c>
      <c r="B30" s="9">
        <f>(STC_mm!B30*Areas!$B$8*1000) / (86400*Days!B48)</f>
        <v>192.26403823178015</v>
      </c>
      <c r="C30" s="9">
        <f>(STC_mm!C30*Areas!$B$8*1000) / (86400*Days!C48)</f>
        <v>364.07490079365078</v>
      </c>
      <c r="D30" s="9">
        <f>(STC_mm!D30*Areas!$B$8*1000) / (86400*Days!D48)</f>
        <v>443.73133213859018</v>
      </c>
      <c r="E30" s="9">
        <f>(STC_mm!E30*Areas!$B$8*1000) / (86400*Days!E48)</f>
        <v>224.71836419753086</v>
      </c>
      <c r="F30" s="9">
        <f>(STC_mm!F30*Areas!$B$8*1000) / (86400*Days!F48)</f>
        <v>225.08960573476702</v>
      </c>
      <c r="G30" s="9">
        <f>(STC_mm!G30*Areas!$B$8*1000) / (86400*Days!G48)</f>
        <v>359.79166666666669</v>
      </c>
      <c r="H30" s="9">
        <f>(STC_mm!H30*Areas!$B$8*1000) / (86400*Days!H48)</f>
        <v>551.00059737156516</v>
      </c>
      <c r="I30" s="9">
        <f>(STC_mm!I30*Areas!$B$8*1000) / (86400*Days!I48)</f>
        <v>349.94399641577058</v>
      </c>
      <c r="J30" s="9">
        <f>(STC_mm!J30*Areas!$B$8*1000) / (86400*Days!J48)</f>
        <v>726.24614197530866</v>
      </c>
      <c r="K30" s="9">
        <f>(STC_mm!K30*Areas!$B$8*1000) / (86400*Days!K48)</f>
        <v>506.45161290322579</v>
      </c>
      <c r="L30" s="9">
        <f>(STC_mm!L30*Areas!$B$8*1000) / (86400*Days!L48)</f>
        <v>538.47608024691363</v>
      </c>
      <c r="M30" s="9">
        <f>(STC_mm!M30*Areas!$B$8*1000) / (86400*Days!M48)</f>
        <v>201.05660095579449</v>
      </c>
      <c r="N30" s="9">
        <f>(STC_mm!N30*Areas!$B$8*1000) / (86400*Days!N48)</f>
        <v>389.66229071537282</v>
      </c>
    </row>
    <row r="31" spans="1:14" x14ac:dyDescent="0.2">
      <c r="A31">
        <f>STC_mm!A31</f>
        <v>1926</v>
      </c>
      <c r="B31" s="9">
        <f>(STC_mm!B31*Areas!$B$8*1000) / (86400*Days!B49)</f>
        <v>299.53330346475508</v>
      </c>
      <c r="C31" s="9">
        <f>(STC_mm!C31*Areas!$B$8*1000) / (86400*Days!C49)</f>
        <v>423.78058862433863</v>
      </c>
      <c r="D31" s="9">
        <f>(STC_mm!D31*Areas!$B$8*1000) / (86400*Days!D49)</f>
        <v>345.25462962962962</v>
      </c>
      <c r="E31" s="9">
        <f>(STC_mm!E31*Areas!$B$8*1000) / (86400*Days!E49)</f>
        <v>512.43055555555554</v>
      </c>
      <c r="F31" s="9">
        <f>(STC_mm!F31*Areas!$B$8*1000) / (86400*Days!F49)</f>
        <v>254.39814814814815</v>
      </c>
      <c r="G31" s="9">
        <f>(STC_mm!G31*Areas!$B$8*1000) / (86400*Days!G49)</f>
        <v>476.69367283950618</v>
      </c>
      <c r="H31" s="9">
        <f>(STC_mm!H31*Areas!$B$8*1000) / (86400*Days!H49)</f>
        <v>324.73864994026286</v>
      </c>
      <c r="I31" s="9">
        <f>(STC_mm!I31*Areas!$B$8*1000) / (86400*Days!I49)</f>
        <v>844.08602150537638</v>
      </c>
      <c r="J31" s="9">
        <f>(STC_mm!J31*Areas!$B$8*1000) / (86400*Days!J49)</f>
        <v>1059.9922839506173</v>
      </c>
      <c r="K31" s="9">
        <f>(STC_mm!K31*Areas!$B$8*1000) / (86400*Days!K49)</f>
        <v>662.37305854241333</v>
      </c>
      <c r="L31" s="9">
        <f>(STC_mm!L31*Areas!$B$8*1000) / (86400*Days!L49)</f>
        <v>423.3912037037037</v>
      </c>
      <c r="M31" s="9">
        <f>(STC_mm!M31*Areas!$B$8*1000) / (86400*Days!M49)</f>
        <v>266.70773596176821</v>
      </c>
      <c r="N31" s="9">
        <f>(STC_mm!N31*Areas!$B$8*1000) / (86400*Days!N49)</f>
        <v>490.27650938609838</v>
      </c>
    </row>
    <row r="32" spans="1:14" x14ac:dyDescent="0.2">
      <c r="A32">
        <f>STC_mm!A32</f>
        <v>1927</v>
      </c>
      <c r="B32" s="9">
        <f>(STC_mm!B32*Areas!$B$8*1000) / (86400*Days!B50)</f>
        <v>267.88007765830349</v>
      </c>
      <c r="C32" s="9">
        <f>(STC_mm!C32*Areas!$B$8*1000) / (86400*Days!C50)</f>
        <v>329.67923280423281</v>
      </c>
      <c r="D32" s="9">
        <f>(STC_mm!D32*Areas!$B$8*1000) / (86400*Days!D50)</f>
        <v>385.70041816009558</v>
      </c>
      <c r="E32" s="9">
        <f>(STC_mm!E32*Areas!$B$8*1000) / (86400*Days!E50)</f>
        <v>410.6712962962963</v>
      </c>
      <c r="F32" s="9">
        <f>(STC_mm!F32*Areas!$B$8*1000) / (86400*Days!F50)</f>
        <v>634.23685782556754</v>
      </c>
      <c r="G32" s="9">
        <f>(STC_mm!G32*Areas!$B$8*1000) / (86400*Days!G50)</f>
        <v>404.6141975308642</v>
      </c>
      <c r="H32" s="9">
        <f>(STC_mm!H32*Areas!$B$8*1000) / (86400*Days!H50)</f>
        <v>674.6826463560335</v>
      </c>
      <c r="I32" s="9">
        <f>(STC_mm!I32*Areas!$B$8*1000) / (86400*Days!I50)</f>
        <v>228.02045997610514</v>
      </c>
      <c r="J32" s="9">
        <f>(STC_mm!J32*Areas!$B$8*1000) / (86400*Days!J50)</f>
        <v>404.6141975308642</v>
      </c>
      <c r="K32" s="9">
        <f>(STC_mm!K32*Areas!$B$8*1000) / (86400*Days!K50)</f>
        <v>267.88007765830349</v>
      </c>
      <c r="L32" s="9">
        <f>(STC_mm!L32*Areas!$B$8*1000) / (86400*Days!L50)</f>
        <v>917.04475308641975</v>
      </c>
      <c r="M32" s="9">
        <f>(STC_mm!M32*Areas!$B$8*1000) / (86400*Days!M50)</f>
        <v>515.24417562724011</v>
      </c>
      <c r="N32" s="9">
        <f>(STC_mm!N32*Areas!$B$8*1000) / (86400*Days!N50)</f>
        <v>453.48585743277522</v>
      </c>
    </row>
    <row r="33" spans="1:14" x14ac:dyDescent="0.2">
      <c r="A33">
        <f>STC_mm!A33</f>
        <v>1928</v>
      </c>
      <c r="B33" s="9">
        <f>(STC_mm!B33*Areas!$B$8*1000) / (86400*Days!B51)</f>
        <v>278.43115292712065</v>
      </c>
      <c r="C33" s="9">
        <f>(STC_mm!C33*Areas!$B$8*1000) / (86400*Days!C51)</f>
        <v>310.1652298850575</v>
      </c>
      <c r="D33" s="9">
        <f>(STC_mm!D33*Areas!$B$8*1000) / (86400*Days!D51)</f>
        <v>331.77270011947434</v>
      </c>
      <c r="E33" s="9">
        <f>(STC_mm!E33*Areas!$B$8*1000) / (86400*Days!E51)</f>
        <v>333.74614197530866</v>
      </c>
      <c r="F33" s="9">
        <f>(STC_mm!F33*Areas!$B$8*1000) / (86400*Days!F51)</f>
        <v>318.87694145758661</v>
      </c>
      <c r="G33" s="9">
        <f>(STC_mm!G33*Areas!$B$8*1000) / (86400*Days!G51)</f>
        <v>806.19984567901236</v>
      </c>
      <c r="H33" s="9">
        <f>(STC_mm!H33*Areas!$B$8*1000) / (86400*Days!H51)</f>
        <v>589.68787335722823</v>
      </c>
      <c r="I33" s="9">
        <f>(STC_mm!I33*Areas!$B$8*1000) / (86400*Days!I51)</f>
        <v>382.76956391875746</v>
      </c>
      <c r="J33" s="9">
        <f>(STC_mm!J33*Areas!$B$8*1000) / (86400*Days!J51)</f>
        <v>256.82098765432102</v>
      </c>
      <c r="K33" s="9">
        <f>(STC_mm!K33*Areas!$B$8*1000) / (86400*Days!K51)</f>
        <v>406.21639784946234</v>
      </c>
      <c r="L33" s="9">
        <f>(STC_mm!L33*Areas!$B$8*1000) / (86400*Days!L51)</f>
        <v>493.65354938271605</v>
      </c>
      <c r="M33" s="9">
        <f>(STC_mm!M33*Areas!$B$8*1000) / (86400*Days!M51)</f>
        <v>257.32900238948628</v>
      </c>
      <c r="N33" s="9">
        <f>(STC_mm!N33*Areas!$B$8*1000) / (86400*Days!N51)</f>
        <v>396.78961748633867</v>
      </c>
    </row>
    <row r="34" spans="1:14" x14ac:dyDescent="0.2">
      <c r="A34">
        <f>STC_mm!A34</f>
        <v>1929</v>
      </c>
      <c r="B34" s="9">
        <f>(STC_mm!B34*Areas!$B$8*1000) / (86400*Days!B52)</f>
        <v>609.03151135005976</v>
      </c>
      <c r="C34" s="9">
        <f>(STC_mm!C34*Areas!$B$8*1000) / (86400*Days!C52)</f>
        <v>237.5248015873016</v>
      </c>
      <c r="D34" s="9">
        <f>(STC_mm!D34*Areas!$B$8*1000) / (86400*Days!D52)</f>
        <v>440.80047789725211</v>
      </c>
      <c r="E34" s="9">
        <f>(STC_mm!E34*Areas!$B$8*1000) / (86400*Days!E52)</f>
        <v>887.97067901234573</v>
      </c>
      <c r="F34" s="9">
        <f>(STC_mm!F34*Areas!$B$8*1000) / (86400*Days!F52)</f>
        <v>576.20594384707283</v>
      </c>
      <c r="G34" s="9">
        <f>(STC_mm!G34*Areas!$B$8*1000) / (86400*Days!G52)</f>
        <v>473.66512345679013</v>
      </c>
      <c r="H34" s="9">
        <f>(STC_mm!H34*Areas!$B$8*1000) / (86400*Days!H52)</f>
        <v>543.38037634408602</v>
      </c>
      <c r="I34" s="9">
        <f>(STC_mm!I34*Areas!$B$8*1000) / (86400*Days!I52)</f>
        <v>223.33109318996415</v>
      </c>
      <c r="J34" s="9">
        <f>(STC_mm!J34*Areas!$B$8*1000) / (86400*Days!J52)</f>
        <v>330.71759259259261</v>
      </c>
      <c r="K34" s="9">
        <f>(STC_mm!K34*Areas!$B$8*1000) / (86400*Days!K52)</f>
        <v>579.13679808841096</v>
      </c>
      <c r="L34" s="9">
        <f>(STC_mm!L34*Areas!$B$8*1000) / (86400*Days!L52)</f>
        <v>512.43055555555554</v>
      </c>
      <c r="M34" s="9">
        <f>(STC_mm!M34*Areas!$B$8*1000) / (86400*Days!M52)</f>
        <v>518.17502986857824</v>
      </c>
      <c r="N34" s="9">
        <f>(STC_mm!N34*Areas!$B$8*1000) / (86400*Days!N52)</f>
        <v>495.85235920852358</v>
      </c>
    </row>
    <row r="35" spans="1:14" x14ac:dyDescent="0.2">
      <c r="A35">
        <f>STC_mm!A35</f>
        <v>1930</v>
      </c>
      <c r="B35" s="9">
        <f>(STC_mm!B35*Areas!$B$8*1000) / (86400*Days!B53)</f>
        <v>696.95713859020316</v>
      </c>
      <c r="C35" s="9">
        <f>(STC_mm!C35*Areas!$B$8*1000) / (86400*Days!C53)</f>
        <v>334.87103174603175</v>
      </c>
      <c r="D35" s="9">
        <f>(STC_mm!D35*Areas!$B$8*1000) / (86400*Days!D53)</f>
        <v>381.01105137395461</v>
      </c>
      <c r="E35" s="9">
        <f>(STC_mm!E35*Areas!$B$8*1000) / (86400*Days!E53)</f>
        <v>355.5516975308642</v>
      </c>
      <c r="F35" s="9">
        <f>(STC_mm!F35*Areas!$B$8*1000) / (86400*Days!F53)</f>
        <v>354.63336320191161</v>
      </c>
      <c r="G35" s="9">
        <f>(STC_mm!G35*Areas!$B$8*1000) / (86400*Days!G53)</f>
        <v>489.41358024691357</v>
      </c>
      <c r="H35" s="9">
        <f>(STC_mm!H35*Areas!$B$8*1000) / (86400*Days!H53)</f>
        <v>175.85125448028674</v>
      </c>
      <c r="I35" s="9">
        <f>(STC_mm!I35*Areas!$B$8*1000) / (86400*Days!I53)</f>
        <v>223.33109318996415</v>
      </c>
      <c r="J35" s="9">
        <f>(STC_mm!J35*Areas!$B$8*1000) / (86400*Days!J53)</f>
        <v>398.5570987654321</v>
      </c>
      <c r="K35" s="9">
        <f>(STC_mm!K35*Areas!$B$8*1000) / (86400*Days!K53)</f>
        <v>263.77688172043008</v>
      </c>
      <c r="L35" s="9">
        <f>(STC_mm!L35*Areas!$B$8*1000) / (86400*Days!L53)</f>
        <v>276.80941358024694</v>
      </c>
      <c r="M35" s="9">
        <f>(STC_mm!M35*Areas!$B$8*1000) / (86400*Days!M53)</f>
        <v>177.023596176822</v>
      </c>
      <c r="N35" s="9">
        <f>(STC_mm!N35*Areas!$B$8*1000) / (86400*Days!N53)</f>
        <v>343.66152968036533</v>
      </c>
    </row>
    <row r="36" spans="1:14" x14ac:dyDescent="0.2">
      <c r="A36">
        <f>STC_mm!A36</f>
        <v>1931</v>
      </c>
      <c r="B36" s="9">
        <f>(STC_mm!B36*Areas!$B$8*1000) / (86400*Days!B54)</f>
        <v>323.56630824372758</v>
      </c>
      <c r="C36" s="9">
        <f>(STC_mm!C36*Areas!$B$8*1000) / (86400*Days!C54)</f>
        <v>208.32093253968253</v>
      </c>
      <c r="D36" s="9">
        <f>(STC_mm!D36*Areas!$B$8*1000) / (86400*Days!D54)</f>
        <v>326.4971624850657</v>
      </c>
      <c r="E36" s="9">
        <f>(STC_mm!E36*Areas!$B$8*1000) / (86400*Days!E54)</f>
        <v>423.99691358024694</v>
      </c>
      <c r="F36" s="9">
        <f>(STC_mm!F36*Areas!$B$8*1000) / (86400*Days!F54)</f>
        <v>342.32377538829149</v>
      </c>
      <c r="G36" s="9">
        <f>(STC_mm!G36*Areas!$B$8*1000) / (86400*Days!G54)</f>
        <v>388.86574074074076</v>
      </c>
      <c r="H36" s="9">
        <f>(STC_mm!H36*Areas!$B$8*1000) / (86400*Days!H54)</f>
        <v>533.41547192353642</v>
      </c>
      <c r="I36" s="9">
        <f>(STC_mm!I36*Areas!$B$8*1000) / (86400*Days!I54)</f>
        <v>233.88216845878136</v>
      </c>
      <c r="J36" s="9">
        <f>(STC_mm!J36*Areas!$B$8*1000) / (86400*Days!J54)</f>
        <v>505.76774691358025</v>
      </c>
      <c r="K36" s="9">
        <f>(STC_mm!K36*Areas!$B$8*1000) / (86400*Days!K54)</f>
        <v>359.90890083632019</v>
      </c>
      <c r="L36" s="9">
        <f>(STC_mm!L36*Areas!$B$8*1000) / (86400*Days!L54)</f>
        <v>454.88811728395063</v>
      </c>
      <c r="M36" s="9">
        <f>(STC_mm!M36*Areas!$B$8*1000) / (86400*Days!M54)</f>
        <v>371.63231780167263</v>
      </c>
      <c r="N36" s="9">
        <f>(STC_mm!N36*Areas!$B$8*1000) / (86400*Days!N54)</f>
        <v>373.33301623541348</v>
      </c>
    </row>
    <row r="37" spans="1:14" x14ac:dyDescent="0.2">
      <c r="A37">
        <f>STC_mm!A37</f>
        <v>1932</v>
      </c>
      <c r="B37" s="9">
        <f>(STC_mm!B37*Areas!$B$8*1000) / (86400*Days!B55)</f>
        <v>618.99641577060936</v>
      </c>
      <c r="C37" s="9">
        <f>(STC_mm!C37*Areas!$B$8*1000) / (86400*Days!C55)</f>
        <v>281.34179438058749</v>
      </c>
      <c r="D37" s="9">
        <f>(STC_mm!D37*Areas!$B$8*1000) / (86400*Days!D55)</f>
        <v>250.2949522102748</v>
      </c>
      <c r="E37" s="9">
        <f>(STC_mm!E37*Areas!$B$8*1000) / (86400*Days!E55)</f>
        <v>266.51234567901236</v>
      </c>
      <c r="F37" s="9">
        <f>(STC_mm!F37*Areas!$B$8*1000) / (86400*Days!F55)</f>
        <v>828.25940860215053</v>
      </c>
      <c r="G37" s="9">
        <f>(STC_mm!G37*Areas!$B$8*1000) / (86400*Days!G55)</f>
        <v>277.41512345679013</v>
      </c>
      <c r="H37" s="9">
        <f>(STC_mm!H37*Areas!$B$8*1000) / (86400*Days!H55)</f>
        <v>814.77747909199525</v>
      </c>
      <c r="I37" s="9">
        <f>(STC_mm!I37*Areas!$B$8*1000) / (86400*Days!I55)</f>
        <v>434.35259856630825</v>
      </c>
      <c r="J37" s="9">
        <f>(STC_mm!J37*Areas!$B$8*1000) / (86400*Days!J55)</f>
        <v>628.12114197530866</v>
      </c>
      <c r="K37" s="9">
        <f>(STC_mm!K37*Areas!$B$8*1000) / (86400*Days!K55)</f>
        <v>531.65695937873352</v>
      </c>
      <c r="L37" s="9">
        <f>(STC_mm!L37*Areas!$B$8*1000) / (86400*Days!L55)</f>
        <v>382.20293209876542</v>
      </c>
      <c r="M37" s="9">
        <f>(STC_mm!M37*Areas!$B$8*1000) / (86400*Days!M55)</f>
        <v>448.4206989247312</v>
      </c>
      <c r="N37" s="9">
        <f>(STC_mm!N37*Areas!$B$8*1000) / (86400*Days!N55)</f>
        <v>482.28407710989683</v>
      </c>
    </row>
    <row r="38" spans="1:14" x14ac:dyDescent="0.2">
      <c r="A38">
        <f>STC_mm!A38</f>
        <v>1933</v>
      </c>
      <c r="B38" s="9">
        <f>(STC_mm!B38*Areas!$B$8*1000) / (86400*Days!B56)</f>
        <v>176.43742532855435</v>
      </c>
      <c r="C38" s="9">
        <f>(STC_mm!C38*Areas!$B$8*1000) / (86400*Days!C56)</f>
        <v>271.27149470899474</v>
      </c>
      <c r="D38" s="9">
        <f>(STC_mm!D38*Areas!$B$8*1000) / (86400*Days!D56)</f>
        <v>377.49402628434893</v>
      </c>
      <c r="E38" s="9">
        <f>(STC_mm!E38*Areas!$B$8*1000) / (86400*Days!E56)</f>
        <v>462.76234567901236</v>
      </c>
      <c r="F38" s="9">
        <f>(STC_mm!F38*Areas!$B$8*1000) / (86400*Days!F56)</f>
        <v>443.73133213859018</v>
      </c>
      <c r="G38" s="9">
        <f>(STC_mm!G38*Areas!$B$8*1000) / (86400*Days!G56)</f>
        <v>218.05555555555554</v>
      </c>
      <c r="H38" s="9">
        <f>(STC_mm!H38*Areas!$B$8*1000) / (86400*Days!H56)</f>
        <v>310.67054958183991</v>
      </c>
      <c r="I38" s="9">
        <f>(STC_mm!I38*Areas!$B$8*1000) / (86400*Days!I56)</f>
        <v>376.90785543608126</v>
      </c>
      <c r="J38" s="9">
        <f>(STC_mm!J38*Areas!$B$8*1000) / (86400*Days!J56)</f>
        <v>376.75154320987656</v>
      </c>
      <c r="K38" s="9">
        <f>(STC_mm!K38*Areas!$B$8*1000) / (86400*Days!K56)</f>
        <v>353.46102150537632</v>
      </c>
      <c r="L38" s="9">
        <f>(STC_mm!L38*Areas!$B$8*1000) / (86400*Days!L56)</f>
        <v>519.69907407407402</v>
      </c>
      <c r="M38" s="9">
        <f>(STC_mm!M38*Areas!$B$8*1000) / (86400*Days!M56)</f>
        <v>320.04928315412184</v>
      </c>
      <c r="N38" s="9">
        <f>(STC_mm!N38*Areas!$B$8*1000) / (86400*Days!N56)</f>
        <v>350.78069507864029</v>
      </c>
    </row>
    <row r="39" spans="1:14" x14ac:dyDescent="0.2">
      <c r="A39">
        <f>STC_mm!A39</f>
        <v>1934</v>
      </c>
      <c r="B39" s="9">
        <f>(STC_mm!B39*Areas!$B$8*1000) / (86400*Days!B57)</f>
        <v>237.98536439665472</v>
      </c>
      <c r="C39" s="9">
        <f>(STC_mm!C39*Areas!$B$8*1000) / (86400*Days!C57)</f>
        <v>128.4970238095238</v>
      </c>
      <c r="D39" s="9">
        <f>(STC_mm!D39*Areas!$B$8*1000) / (86400*Days!D57)</f>
        <v>384.5280764635603</v>
      </c>
      <c r="E39" s="9">
        <f>(STC_mm!E39*Areas!$B$8*1000) / (86400*Days!E57)</f>
        <v>426.41975308641975</v>
      </c>
      <c r="F39" s="9">
        <f>(STC_mm!F39*Areas!$B$8*1000) / (86400*Days!F57)</f>
        <v>94.959677419354833</v>
      </c>
      <c r="G39" s="9">
        <f>(STC_mm!G39*Areas!$B$8*1000) / (86400*Days!G57)</f>
        <v>210.78703703703704</v>
      </c>
      <c r="H39" s="9">
        <f>(STC_mm!H39*Areas!$B$8*1000) / (86400*Days!H57)</f>
        <v>335.87589605734769</v>
      </c>
      <c r="I39" s="9">
        <f>(STC_mm!I39*Areas!$B$8*1000) / (86400*Days!I57)</f>
        <v>417.35364396654717</v>
      </c>
      <c r="J39" s="9">
        <f>(STC_mm!J39*Areas!$B$8*1000) / (86400*Days!J57)</f>
        <v>566.94444444444446</v>
      </c>
      <c r="K39" s="9">
        <f>(STC_mm!K39*Areas!$B$8*1000) / (86400*Days!K57)</f>
        <v>237.98536439665472</v>
      </c>
      <c r="L39" s="9">
        <f>(STC_mm!L39*Areas!$B$8*1000) / (86400*Days!L57)</f>
        <v>413.69984567901236</v>
      </c>
      <c r="M39" s="9">
        <f>(STC_mm!M39*Areas!$B$8*1000) / (86400*Days!M57)</f>
        <v>301.29181600955792</v>
      </c>
      <c r="N39" s="9">
        <f>(STC_mm!N39*Areas!$B$8*1000) / (86400*Days!N57)</f>
        <v>313.54198376458652</v>
      </c>
    </row>
    <row r="40" spans="1:14" x14ac:dyDescent="0.2">
      <c r="A40">
        <f>STC_mm!A40</f>
        <v>1935</v>
      </c>
      <c r="B40" s="9">
        <f>(STC_mm!B40*Areas!$B$8*1000) / (86400*Days!B58)</f>
        <v>363.42592592592592</v>
      </c>
      <c r="C40" s="9">
        <f>(STC_mm!C40*Areas!$B$8*1000) / (86400*Days!C58)</f>
        <v>368.61772486772486</v>
      </c>
      <c r="D40" s="9">
        <f>(STC_mm!D40*Areas!$B$8*1000) / (86400*Days!D58)</f>
        <v>349.35782556750297</v>
      </c>
      <c r="E40" s="9">
        <f>(STC_mm!E40*Areas!$B$8*1000) / (86400*Days!E58)</f>
        <v>281.04938271604937</v>
      </c>
      <c r="F40" s="9">
        <f>(STC_mm!F40*Areas!$B$8*1000) / (86400*Days!F58)</f>
        <v>414.4227897252091</v>
      </c>
      <c r="G40" s="9">
        <f>(STC_mm!G40*Areas!$B$8*1000) / (86400*Days!G58)</f>
        <v>583.29861111111109</v>
      </c>
      <c r="H40" s="9">
        <f>(STC_mm!H40*Areas!$B$8*1000) / (86400*Days!H58)</f>
        <v>312.42906212664275</v>
      </c>
      <c r="I40" s="9">
        <f>(STC_mm!I40*Areas!$B$8*1000) / (86400*Days!I58)</f>
        <v>424.97386499402626</v>
      </c>
      <c r="J40" s="9">
        <f>(STC_mm!J40*Areas!$B$8*1000) / (86400*Days!J58)</f>
        <v>325.87191358024694</v>
      </c>
      <c r="K40" s="9">
        <f>(STC_mm!K40*Areas!$B$8*1000) / (86400*Days!K58)</f>
        <v>230.36514336917563</v>
      </c>
      <c r="L40" s="9">
        <f>(STC_mm!L40*Areas!$B$8*1000) / (86400*Days!L58)</f>
        <v>585.11574074074076</v>
      </c>
      <c r="M40" s="9">
        <f>(STC_mm!M40*Areas!$B$8*1000) / (86400*Days!M58)</f>
        <v>308.91203703703701</v>
      </c>
      <c r="N40" s="9">
        <f>(STC_mm!N40*Areas!$B$8*1000) / (86400*Days!N58)</f>
        <v>378.36123795027902</v>
      </c>
    </row>
    <row r="41" spans="1:14" x14ac:dyDescent="0.2">
      <c r="A41">
        <f>STC_mm!A41</f>
        <v>1936</v>
      </c>
      <c r="B41" s="9">
        <f>(STC_mm!B41*Areas!$B$8*1000) / (86400*Days!B59)</f>
        <v>266.12156511350059</v>
      </c>
      <c r="C41" s="9">
        <f>(STC_mm!C41*Areas!$B$8*1000) / (86400*Days!C59)</f>
        <v>322.07056194125158</v>
      </c>
      <c r="D41" s="9">
        <f>(STC_mm!D41*Areas!$B$8*1000) / (86400*Days!D59)</f>
        <v>196.95340501792114</v>
      </c>
      <c r="E41" s="9">
        <f>(STC_mm!E41*Areas!$B$8*1000) / (86400*Days!E59)</f>
        <v>431.26543209876542</v>
      </c>
      <c r="F41" s="9">
        <f>(STC_mm!F41*Areas!$B$8*1000) / (86400*Days!F59)</f>
        <v>174.67891278375149</v>
      </c>
      <c r="G41" s="9">
        <f>(STC_mm!G41*Areas!$B$8*1000) / (86400*Days!G59)</f>
        <v>473.66512345679013</v>
      </c>
      <c r="H41" s="9">
        <f>(STC_mm!H41*Areas!$B$8*1000) / (86400*Days!H59)</f>
        <v>145.37037037037038</v>
      </c>
      <c r="I41" s="9">
        <f>(STC_mm!I41*Areas!$B$8*1000) / (86400*Days!I59)</f>
        <v>296.01627837514934</v>
      </c>
      <c r="J41" s="9">
        <f>(STC_mm!J41*Areas!$B$8*1000) / (86400*Days!J59)</f>
        <v>720.79475308641975</v>
      </c>
      <c r="K41" s="9">
        <f>(STC_mm!K41*Areas!$B$8*1000) / (86400*Days!K59)</f>
        <v>501.76224611708483</v>
      </c>
      <c r="L41" s="9">
        <f>(STC_mm!L41*Areas!$B$8*1000) / (86400*Days!L59)</f>
        <v>270.14660493827159</v>
      </c>
      <c r="M41" s="9">
        <f>(STC_mm!M41*Areas!$B$8*1000) / (86400*Days!M59)</f>
        <v>316.53225806451616</v>
      </c>
      <c r="N41" s="9">
        <f>(STC_mm!N41*Areas!$B$8*1000) / (86400*Days!N59)</f>
        <v>341.63030004047766</v>
      </c>
    </row>
    <row r="42" spans="1:14" x14ac:dyDescent="0.2">
      <c r="A42">
        <f>STC_mm!A42</f>
        <v>1937</v>
      </c>
      <c r="B42" s="9">
        <f>(STC_mm!B42*Areas!$B$8*1000) / (86400*Days!B60)</f>
        <v>622.51344086021504</v>
      </c>
      <c r="C42" s="9">
        <f>(STC_mm!C42*Areas!$B$8*1000) / (86400*Days!C60)</f>
        <v>302.42228835978835</v>
      </c>
      <c r="D42" s="9">
        <f>(STC_mm!D42*Areas!$B$8*1000) / (86400*Days!D60)</f>
        <v>149.47356630824373</v>
      </c>
      <c r="E42" s="9">
        <f>(STC_mm!E42*Areas!$B$8*1000) / (86400*Days!E60)</f>
        <v>883.125</v>
      </c>
      <c r="F42" s="9">
        <f>(STC_mm!F42*Areas!$B$8*1000) / (86400*Days!F60)</f>
        <v>347.01314217443252</v>
      </c>
      <c r="G42" s="9">
        <f>(STC_mm!G42*Areas!$B$8*1000) / (86400*Days!G60)</f>
        <v>614.79552469135797</v>
      </c>
      <c r="H42" s="9">
        <f>(STC_mm!H42*Areas!$B$8*1000) / (86400*Days!H60)</f>
        <v>436.11111111111109</v>
      </c>
      <c r="I42" s="9">
        <f>(STC_mm!I42*Areas!$B$8*1000) / (86400*Days!I60)</f>
        <v>557.44847670250897</v>
      </c>
      <c r="J42" s="9">
        <f>(STC_mm!J42*Areas!$B$8*1000) / (86400*Days!J60)</f>
        <v>388.86574074074076</v>
      </c>
      <c r="K42" s="9">
        <f>(STC_mm!K42*Areas!$B$8*1000) / (86400*Days!K60)</f>
        <v>399.18234767025092</v>
      </c>
      <c r="L42" s="9">
        <f>(STC_mm!L42*Areas!$B$8*1000) / (86400*Days!L60)</f>
        <v>235.62114197530863</v>
      </c>
      <c r="M42" s="9">
        <f>(STC_mm!M42*Areas!$B$8*1000) / (86400*Days!M60)</f>
        <v>276.67264038231781</v>
      </c>
      <c r="N42" s="9">
        <f>(STC_mm!N42*Areas!$B$8*1000) / (86400*Days!N60)</f>
        <v>434.46822678843233</v>
      </c>
    </row>
    <row r="43" spans="1:14" x14ac:dyDescent="0.2">
      <c r="A43">
        <f>STC_mm!A43</f>
        <v>1938</v>
      </c>
      <c r="B43" s="9">
        <f>(STC_mm!B43*Areas!$B$8*1000) / (86400*Days!B61)</f>
        <v>224.50343488649941</v>
      </c>
      <c r="C43" s="9">
        <f>(STC_mm!C43*Areas!$B$8*1000) / (86400*Days!C61)</f>
        <v>789.15343915343919</v>
      </c>
      <c r="D43" s="9">
        <f>(STC_mm!D43*Areas!$B$8*1000) / (86400*Days!D61)</f>
        <v>504.10692951015534</v>
      </c>
      <c r="E43" s="9">
        <f>(STC_mm!E43*Areas!$B$8*1000) / (86400*Days!E61)</f>
        <v>281.04938271604937</v>
      </c>
      <c r="F43" s="9">
        <f>(STC_mm!F43*Areas!$B$8*1000) / (86400*Days!F61)</f>
        <v>495.90053763440858</v>
      </c>
      <c r="G43" s="9">
        <f>(STC_mm!G43*Areas!$B$8*1000) / (86400*Days!G61)</f>
        <v>329.50617283950618</v>
      </c>
      <c r="H43" s="9">
        <f>(STC_mm!H43*Areas!$B$8*1000) / (86400*Days!H61)</f>
        <v>545.72505973715647</v>
      </c>
      <c r="I43" s="9">
        <f>(STC_mm!I43*Areas!$B$8*1000) / (86400*Days!I61)</f>
        <v>415.59513142174433</v>
      </c>
      <c r="J43" s="9">
        <f>(STC_mm!J43*Areas!$B$8*1000) / (86400*Days!J61)</f>
        <v>305.88348765432102</v>
      </c>
      <c r="K43" s="9">
        <f>(STC_mm!K43*Areas!$B$8*1000) / (86400*Days!K61)</f>
        <v>164.71400836320191</v>
      </c>
      <c r="L43" s="9">
        <f>(STC_mm!L43*Areas!$B$8*1000) / (86400*Days!L61)</f>
        <v>215.63271604938271</v>
      </c>
      <c r="M43" s="9">
        <f>(STC_mm!M43*Areas!$B$8*1000) / (86400*Days!M61)</f>
        <v>355.21953405017922</v>
      </c>
      <c r="N43" s="9">
        <f>(STC_mm!N43*Areas!$B$8*1000) / (86400*Days!N61)</f>
        <v>383.38945966514461</v>
      </c>
    </row>
    <row r="44" spans="1:14" x14ac:dyDescent="0.2">
      <c r="A44">
        <f>STC_mm!A44</f>
        <v>1939</v>
      </c>
      <c r="B44" s="9">
        <f>(STC_mm!B44*Areas!$B$8*1000) / (86400*Days!B62)</f>
        <v>392.73446833930706</v>
      </c>
      <c r="C44" s="9">
        <f>(STC_mm!C44*Areas!$B$8*1000) / (86400*Days!C62)</f>
        <v>728.79877645502643</v>
      </c>
      <c r="D44" s="9">
        <f>(STC_mm!D44*Areas!$B$8*1000) / (86400*Days!D62)</f>
        <v>280.77583632019116</v>
      </c>
      <c r="E44" s="9">
        <f>(STC_mm!E44*Areas!$B$8*1000) / (86400*Days!E62)</f>
        <v>548.77314814814815</v>
      </c>
      <c r="F44" s="9">
        <f>(STC_mm!F44*Areas!$B$8*1000) / (86400*Days!F62)</f>
        <v>227.4342891278375</v>
      </c>
      <c r="G44" s="9">
        <f>(STC_mm!G44*Areas!$B$8*1000) / (86400*Days!G62)</f>
        <v>558.46450617283949</v>
      </c>
      <c r="H44" s="9">
        <f>(STC_mm!H44*Areas!$B$8*1000) / (86400*Days!H62)</f>
        <v>338.22057945041814</v>
      </c>
      <c r="I44" s="9">
        <f>(STC_mm!I44*Areas!$B$8*1000) / (86400*Days!I62)</f>
        <v>281.94817801672639</v>
      </c>
      <c r="J44" s="9">
        <f>(STC_mm!J44*Areas!$B$8*1000) / (86400*Days!J62)</f>
        <v>321.63194444444446</v>
      </c>
      <c r="K44" s="9">
        <f>(STC_mm!K44*Areas!$B$8*1000) / (86400*Days!K62)</f>
        <v>413.25044802867382</v>
      </c>
      <c r="L44" s="9">
        <f>(STC_mm!L44*Areas!$B$8*1000) / (86400*Days!L62)</f>
        <v>124.17052469135803</v>
      </c>
      <c r="M44" s="9">
        <f>(STC_mm!M44*Areas!$B$8*1000) / (86400*Days!M62)</f>
        <v>186.40232974910396</v>
      </c>
      <c r="N44" s="9">
        <f>(STC_mm!N44*Areas!$B$8*1000) / (86400*Days!N62)</f>
        <v>363.67484779299849</v>
      </c>
    </row>
    <row r="45" spans="1:14" x14ac:dyDescent="0.2">
      <c r="A45">
        <f>STC_mm!A45</f>
        <v>1940</v>
      </c>
      <c r="B45" s="9">
        <f>(STC_mm!B45*Areas!$B$8*1000) / (86400*Days!B63)</f>
        <v>328.2556750298686</v>
      </c>
      <c r="C45" s="9">
        <f>(STC_mm!C45*Areas!$B$8*1000) / (86400*Days!C63)</f>
        <v>291.36733716475095</v>
      </c>
      <c r="D45" s="9">
        <f>(STC_mm!D45*Areas!$B$8*1000) / (86400*Days!D63)</f>
        <v>322.39396654719235</v>
      </c>
      <c r="E45" s="9">
        <f>(STC_mm!E45*Areas!$B$8*1000) / (86400*Days!E63)</f>
        <v>356.15740740740739</v>
      </c>
      <c r="F45" s="9">
        <f>(STC_mm!F45*Areas!$B$8*1000) / (86400*Days!F63)</f>
        <v>614.89321983273601</v>
      </c>
      <c r="G45" s="9">
        <f>(STC_mm!G45*Areas!$B$8*1000) / (86400*Days!G63)</f>
        <v>841.93672839506178</v>
      </c>
      <c r="H45" s="9">
        <f>(STC_mm!H45*Areas!$B$8*1000) / (86400*Days!H63)</f>
        <v>296.60244922341695</v>
      </c>
      <c r="I45" s="9">
        <f>(STC_mm!I45*Areas!$B$8*1000) / (86400*Days!I63)</f>
        <v>943.73506571087216</v>
      </c>
      <c r="J45" s="9">
        <f>(STC_mm!J45*Areas!$B$8*1000) / (86400*Days!J63)</f>
        <v>329.50617283950618</v>
      </c>
      <c r="K45" s="9">
        <f>(STC_mm!K45*Areas!$B$8*1000) / (86400*Days!K63)</f>
        <v>411.49193548387098</v>
      </c>
      <c r="L45" s="9">
        <f>(STC_mm!L45*Areas!$B$8*1000) / (86400*Days!L63)</f>
        <v>525.15046296296293</v>
      </c>
      <c r="M45" s="9">
        <f>(STC_mm!M45*Areas!$B$8*1000) / (86400*Days!M63)</f>
        <v>465.41965352449222</v>
      </c>
      <c r="N45" s="9">
        <f>(STC_mm!N45*Areas!$B$8*1000) / (86400*Days!N63)</f>
        <v>477.86537391216359</v>
      </c>
    </row>
    <row r="46" spans="1:14" x14ac:dyDescent="0.2">
      <c r="A46">
        <f>STC_mm!A46</f>
        <v>1941</v>
      </c>
      <c r="B46" s="9">
        <f>(STC_mm!B46*Areas!$B$8*1000) / (86400*Days!B64)</f>
        <v>279.01732377538826</v>
      </c>
      <c r="C46" s="9">
        <f>(STC_mm!C46*Areas!$B$8*1000) / (86400*Days!C64)</f>
        <v>167.43551587301587</v>
      </c>
      <c r="D46" s="9">
        <f>(STC_mm!D46*Areas!$B$8*1000) / (86400*Days!D64)</f>
        <v>222.15875149342892</v>
      </c>
      <c r="E46" s="9">
        <f>(STC_mm!E46*Areas!$B$8*1000) / (86400*Days!E64)</f>
        <v>302.24922839506172</v>
      </c>
      <c r="F46" s="9">
        <f>(STC_mm!F46*Areas!$B$8*1000) / (86400*Days!F64)</f>
        <v>298.36096176821985</v>
      </c>
      <c r="G46" s="9">
        <f>(STC_mm!G46*Areas!$B$8*1000) / (86400*Days!G64)</f>
        <v>377.96296296296299</v>
      </c>
      <c r="H46" s="9">
        <f>(STC_mm!H46*Areas!$B$8*1000) / (86400*Days!H64)</f>
        <v>372.21848864994024</v>
      </c>
      <c r="I46" s="9">
        <f>(STC_mm!I46*Areas!$B$8*1000) / (86400*Days!I64)</f>
        <v>433.76642771804063</v>
      </c>
      <c r="J46" s="9">
        <f>(STC_mm!J46*Areas!$B$8*1000) / (86400*Days!J64)</f>
        <v>184.1358024691358</v>
      </c>
      <c r="K46" s="9">
        <f>(STC_mm!K46*Areas!$B$8*1000) / (86400*Days!K64)</f>
        <v>662.37305854241333</v>
      </c>
      <c r="L46" s="9">
        <f>(STC_mm!L46*Areas!$B$8*1000) / (86400*Days!L64)</f>
        <v>321.63194444444446</v>
      </c>
      <c r="M46" s="9">
        <f>(STC_mm!M46*Areas!$B$8*1000) / (86400*Days!M64)</f>
        <v>285.46520310633213</v>
      </c>
      <c r="N46" s="9">
        <f>(STC_mm!N46*Areas!$B$8*1000) / (86400*Days!N64)</f>
        <v>327.18290208016236</v>
      </c>
    </row>
    <row r="47" spans="1:14" x14ac:dyDescent="0.2">
      <c r="A47">
        <f>STC_mm!A47</f>
        <v>1942</v>
      </c>
      <c r="B47" s="9">
        <f>(STC_mm!B47*Areas!$B$8*1000) / (86400*Days!B65)</f>
        <v>320.04928315412184</v>
      </c>
      <c r="C47" s="9">
        <f>(STC_mm!C47*Areas!$B$8*1000) / (86400*Days!C65)</f>
        <v>394.5767195767196</v>
      </c>
      <c r="D47" s="9">
        <f>(STC_mm!D47*Areas!$B$8*1000) / (86400*Days!D65)</f>
        <v>473.62604540023892</v>
      </c>
      <c r="E47" s="9">
        <f>(STC_mm!E47*Areas!$B$8*1000) / (86400*Days!E65)</f>
        <v>215.02700617283949</v>
      </c>
      <c r="F47" s="9">
        <f>(STC_mm!F47*Areas!$B$8*1000) / (86400*Days!F65)</f>
        <v>711.025238948626</v>
      </c>
      <c r="G47" s="9">
        <f>(STC_mm!G47*Areas!$B$8*1000) / (86400*Days!G65)</f>
        <v>396.1342592592593</v>
      </c>
      <c r="H47" s="9">
        <f>(STC_mm!H47*Areas!$B$8*1000) / (86400*Days!H65)</f>
        <v>617.82407407407402</v>
      </c>
      <c r="I47" s="9">
        <f>(STC_mm!I47*Areas!$B$8*1000) / (86400*Days!I65)</f>
        <v>418.52598566308245</v>
      </c>
      <c r="J47" s="9">
        <f>(STC_mm!J47*Areas!$B$8*1000) / (86400*Days!J65)</f>
        <v>670.52083333333337</v>
      </c>
      <c r="K47" s="9">
        <f>(STC_mm!K47*Areas!$B$8*1000) / (86400*Days!K65)</f>
        <v>497.07287933094386</v>
      </c>
      <c r="L47" s="9">
        <f>(STC_mm!L47*Areas!$B$8*1000) / (86400*Days!L65)</f>
        <v>494.25925925925924</v>
      </c>
      <c r="M47" s="9">
        <f>(STC_mm!M47*Areas!$B$8*1000) / (86400*Days!M65)</f>
        <v>442.55899044205495</v>
      </c>
      <c r="N47" s="9">
        <f>(STC_mm!N47*Areas!$B$8*1000) / (86400*Days!N65)</f>
        <v>471.85629122272957</v>
      </c>
    </row>
    <row r="48" spans="1:14" x14ac:dyDescent="0.2">
      <c r="A48">
        <f>STC_mm!A48</f>
        <v>1943</v>
      </c>
      <c r="B48" s="9">
        <f>(STC_mm!B48*Areas!$B$8*1000) / (86400*Days!B66)</f>
        <v>389.21744324970138</v>
      </c>
      <c r="C48" s="9">
        <f>(STC_mm!C48*Areas!$B$8*1000) / (86400*Days!C66)</f>
        <v>354.34027777777777</v>
      </c>
      <c r="D48" s="9">
        <f>(STC_mm!D48*Areas!$B$8*1000) / (86400*Days!D66)</f>
        <v>431.42174432497012</v>
      </c>
      <c r="E48" s="9">
        <f>(STC_mm!E48*Areas!$B$8*1000) / (86400*Days!E66)</f>
        <v>507.58487654320987</v>
      </c>
      <c r="F48" s="9">
        <f>(STC_mm!F48*Areas!$B$8*1000) / (86400*Days!F66)</f>
        <v>938.45952807646358</v>
      </c>
      <c r="G48" s="9">
        <f>(STC_mm!G48*Areas!$B$8*1000) / (86400*Days!G66)</f>
        <v>595.41280864197529</v>
      </c>
      <c r="H48" s="9">
        <f>(STC_mm!H48*Areas!$B$8*1000) / (86400*Days!H66)</f>
        <v>615.47939068100357</v>
      </c>
      <c r="I48" s="9">
        <f>(STC_mm!I48*Areas!$B$8*1000) / (86400*Days!I66)</f>
        <v>435.52494026284347</v>
      </c>
      <c r="J48" s="9">
        <f>(STC_mm!J48*Areas!$B$8*1000) / (86400*Days!J66)</f>
        <v>315.57484567901236</v>
      </c>
      <c r="K48" s="9">
        <f>(STC_mm!K48*Areas!$B$8*1000) / (86400*Days!K66)</f>
        <v>281.94817801672639</v>
      </c>
      <c r="L48" s="9">
        <f>(STC_mm!L48*Areas!$B$8*1000) / (86400*Days!L66)</f>
        <v>342.83179012345681</v>
      </c>
      <c r="M48" s="9">
        <f>(STC_mm!M48*Areas!$B$8*1000) / (86400*Days!M66)</f>
        <v>144.19802867383513</v>
      </c>
      <c r="N48" s="9">
        <f>(STC_mm!N48*Areas!$B$8*1000) / (86400*Days!N66)</f>
        <v>446.81475139523087</v>
      </c>
    </row>
    <row r="49" spans="1:14" x14ac:dyDescent="0.2">
      <c r="A49">
        <f>STC_mm!A49</f>
        <v>1944</v>
      </c>
      <c r="B49" s="9">
        <f>(STC_mm!B49*Areas!$B$8*1000) / (86400*Days!B67)</f>
        <v>184.05764635603344</v>
      </c>
      <c r="C49" s="9">
        <f>(STC_mm!C49*Areas!$B$8*1000) / (86400*Days!C67)</f>
        <v>360.29294380587481</v>
      </c>
      <c r="D49" s="9">
        <f>(STC_mm!D49*Areas!$B$8*1000) / (86400*Days!D67)</f>
        <v>399.18234767025092</v>
      </c>
      <c r="E49" s="9">
        <f>(STC_mm!E49*Areas!$B$8*1000) / (86400*Days!E67)</f>
        <v>365.84876543209879</v>
      </c>
      <c r="F49" s="9">
        <f>(STC_mm!F49*Areas!$B$8*1000) / (86400*Days!F67)</f>
        <v>485.34946236559142</v>
      </c>
      <c r="G49" s="9">
        <f>(STC_mm!G49*Areas!$B$8*1000) / (86400*Days!G67)</f>
        <v>467.00231481481484</v>
      </c>
      <c r="H49" s="9">
        <f>(STC_mm!H49*Areas!$B$8*1000) / (86400*Days!H67)</f>
        <v>259.67368578255673</v>
      </c>
      <c r="I49" s="9">
        <f>(STC_mm!I49*Areas!$B$8*1000) / (86400*Days!I67)</f>
        <v>337.04823775388292</v>
      </c>
      <c r="J49" s="9">
        <f>(STC_mm!J49*Areas!$B$8*1000) / (86400*Days!J67)</f>
        <v>507.58487654320987</v>
      </c>
      <c r="K49" s="9">
        <f>(STC_mm!K49*Areas!$B$8*1000) / (86400*Days!K67)</f>
        <v>80.891577060931894</v>
      </c>
      <c r="L49" s="9">
        <f>(STC_mm!L49*Areas!$B$8*1000) / (86400*Days!L67)</f>
        <v>357.97453703703701</v>
      </c>
      <c r="M49" s="9">
        <f>(STC_mm!M49*Areas!$B$8*1000) / (86400*Days!M67)</f>
        <v>359.90890083632019</v>
      </c>
      <c r="N49" s="9">
        <f>(STC_mm!N49*Areas!$B$8*1000) / (86400*Days!N67)</f>
        <v>346.1482999392835</v>
      </c>
    </row>
    <row r="50" spans="1:14" x14ac:dyDescent="0.2">
      <c r="A50">
        <f>STC_mm!A50</f>
        <v>1945</v>
      </c>
      <c r="B50" s="9">
        <f>(STC_mm!B50*Areas!$B$8*1000) / (86400*Days!B68)</f>
        <v>177.023596176822</v>
      </c>
      <c r="C50" s="9">
        <f>(STC_mm!C50*Areas!$B$8*1000) / (86400*Days!C68)</f>
        <v>275.81431878306876</v>
      </c>
      <c r="D50" s="9">
        <f>(STC_mm!D50*Areas!$B$8*1000) / (86400*Days!D68)</f>
        <v>497.65905017921148</v>
      </c>
      <c r="E50" s="9">
        <f>(STC_mm!E50*Areas!$B$8*1000) / (86400*Days!E68)</f>
        <v>595.41280864197529</v>
      </c>
      <c r="F50" s="9">
        <f>(STC_mm!F50*Areas!$B$8*1000) / (86400*Days!F68)</f>
        <v>919.11589008363205</v>
      </c>
      <c r="G50" s="9">
        <f>(STC_mm!G50*Areas!$B$8*1000) / (86400*Days!G68)</f>
        <v>720.79475308641975</v>
      </c>
      <c r="H50" s="9">
        <f>(STC_mm!H50*Areas!$B$8*1000) / (86400*Days!H68)</f>
        <v>506.45161290322579</v>
      </c>
      <c r="I50" s="9">
        <f>(STC_mm!I50*Areas!$B$8*1000) / (86400*Days!I68)</f>
        <v>433.76642771804063</v>
      </c>
      <c r="J50" s="9">
        <f>(STC_mm!J50*Areas!$B$8*1000) / (86400*Days!J68)</f>
        <v>840.72530864197529</v>
      </c>
      <c r="K50" s="9">
        <f>(STC_mm!K50*Areas!$B$8*1000) / (86400*Days!K68)</f>
        <v>554.51762246117084</v>
      </c>
      <c r="L50" s="9">
        <f>(STC_mm!L50*Areas!$B$8*1000) / (86400*Days!L68)</f>
        <v>296.19212962962962</v>
      </c>
      <c r="M50" s="9">
        <f>(STC_mm!M50*Areas!$B$8*1000) / (86400*Days!M68)</f>
        <v>304.22267025089604</v>
      </c>
      <c r="N50" s="9">
        <f>(STC_mm!N50*Areas!$B$8*1000) / (86400*Days!N68)</f>
        <v>510.93702435312036</v>
      </c>
    </row>
    <row r="51" spans="1:14" x14ac:dyDescent="0.2">
      <c r="A51">
        <f>STC_mm!A51</f>
        <v>1946</v>
      </c>
      <c r="B51" s="9">
        <f>(STC_mm!B51*Areas!$B$8*1000) / (86400*Days!B69)</f>
        <v>311.25672043010752</v>
      </c>
      <c r="C51" s="9">
        <f>(STC_mm!C51*Areas!$B$8*1000) / (86400*Days!C69)</f>
        <v>424.42956349206355</v>
      </c>
      <c r="D51" s="9">
        <f>(STC_mm!D51*Areas!$B$8*1000) / (86400*Days!D69)</f>
        <v>311.25672043010752</v>
      </c>
      <c r="E51" s="9">
        <f>(STC_mm!E51*Areas!$B$8*1000) / (86400*Days!E69)</f>
        <v>128.41049382716051</v>
      </c>
      <c r="F51" s="9">
        <f>(STC_mm!F51*Areas!$B$8*1000) / (86400*Days!F69)</f>
        <v>631.30600358422942</v>
      </c>
      <c r="G51" s="9">
        <f>(STC_mm!G51*Areas!$B$8*1000) / (86400*Days!G69)</f>
        <v>645.08101851851848</v>
      </c>
      <c r="H51" s="9">
        <f>(STC_mm!H51*Areas!$B$8*1000) / (86400*Days!H69)</f>
        <v>241.50238948626045</v>
      </c>
      <c r="I51" s="9">
        <f>(STC_mm!I51*Areas!$B$8*1000) / (86400*Days!I69)</f>
        <v>345.25462962962962</v>
      </c>
      <c r="J51" s="9">
        <f>(STC_mm!J51*Areas!$B$8*1000) / (86400*Days!J69)</f>
        <v>253.79243827160494</v>
      </c>
      <c r="K51" s="9">
        <f>(STC_mm!K51*Areas!$B$8*1000) / (86400*Days!K69)</f>
        <v>445.48984468339307</v>
      </c>
      <c r="L51" s="9">
        <f>(STC_mm!L51*Areas!$B$8*1000) / (86400*Days!L69)</f>
        <v>257.4266975308642</v>
      </c>
      <c r="M51" s="9">
        <f>(STC_mm!M51*Areas!$B$8*1000) / (86400*Days!M69)</f>
        <v>470.10902031063324</v>
      </c>
      <c r="N51" s="9">
        <f>(STC_mm!N51*Areas!$B$8*1000) / (86400*Days!N69)</f>
        <v>372.23776002029427</v>
      </c>
    </row>
    <row r="52" spans="1:14" x14ac:dyDescent="0.2">
      <c r="A52">
        <f>STC_mm!A52</f>
        <v>1947</v>
      </c>
      <c r="B52" s="9">
        <f>(STC_mm!B52*Areas!$B$8*1000) / (86400*Days!B70)</f>
        <v>493.55585424133812</v>
      </c>
      <c r="C52" s="9">
        <f>(STC_mm!C52*Areas!$B$8*1000) / (86400*Days!C70)</f>
        <v>188.20271164021165</v>
      </c>
      <c r="D52" s="9">
        <f>(STC_mm!D52*Areas!$B$8*1000) / (86400*Days!D70)</f>
        <v>454.868578255675</v>
      </c>
      <c r="E52" s="9">
        <f>(STC_mm!E52*Areas!$B$8*1000) / (86400*Days!E70)</f>
        <v>871.0108024691358</v>
      </c>
      <c r="F52" s="9">
        <f>(STC_mm!F52*Areas!$B$8*1000) / (86400*Days!F70)</f>
        <v>773.74551971326161</v>
      </c>
      <c r="G52" s="9">
        <f>(STC_mm!G52*Areas!$B$8*1000) / (86400*Days!G70)</f>
        <v>513.64197530864203</v>
      </c>
      <c r="H52" s="9">
        <f>(STC_mm!H52*Areas!$B$8*1000) / (86400*Days!H70)</f>
        <v>626.03046594982084</v>
      </c>
      <c r="I52" s="9">
        <f>(STC_mm!I52*Areas!$B$8*1000) / (86400*Days!I70)</f>
        <v>490.625</v>
      </c>
      <c r="J52" s="9">
        <f>(STC_mm!J52*Areas!$B$8*1000) / (86400*Days!J70)</f>
        <v>700.20061728395058</v>
      </c>
      <c r="K52" s="9">
        <f>(STC_mm!K52*Areas!$B$8*1000) / (86400*Days!K70)</f>
        <v>219.2278972520908</v>
      </c>
      <c r="L52" s="9">
        <f>(STC_mm!L52*Areas!$B$8*1000) / (86400*Days!L70)</f>
        <v>312.5462962962963</v>
      </c>
      <c r="M52" s="9">
        <f>(STC_mm!M52*Areas!$B$8*1000) / (86400*Days!M70)</f>
        <v>328.84184587813621</v>
      </c>
      <c r="N52" s="9">
        <f>(STC_mm!N52*Areas!$B$8*1000) / (86400*Days!N70)</f>
        <v>499.13812785388126</v>
      </c>
    </row>
    <row r="53" spans="1:14" x14ac:dyDescent="0.2">
      <c r="A53">
        <f>STC_mm!A53</f>
        <v>1948</v>
      </c>
      <c r="B53" s="9">
        <f>(STC_mm!B53*Areas!$B$8*1000) / (86400*Days!B71)</f>
        <v>244.60909498207886</v>
      </c>
      <c r="C53" s="9">
        <f>(STC_mm!C53*Areas!$B$8*1000) / (86400*Days!C71)</f>
        <v>375.58189655172413</v>
      </c>
      <c r="D53" s="9">
        <f>(STC_mm!D53*Areas!$B$8*1000) / (86400*Days!D71)</f>
        <v>554.6348566308244</v>
      </c>
      <c r="E53" s="9">
        <f>(STC_mm!E53*Areas!$B$8*1000) / (86400*Days!E71)</f>
        <v>377.84182098765433</v>
      </c>
      <c r="F53" s="9">
        <f>(STC_mm!F53*Areas!$B$8*1000) / (86400*Days!F71)</f>
        <v>686.99223416965356</v>
      </c>
      <c r="G53" s="9">
        <f>(STC_mm!G53*Areas!$B$8*1000) / (86400*Days!G71)</f>
        <v>597.89621913580243</v>
      </c>
      <c r="H53" s="9">
        <f>(STC_mm!H53*Areas!$B$8*1000) / (86400*Days!H71)</f>
        <v>398.88926224611708</v>
      </c>
      <c r="I53" s="9">
        <f>(STC_mm!I53*Areas!$B$8*1000) / (86400*Days!I71)</f>
        <v>176.32019115890083</v>
      </c>
      <c r="J53" s="9">
        <f>(STC_mm!J53*Areas!$B$8*1000) / (86400*Days!J71)</f>
        <v>241.37538580246914</v>
      </c>
      <c r="K53" s="9">
        <f>(STC_mm!K53*Areas!$B$8*1000) / (86400*Days!K71)</f>
        <v>299.53330346475508</v>
      </c>
      <c r="L53" s="9">
        <f>(STC_mm!L53*Areas!$B$8*1000) / (86400*Days!L71)</f>
        <v>569.54899691358025</v>
      </c>
      <c r="M53" s="9">
        <f>(STC_mm!M53*Areas!$B$8*1000) / (86400*Days!M71)</f>
        <v>311.54980585424136</v>
      </c>
      <c r="N53" s="9">
        <f>(STC_mm!N53*Areas!$B$8*1000) / (86400*Days!N71)</f>
        <v>402.56868548876747</v>
      </c>
    </row>
    <row r="54" spans="1:14" x14ac:dyDescent="0.2">
      <c r="A54">
        <f>STC_mm!A54</f>
        <v>1949</v>
      </c>
      <c r="B54" s="9">
        <f>(STC_mm!B54*Areas!$B$8*1000) / (86400*Days!B72)</f>
        <v>440.39015830346477</v>
      </c>
      <c r="C54" s="9">
        <f>(STC_mm!C54*Areas!$B$8*1000) / (86400*Days!C72)</f>
        <v>481.40955687830689</v>
      </c>
      <c r="D54" s="9">
        <f>(STC_mm!D54*Areas!$B$8*1000) / (86400*Days!D72)</f>
        <v>387.04861111111109</v>
      </c>
      <c r="E54" s="9">
        <f>(STC_mm!E54*Areas!$B$8*1000) / (86400*Days!E72)</f>
        <v>310.91087962962962</v>
      </c>
      <c r="F54" s="9">
        <f>(STC_mm!F54*Areas!$B$8*1000) / (86400*Days!F72)</f>
        <v>358.97102747909202</v>
      </c>
      <c r="G54" s="9">
        <f>(STC_mm!G54*Areas!$B$8*1000) / (86400*Days!G72)</f>
        <v>364.5162037037037</v>
      </c>
      <c r="H54" s="9">
        <f>(STC_mm!H54*Areas!$B$8*1000) / (86400*Days!H72)</f>
        <v>521.86790621266425</v>
      </c>
      <c r="I54" s="9">
        <f>(STC_mm!I54*Areas!$B$8*1000) / (86400*Days!I72)</f>
        <v>490.15606332138589</v>
      </c>
      <c r="J54" s="9">
        <f>(STC_mm!J54*Areas!$B$8*1000) / (86400*Days!J72)</f>
        <v>441.80478395061726</v>
      </c>
      <c r="K54" s="9">
        <f>(STC_mm!K54*Areas!$B$8*1000) / (86400*Days!K72)</f>
        <v>489.74574372759855</v>
      </c>
      <c r="L54" s="9">
        <f>(STC_mm!L54*Areas!$B$8*1000) / (86400*Days!L72)</f>
        <v>317.99768518518516</v>
      </c>
      <c r="M54" s="9">
        <f>(STC_mm!M54*Areas!$B$8*1000) / (86400*Days!M72)</f>
        <v>632.53696236559142</v>
      </c>
      <c r="N54" s="9">
        <f>(STC_mm!N54*Areas!$B$8*1000) / (86400*Days!N72)</f>
        <v>436.92757483510906</v>
      </c>
    </row>
    <row r="55" spans="1:14" x14ac:dyDescent="0.2">
      <c r="A55">
        <f>STC_mm!A55</f>
        <v>1950</v>
      </c>
      <c r="B55" s="9">
        <f>(STC_mm!B55*Areas!$B$8*1000) / (86400*Days!B73)</f>
        <v>648.94974611708483</v>
      </c>
      <c r="C55" s="9">
        <f>(STC_mm!C55*Areas!$B$8*1000) / (86400*Days!C73)</f>
        <v>566.2954695767196</v>
      </c>
      <c r="D55" s="9">
        <f>(STC_mm!D55*Areas!$B$8*1000) / (86400*Days!D73)</f>
        <v>363.07422341696537</v>
      </c>
      <c r="E55" s="9">
        <f>(STC_mm!E55*Areas!$B$8*1000) / (86400*Days!E73)</f>
        <v>583.66203703703707</v>
      </c>
      <c r="F55" s="9">
        <f>(STC_mm!F55*Areas!$B$8*1000) / (86400*Days!F73)</f>
        <v>173.56518817204301</v>
      </c>
      <c r="G55" s="9">
        <f>(STC_mm!G55*Areas!$B$8*1000) / (86400*Days!G73)</f>
        <v>377.66010802469134</v>
      </c>
      <c r="H55" s="9">
        <f>(STC_mm!H55*Areas!$B$8*1000) / (86400*Days!H73)</f>
        <v>671.63455794504182</v>
      </c>
      <c r="I55" s="9">
        <f>(STC_mm!I55*Areas!$B$8*1000) / (86400*Days!I73)</f>
        <v>372.98051075268819</v>
      </c>
      <c r="J55" s="9">
        <f>(STC_mm!J55*Areas!$B$8*1000) / (86400*Days!J73)</f>
        <v>474.02854938271605</v>
      </c>
      <c r="K55" s="9">
        <f>(STC_mm!K55*Areas!$B$8*1000) / (86400*Days!K73)</f>
        <v>433.06302270011946</v>
      </c>
      <c r="L55" s="9">
        <f>(STC_mm!L55*Areas!$B$8*1000) / (86400*Days!L73)</f>
        <v>664.22145061728395</v>
      </c>
      <c r="M55" s="9">
        <f>(STC_mm!M55*Areas!$B$8*1000) / (86400*Days!M73)</f>
        <v>410.84714755077658</v>
      </c>
      <c r="N55" s="9">
        <f>(STC_mm!N55*Areas!$B$8*1000) / (86400*Days!N73)</f>
        <v>477.09858574327751</v>
      </c>
    </row>
    <row r="56" spans="1:14" x14ac:dyDescent="0.2">
      <c r="A56">
        <f>STC_mm!A56</f>
        <v>1951</v>
      </c>
      <c r="B56" s="9">
        <f>(STC_mm!B56*Areas!$B$8*1000) / (86400*Days!B74)</f>
        <v>448.5379330943847</v>
      </c>
      <c r="C56" s="9">
        <f>(STC_mm!C56*Areas!$B$8*1000) / (86400*Days!C74)</f>
        <v>423.78058862433863</v>
      </c>
      <c r="D56" s="9">
        <f>(STC_mm!D56*Areas!$B$8*1000) / (86400*Days!D74)</f>
        <v>444.37612007168457</v>
      </c>
      <c r="E56" s="9">
        <f>(STC_mm!E56*Areas!$B$8*1000) / (86400*Days!E74)</f>
        <v>421.99807098765433</v>
      </c>
      <c r="F56" s="9">
        <f>(STC_mm!F56*Areas!$B$8*1000) / (86400*Days!F74)</f>
        <v>344.02367084826761</v>
      </c>
      <c r="G56" s="9">
        <f>(STC_mm!G56*Areas!$B$8*1000) / (86400*Days!G74)</f>
        <v>508.73572530864197</v>
      </c>
      <c r="H56" s="9">
        <f>(STC_mm!H56*Areas!$B$8*1000) / (86400*Days!H74)</f>
        <v>413.66076762246115</v>
      </c>
      <c r="I56" s="9">
        <f>(STC_mm!I56*Areas!$B$8*1000) / (86400*Days!I74)</f>
        <v>297.83340800477896</v>
      </c>
      <c r="J56" s="9">
        <f>(STC_mm!J56*Areas!$B$8*1000) / (86400*Days!J74)</f>
        <v>373.78356481481484</v>
      </c>
      <c r="K56" s="9">
        <f>(STC_mm!K56*Areas!$B$8*1000) / (86400*Days!K74)</f>
        <v>525.32631421744327</v>
      </c>
      <c r="L56" s="9">
        <f>(STC_mm!L56*Areas!$B$8*1000) / (86400*Days!L74)</f>
        <v>513.58140432098764</v>
      </c>
      <c r="M56" s="9">
        <f>(STC_mm!M56*Areas!$B$8*1000) / (86400*Days!M74)</f>
        <v>590.7429808841099</v>
      </c>
      <c r="N56" s="9">
        <f>(STC_mm!N56*Areas!$B$8*1000) / (86400*Days!N74)</f>
        <v>442.21467529173009</v>
      </c>
    </row>
    <row r="57" spans="1:14" x14ac:dyDescent="0.2">
      <c r="A57">
        <f>STC_mm!A57</f>
        <v>1952</v>
      </c>
      <c r="B57" s="9">
        <f>(STC_mm!B57*Areas!$B$8*1000) / (86400*Days!B75)</f>
        <v>425.09109916367981</v>
      </c>
      <c r="C57" s="9">
        <f>(STC_mm!C57*Areas!$B$8*1000) / (86400*Days!C75)</f>
        <v>244.30994572158366</v>
      </c>
      <c r="D57" s="9">
        <f>(STC_mm!D57*Areas!$B$8*1000) / (86400*Days!D75)</f>
        <v>382.41786140979684</v>
      </c>
      <c r="E57" s="9">
        <f>(STC_mm!E57*Areas!$B$8*1000) / (86400*Days!E75)</f>
        <v>415.33526234567898</v>
      </c>
      <c r="F57" s="9">
        <f>(STC_mm!F57*Areas!$B$8*1000) / (86400*Days!F75)</f>
        <v>471.75029868578258</v>
      </c>
      <c r="G57" s="9">
        <f>(STC_mm!G57*Areas!$B$8*1000) / (86400*Days!G75)</f>
        <v>189.8900462962963</v>
      </c>
      <c r="H57" s="9">
        <f>(STC_mm!H57*Areas!$B$8*1000) / (86400*Days!H75)</f>
        <v>463.89560931899643</v>
      </c>
      <c r="I57" s="9">
        <f>(STC_mm!I57*Areas!$B$8*1000) / (86400*Days!I75)</f>
        <v>427.55301672640383</v>
      </c>
      <c r="J57" s="9">
        <f>(STC_mm!J57*Areas!$B$8*1000) / (86400*Days!J75)</f>
        <v>293.58757716049382</v>
      </c>
      <c r="K57" s="9">
        <f>(STC_mm!K57*Areas!$B$8*1000) / (86400*Days!K75)</f>
        <v>213.60065710872163</v>
      </c>
      <c r="L57" s="9">
        <f>(STC_mm!L57*Areas!$B$8*1000) / (86400*Days!L75)</f>
        <v>402.97878086419752</v>
      </c>
      <c r="M57" s="9">
        <f>(STC_mm!M57*Areas!$B$8*1000) / (86400*Days!M75)</f>
        <v>351.70250896057348</v>
      </c>
      <c r="N57" s="9">
        <f>(STC_mm!N57*Areas!$B$8*1000) / (86400*Days!N75)</f>
        <v>357.80076781015987</v>
      </c>
    </row>
    <row r="58" spans="1:14" x14ac:dyDescent="0.2">
      <c r="A58">
        <f>STC_mm!A58</f>
        <v>1953</v>
      </c>
      <c r="B58" s="9">
        <f>(STC_mm!B58*Areas!$B$8*1000) / (86400*Days!B76)</f>
        <v>355.45400238948628</v>
      </c>
      <c r="C58" s="9">
        <f>(STC_mm!C58*Areas!$B$8*1000) / (86400*Days!C76)</f>
        <v>207.15277777777777</v>
      </c>
      <c r="D58" s="9">
        <f>(STC_mm!D58*Areas!$B$8*1000) / (86400*Days!D76)</f>
        <v>425.91173835125448</v>
      </c>
      <c r="E58" s="9">
        <f>(STC_mm!E58*Areas!$B$8*1000) / (86400*Days!E76)</f>
        <v>441.5625</v>
      </c>
      <c r="F58" s="9">
        <f>(STC_mm!F58*Areas!$B$8*1000) / (86400*Days!F76)</f>
        <v>487.5182945041816</v>
      </c>
      <c r="G58" s="9">
        <f>(STC_mm!G58*Areas!$B$8*1000) / (86400*Days!G76)</f>
        <v>529.45100308641975</v>
      </c>
      <c r="H58" s="9">
        <f>(STC_mm!H58*Areas!$B$8*1000) / (86400*Days!H76)</f>
        <v>479.42913679808839</v>
      </c>
      <c r="I58" s="9">
        <f>(STC_mm!I58*Areas!$B$8*1000) / (86400*Days!I76)</f>
        <v>346.19250298685785</v>
      </c>
      <c r="J58" s="9">
        <f>(STC_mm!J58*Areas!$B$8*1000) / (86400*Days!J76)</f>
        <v>408.30902777777777</v>
      </c>
      <c r="K58" s="9">
        <f>(STC_mm!K58*Areas!$B$8*1000) / (86400*Days!K76)</f>
        <v>165.94496714456392</v>
      </c>
      <c r="L58" s="9">
        <f>(STC_mm!L58*Areas!$B$8*1000) / (86400*Days!L76)</f>
        <v>206.00192901234567</v>
      </c>
      <c r="M58" s="9">
        <f>(STC_mm!M58*Areas!$B$8*1000) / (86400*Days!M76)</f>
        <v>352.99208482676227</v>
      </c>
      <c r="N58" s="9">
        <f>(STC_mm!N58*Areas!$B$8*1000) / (86400*Days!N76)</f>
        <v>368.15544140030443</v>
      </c>
    </row>
    <row r="59" spans="1:14" x14ac:dyDescent="0.2">
      <c r="A59">
        <f>STC_mm!A59</f>
        <v>1954</v>
      </c>
      <c r="B59" s="9">
        <f>(STC_mm!B59*Areas!$B$8*1000) / (86400*Days!B77)</f>
        <v>335.46557646356035</v>
      </c>
      <c r="C59" s="9">
        <f>(STC_mm!C59*Areas!$B$8*1000) / (86400*Days!C77)</f>
        <v>702.45039682539687</v>
      </c>
      <c r="D59" s="9">
        <f>(STC_mm!D59*Areas!$B$8*1000) / (86400*Days!D77)</f>
        <v>648.89112903225805</v>
      </c>
      <c r="E59" s="9">
        <f>(STC_mm!E59*Areas!$B$8*1000) / (86400*Days!E77)</f>
        <v>540.17206790123453</v>
      </c>
      <c r="F59" s="9">
        <f>(STC_mm!F59*Areas!$B$8*1000) / (86400*Days!F77)</f>
        <v>120.39949223416966</v>
      </c>
      <c r="G59" s="9">
        <f>(STC_mm!G59*Areas!$B$8*1000) / (86400*Days!G77)</f>
        <v>423.0883487654321</v>
      </c>
      <c r="H59" s="9">
        <f>(STC_mm!H59*Areas!$B$8*1000) / (86400*Days!H77)</f>
        <v>216.64874551971326</v>
      </c>
      <c r="I59" s="9">
        <f>(STC_mm!I59*Areas!$B$8*1000) / (86400*Days!I77)</f>
        <v>350.23708183990442</v>
      </c>
      <c r="J59" s="9">
        <f>(STC_mm!J59*Areas!$B$8*1000) / (86400*Days!J77)</f>
        <v>351.13001543209879</v>
      </c>
      <c r="K59" s="9">
        <f>(STC_mm!K59*Areas!$B$8*1000) / (86400*Days!K77)</f>
        <v>1118.8242980884111</v>
      </c>
      <c r="L59" s="9">
        <f>(STC_mm!L59*Areas!$B$8*1000) / (86400*Days!L77)</f>
        <v>309.82060185185185</v>
      </c>
      <c r="M59" s="9">
        <f>(STC_mm!M59*Areas!$B$8*1000) / (86400*Days!M77)</f>
        <v>334.99663978494624</v>
      </c>
      <c r="N59" s="9">
        <f>(STC_mm!N59*Areas!$B$8*1000) / (86400*Days!N77)</f>
        <v>452.83368214104513</v>
      </c>
    </row>
    <row r="60" spans="1:14" x14ac:dyDescent="0.2">
      <c r="A60">
        <f>STC_mm!A60</f>
        <v>1955</v>
      </c>
      <c r="B60" s="9">
        <f>(STC_mm!B60*Areas!$B$8*1000) / (86400*Days!B78)</f>
        <v>308.79480286738351</v>
      </c>
      <c r="C60" s="9">
        <f>(STC_mm!C60*Areas!$B$8*1000) / (86400*Days!C78)</f>
        <v>385.62086640211641</v>
      </c>
      <c r="D60" s="9">
        <f>(STC_mm!D60*Areas!$B$8*1000) / (86400*Days!D78)</f>
        <v>354.39889486260455</v>
      </c>
      <c r="E60" s="9">
        <f>(STC_mm!E60*Areas!$B$8*1000) / (86400*Days!E78)</f>
        <v>374.57098765432102</v>
      </c>
      <c r="F60" s="9">
        <f>(STC_mm!F60*Areas!$B$8*1000) / (86400*Days!F78)</f>
        <v>240.85760155316606</v>
      </c>
      <c r="G60" s="9">
        <f>(STC_mm!G60*Areas!$B$8*1000) / (86400*Days!G78)</f>
        <v>288.56018518518516</v>
      </c>
      <c r="H60" s="9">
        <f>(STC_mm!H60*Areas!$B$8*1000) / (86400*Days!H78)</f>
        <v>321.33885902031062</v>
      </c>
      <c r="I60" s="9">
        <f>(STC_mm!I60*Areas!$B$8*1000) / (86400*Days!I78)</f>
        <v>491.62149044205495</v>
      </c>
      <c r="J60" s="9">
        <f>(STC_mm!J60*Areas!$B$8*1000) / (86400*Days!J78)</f>
        <v>326.47762345679013</v>
      </c>
      <c r="K60" s="9">
        <f>(STC_mm!K60*Areas!$B$8*1000) / (86400*Days!K78)</f>
        <v>648.30495818399049</v>
      </c>
      <c r="L60" s="9">
        <f>(STC_mm!L60*Areas!$B$8*1000) / (86400*Days!L78)</f>
        <v>541.80748456790127</v>
      </c>
      <c r="M60" s="9">
        <f>(STC_mm!M60*Areas!$B$8*1000) / (86400*Days!M78)</f>
        <v>278.07945041816009</v>
      </c>
      <c r="N60" s="9">
        <f>(STC_mm!N60*Areas!$B$8*1000) / (86400*Days!N78)</f>
        <v>379.95931633688485</v>
      </c>
    </row>
    <row r="61" spans="1:14" x14ac:dyDescent="0.2">
      <c r="A61">
        <f>STC_mm!A61</f>
        <v>1956</v>
      </c>
      <c r="B61" s="9">
        <f>(STC_mm!B61*Areas!$B$8*1000) / (86400*Days!B79)</f>
        <v>198.24298088410993</v>
      </c>
      <c r="C61" s="9">
        <f>(STC_mm!C61*Areas!$B$8*1000) / (86400*Days!C79)</f>
        <v>398.26468710089398</v>
      </c>
      <c r="D61" s="9">
        <f>(STC_mm!D61*Areas!$B$8*1000) / (86400*Days!D79)</f>
        <v>453.403151135006</v>
      </c>
      <c r="E61" s="9">
        <f>(STC_mm!E61*Areas!$B$8*1000) / (86400*Days!E79)</f>
        <v>643.50617283950612</v>
      </c>
      <c r="F61" s="9">
        <f>(STC_mm!F61*Areas!$B$8*1000) / (86400*Days!F79)</f>
        <v>852.29241338112308</v>
      </c>
      <c r="G61" s="9">
        <f>(STC_mm!G61*Areas!$B$8*1000) / (86400*Days!G79)</f>
        <v>492.32098765432102</v>
      </c>
      <c r="H61" s="9">
        <f>(STC_mm!H61*Areas!$B$8*1000) / (86400*Days!H79)</f>
        <v>456.09953703703701</v>
      </c>
      <c r="I61" s="9">
        <f>(STC_mm!I61*Areas!$B$8*1000) / (86400*Days!I79)</f>
        <v>951.76560633213865</v>
      </c>
      <c r="J61" s="9">
        <f>(STC_mm!J61*Areas!$B$8*1000) / (86400*Days!J79)</f>
        <v>233.44058641975309</v>
      </c>
      <c r="K61" s="9">
        <f>(STC_mm!K61*Areas!$B$8*1000) / (86400*Days!K79)</f>
        <v>112.07586618876941</v>
      </c>
      <c r="L61" s="9">
        <f>(STC_mm!L61*Areas!$B$8*1000) / (86400*Days!L79)</f>
        <v>320.0570987654321</v>
      </c>
      <c r="M61" s="9">
        <f>(STC_mm!M61*Areas!$B$8*1000) / (86400*Days!M79)</f>
        <v>340.03770908004776</v>
      </c>
      <c r="N61" s="9">
        <f>(STC_mm!N61*Areas!$B$8*1000) / (86400*Days!N79)</f>
        <v>454.94769530459422</v>
      </c>
    </row>
    <row r="62" spans="1:14" x14ac:dyDescent="0.2">
      <c r="A62">
        <f>STC_mm!A62</f>
        <v>1957</v>
      </c>
      <c r="B62" s="9">
        <f>(STC_mm!B62*Areas!$B$8*1000) / (86400*Days!B80)</f>
        <v>308.61895161290323</v>
      </c>
      <c r="C62" s="9">
        <f>(STC_mm!C62*Areas!$B$8*1000) / (86400*Days!C80)</f>
        <v>320.72337962962962</v>
      </c>
      <c r="D62" s="9">
        <f>(STC_mm!D62*Areas!$B$8*1000) / (86400*Days!D80)</f>
        <v>221.80704898446834</v>
      </c>
      <c r="E62" s="9">
        <f>(STC_mm!E62*Areas!$B$8*1000) / (86400*Days!E80)</f>
        <v>614.85609567901236</v>
      </c>
      <c r="F62" s="9">
        <f>(STC_mm!F62*Areas!$B$8*1000) / (86400*Days!F80)</f>
        <v>495.66606929510158</v>
      </c>
      <c r="G62" s="9">
        <f>(STC_mm!G62*Areas!$B$8*1000) / (86400*Days!G80)</f>
        <v>622.97260802469134</v>
      </c>
      <c r="H62" s="9">
        <f>(STC_mm!H62*Areas!$B$8*1000) / (86400*Days!H80)</f>
        <v>593.84968637992836</v>
      </c>
      <c r="I62" s="9">
        <f>(STC_mm!I62*Areas!$B$8*1000) / (86400*Days!I80)</f>
        <v>324.6214157706093</v>
      </c>
      <c r="J62" s="9">
        <f>(STC_mm!J62*Areas!$B$8*1000) / (86400*Days!J80)</f>
        <v>601.65162037037032</v>
      </c>
      <c r="K62" s="9">
        <f>(STC_mm!K62*Areas!$B$8*1000) / (86400*Days!K80)</f>
        <v>483.6495669056153</v>
      </c>
      <c r="L62" s="9">
        <f>(STC_mm!L62*Areas!$B$8*1000) / (86400*Days!L80)</f>
        <v>462.94405864197529</v>
      </c>
      <c r="M62" s="9">
        <f>(STC_mm!M62*Areas!$B$8*1000) / (86400*Days!M80)</f>
        <v>555.68996415770607</v>
      </c>
      <c r="N62" s="9">
        <f>(STC_mm!N62*Areas!$B$8*1000) / (86400*Days!N80)</f>
        <v>467.27115043125315</v>
      </c>
    </row>
    <row r="63" spans="1:14" x14ac:dyDescent="0.2">
      <c r="A63">
        <f>STC_mm!A63</f>
        <v>1958</v>
      </c>
      <c r="B63" s="9">
        <f>(STC_mm!B63*Areas!$B$8*1000) / (86400*Days!B81)</f>
        <v>144.25664575866188</v>
      </c>
      <c r="C63" s="9">
        <f>(STC_mm!C63*Areas!$B$8*1000) / (86400*Days!C81)</f>
        <v>166.20246362433863</v>
      </c>
      <c r="D63" s="9">
        <f>(STC_mm!D63*Areas!$B$8*1000) / (86400*Days!D81)</f>
        <v>57.855062724014338</v>
      </c>
      <c r="E63" s="9">
        <f>(STC_mm!E63*Areas!$B$8*1000) / (86400*Days!E81)</f>
        <v>271.84259259259261</v>
      </c>
      <c r="F63" s="9">
        <f>(STC_mm!F63*Areas!$B$8*1000) / (86400*Days!F81)</f>
        <v>213.36618876941458</v>
      </c>
      <c r="G63" s="9">
        <f>(STC_mm!G63*Areas!$B$8*1000) / (86400*Days!G81)</f>
        <v>512.30941358024688</v>
      </c>
      <c r="H63" s="9">
        <f>(STC_mm!H63*Areas!$B$8*1000) / (86400*Days!H81)</f>
        <v>376.79062126642771</v>
      </c>
      <c r="I63" s="9">
        <f>(STC_mm!I63*Areas!$B$8*1000) / (86400*Days!I81)</f>
        <v>435.99387694145759</v>
      </c>
      <c r="J63" s="9">
        <f>(STC_mm!J63*Areas!$B$8*1000) / (86400*Days!J81)</f>
        <v>566.88387345679007</v>
      </c>
      <c r="K63" s="9">
        <f>(STC_mm!K63*Areas!$B$8*1000) / (86400*Days!K81)</f>
        <v>189.2745669056153</v>
      </c>
      <c r="L63" s="9">
        <f>(STC_mm!L63*Areas!$B$8*1000) / (86400*Days!L81)</f>
        <v>457.7349537037037</v>
      </c>
      <c r="M63" s="9">
        <f>(STC_mm!M63*Areas!$B$8*1000) / (86400*Days!M81)</f>
        <v>139.97759856630825</v>
      </c>
      <c r="N63" s="9">
        <f>(STC_mm!N63*Areas!$B$8*1000) / (86400*Days!N81)</f>
        <v>293.69793252156268</v>
      </c>
    </row>
    <row r="64" spans="1:14" x14ac:dyDescent="0.2">
      <c r="A64">
        <f>STC_mm!A64</f>
        <v>1959</v>
      </c>
      <c r="B64" s="9">
        <f>(STC_mm!B64*Areas!$B$8*1000) / (86400*Days!B82)</f>
        <v>482.00828853046596</v>
      </c>
      <c r="C64" s="9">
        <f>(STC_mm!C64*Areas!$B$8*1000) / (86400*Days!C82)</f>
        <v>394.25223214285717</v>
      </c>
      <c r="D64" s="9">
        <f>(STC_mm!D64*Areas!$B$8*1000) / (86400*Days!D82)</f>
        <v>376.43891875746715</v>
      </c>
      <c r="E64" s="9">
        <f>(STC_mm!E64*Areas!$B$8*1000) / (86400*Days!E82)</f>
        <v>590.44598765432102</v>
      </c>
      <c r="F64" s="9">
        <f>(STC_mm!F64*Areas!$B$8*1000) / (86400*Days!F82)</f>
        <v>521.34035244922347</v>
      </c>
      <c r="G64" s="9">
        <f>(STC_mm!G64*Areas!$B$8*1000) / (86400*Days!G82)</f>
        <v>224.71836419753086</v>
      </c>
      <c r="H64" s="9">
        <f>(STC_mm!H64*Areas!$B$8*1000) / (86400*Days!H82)</f>
        <v>498.06936977299881</v>
      </c>
      <c r="I64" s="9">
        <f>(STC_mm!I64*Areas!$B$8*1000) / (86400*Days!I82)</f>
        <v>648.77389486260449</v>
      </c>
      <c r="J64" s="9">
        <f>(STC_mm!J64*Areas!$B$8*1000) / (86400*Days!J82)</f>
        <v>357.55054012345681</v>
      </c>
      <c r="K64" s="9">
        <f>(STC_mm!K64*Areas!$B$8*1000) / (86400*Days!K82)</f>
        <v>682.36148446833931</v>
      </c>
      <c r="L64" s="9">
        <f>(STC_mm!L64*Areas!$B$8*1000) / (86400*Days!L82)</f>
        <v>455.61496913580248</v>
      </c>
      <c r="M64" s="9">
        <f>(STC_mm!M64*Areas!$B$8*1000) / (86400*Days!M82)</f>
        <v>491.03531959378734</v>
      </c>
      <c r="N64" s="9">
        <f>(STC_mm!N64*Areas!$B$8*1000) / (86400*Days!N82)</f>
        <v>478.32825976661593</v>
      </c>
    </row>
    <row r="65" spans="1:14" x14ac:dyDescent="0.2">
      <c r="A65">
        <f>STC_mm!A65</f>
        <v>1960</v>
      </c>
      <c r="B65" s="9">
        <f>(STC_mm!B65*Areas!$B$8*1000) / (86400*Days!B83)</f>
        <v>420.92928614097968</v>
      </c>
      <c r="C65" s="9">
        <f>(STC_mm!C65*Areas!$B$8*1000) / (86400*Days!C83)</f>
        <v>349.89144316730523</v>
      </c>
      <c r="D65" s="9">
        <f>(STC_mm!D65*Areas!$B$8*1000) / (86400*Days!D83)</f>
        <v>232.29950716845877</v>
      </c>
      <c r="E65" s="9">
        <f>(STC_mm!E65*Areas!$B$8*1000) / (86400*Days!E83)</f>
        <v>525.99845679012344</v>
      </c>
      <c r="F65" s="9">
        <f>(STC_mm!F65*Areas!$B$8*1000) / (86400*Days!F83)</f>
        <v>455.33751493428912</v>
      </c>
      <c r="G65" s="9">
        <f>(STC_mm!G65*Areas!$B$8*1000) / (86400*Days!G83)</f>
        <v>635.02623456790127</v>
      </c>
      <c r="H65" s="9">
        <f>(STC_mm!H65*Areas!$B$8*1000) / (86400*Days!H83)</f>
        <v>280.4241338112306</v>
      </c>
      <c r="I65" s="9">
        <f>(STC_mm!I65*Areas!$B$8*1000) / (86400*Days!I83)</f>
        <v>293.90606332138589</v>
      </c>
      <c r="J65" s="9">
        <f>(STC_mm!J65*Areas!$B$8*1000) / (86400*Days!J83)</f>
        <v>198.8545524691358</v>
      </c>
      <c r="K65" s="9">
        <f>(STC_mm!K65*Areas!$B$8*1000) / (86400*Days!K83)</f>
        <v>263.83549880525686</v>
      </c>
      <c r="L65" s="9">
        <f>(STC_mm!L65*Areas!$B$8*1000) / (86400*Days!L83)</f>
        <v>277.11226851851853</v>
      </c>
      <c r="M65" s="9">
        <f>(STC_mm!M65*Areas!$B$8*1000) / (86400*Days!M83)</f>
        <v>150.64590800477896</v>
      </c>
      <c r="N65" s="9">
        <f>(STC_mm!N65*Areas!$B$8*1000) / (86400*Days!N83)</f>
        <v>339.55003415300547</v>
      </c>
    </row>
    <row r="66" spans="1:14" x14ac:dyDescent="0.2">
      <c r="A66">
        <f>STC_mm!A66</f>
        <v>1961</v>
      </c>
      <c r="B66" s="9">
        <f>(STC_mm!B66*Areas!$B$8*1000) / (86400*Days!B84)</f>
        <v>90.915098566308245</v>
      </c>
      <c r="C66" s="9">
        <f>(STC_mm!C66*Areas!$B$8*1000) / (86400*Days!C84)</f>
        <v>379.1960152116402</v>
      </c>
      <c r="D66" s="9">
        <f>(STC_mm!D66*Areas!$B$8*1000) / (86400*Days!D84)</f>
        <v>352.2886798088411</v>
      </c>
      <c r="E66" s="9">
        <f>(STC_mm!E66*Areas!$B$8*1000) / (86400*Days!E84)</f>
        <v>666.76543209876547</v>
      </c>
      <c r="F66" s="9">
        <f>(STC_mm!F66*Areas!$B$8*1000) / (86400*Days!F84)</f>
        <v>346.01665173237751</v>
      </c>
      <c r="G66" s="9">
        <f>(STC_mm!G66*Areas!$B$8*1000) / (86400*Days!G84)</f>
        <v>505.64660493827159</v>
      </c>
      <c r="H66" s="9">
        <f>(STC_mm!H66*Areas!$B$8*1000) / (86400*Days!H84)</f>
        <v>568.5857228195938</v>
      </c>
      <c r="I66" s="9">
        <f>(STC_mm!I66*Areas!$B$8*1000) / (86400*Days!I84)</f>
        <v>666.30040322580646</v>
      </c>
      <c r="J66" s="9">
        <f>(STC_mm!J66*Areas!$B$8*1000) / (86400*Days!J84)</f>
        <v>457.18981481481484</v>
      </c>
      <c r="K66" s="9">
        <f>(STC_mm!K66*Areas!$B$8*1000) / (86400*Days!K84)</f>
        <v>253.04995519713262</v>
      </c>
      <c r="L66" s="9">
        <f>(STC_mm!L66*Areas!$B$8*1000) / (86400*Days!L84)</f>
        <v>399.64737654320993</v>
      </c>
      <c r="M66" s="9">
        <f>(STC_mm!M66*Areas!$B$8*1000) / (86400*Days!M84)</f>
        <v>232.94429510155317</v>
      </c>
      <c r="N66" s="9">
        <f>(STC_mm!N66*Areas!$B$8*1000) / (86400*Days!N84)</f>
        <v>409.0632610350076</v>
      </c>
    </row>
    <row r="67" spans="1:14" x14ac:dyDescent="0.2">
      <c r="A67">
        <f>STC_mm!A67</f>
        <v>1962</v>
      </c>
      <c r="B67" s="9">
        <f>(STC_mm!B67*Areas!$B$8*1000) / (86400*Days!B85)</f>
        <v>322.15949820788529</v>
      </c>
      <c r="C67" s="9">
        <f>(STC_mm!C67*Areas!$B$8*1000) / (86400*Days!C85)</f>
        <v>386.6592261904762</v>
      </c>
      <c r="D67" s="9">
        <f>(STC_mm!D67*Areas!$B$8*1000) / (86400*Days!D85)</f>
        <v>124.91300776583034</v>
      </c>
      <c r="E67" s="9">
        <f>(STC_mm!E67*Areas!$B$8*1000) / (86400*Days!E85)</f>
        <v>280.38310185185185</v>
      </c>
      <c r="F67" s="9">
        <f>(STC_mm!F67*Areas!$B$8*1000) / (86400*Days!F85)</f>
        <v>218.64172640382318</v>
      </c>
      <c r="G67" s="9">
        <f>(STC_mm!G67*Areas!$B$8*1000) / (86400*Days!G85)</f>
        <v>696.44521604938268</v>
      </c>
      <c r="H67" s="9">
        <f>(STC_mm!H67*Areas!$B$8*1000) / (86400*Days!H85)</f>
        <v>321.86641278375151</v>
      </c>
      <c r="I67" s="9">
        <f>(STC_mm!I67*Areas!$B$8*1000) / (86400*Days!I85)</f>
        <v>492.96968339307051</v>
      </c>
      <c r="J67" s="9">
        <f>(STC_mm!J67*Areas!$B$8*1000) / (86400*Days!J85)</f>
        <v>467.12345679012344</v>
      </c>
      <c r="K67" s="9">
        <f>(STC_mm!K67*Areas!$B$8*1000) / (86400*Days!K85)</f>
        <v>426.79099462365593</v>
      </c>
      <c r="L67" s="9">
        <f>(STC_mm!L67*Areas!$B$8*1000) / (86400*Days!L85)</f>
        <v>329.38503086419752</v>
      </c>
      <c r="M67" s="9">
        <f>(STC_mm!M67*Areas!$B$8*1000) / (86400*Days!M85)</f>
        <v>316.12193847072882</v>
      </c>
      <c r="N67" s="9">
        <f>(STC_mm!N67*Areas!$B$8*1000) / (86400*Days!N85)</f>
        <v>364.25732496194826</v>
      </c>
    </row>
    <row r="68" spans="1:14" x14ac:dyDescent="0.2">
      <c r="A68">
        <f>STC_mm!A68</f>
        <v>1963</v>
      </c>
      <c r="B68" s="9">
        <f>(STC_mm!B68*Areas!$B$8*1000) / (86400*Days!B86)</f>
        <v>121.8649193548387</v>
      </c>
      <c r="C68" s="9">
        <f>(STC_mm!C68*Areas!$B$8*1000) / (86400*Days!C86)</f>
        <v>131.28761574074073</v>
      </c>
      <c r="D68" s="9">
        <f>(STC_mm!D68*Areas!$B$8*1000) / (86400*Days!D86)</f>
        <v>390.15531660692949</v>
      </c>
      <c r="E68" s="9">
        <f>(STC_mm!E68*Areas!$B$8*1000) / (86400*Days!E86)</f>
        <v>407.15817901234567</v>
      </c>
      <c r="F68" s="9">
        <f>(STC_mm!F68*Areas!$B$8*1000) / (86400*Days!F86)</f>
        <v>423.3912037037037</v>
      </c>
      <c r="G68" s="9">
        <f>(STC_mm!G68*Areas!$B$8*1000) / (86400*Days!G86)</f>
        <v>275.59799382716051</v>
      </c>
      <c r="H68" s="9">
        <f>(STC_mm!H68*Areas!$B$8*1000) / (86400*Days!H86)</f>
        <v>340.50664575866188</v>
      </c>
      <c r="I68" s="9">
        <f>(STC_mm!I68*Areas!$B$8*1000) / (86400*Days!I86)</f>
        <v>285.69967144563918</v>
      </c>
      <c r="J68" s="9">
        <f>(STC_mm!J68*Areas!$B$8*1000) / (86400*Days!J86)</f>
        <v>230.83603395061729</v>
      </c>
      <c r="K68" s="9">
        <f>(STC_mm!K68*Areas!$B$8*1000) / (86400*Days!K86)</f>
        <v>78.371042413381119</v>
      </c>
      <c r="L68" s="9">
        <f>(STC_mm!L68*Areas!$B$8*1000) / (86400*Days!L86)</f>
        <v>253.73186728395061</v>
      </c>
      <c r="M68" s="9">
        <f>(STC_mm!M68*Areas!$B$8*1000) / (86400*Days!M86)</f>
        <v>243.55398745519713</v>
      </c>
      <c r="N68" s="9">
        <f>(STC_mm!N68*Areas!$B$8*1000) / (86400*Days!N86)</f>
        <v>265.98795027904617</v>
      </c>
    </row>
    <row r="69" spans="1:14" x14ac:dyDescent="0.2">
      <c r="A69">
        <f>STC_mm!A69</f>
        <v>1964</v>
      </c>
      <c r="B69" s="9">
        <f>(STC_mm!B69*Areas!$B$8*1000) / (86400*Days!B87)</f>
        <v>361.49156212664275</v>
      </c>
      <c r="C69" s="9">
        <f>(STC_mm!C69*Areas!$B$8*1000) / (86400*Days!C87)</f>
        <v>123.2515166028097</v>
      </c>
      <c r="D69" s="9">
        <f>(STC_mm!D69*Areas!$B$8*1000) / (86400*Days!D87)</f>
        <v>424.73939665471926</v>
      </c>
      <c r="E69" s="9">
        <f>(STC_mm!E69*Areas!$B$8*1000) / (86400*Days!E87)</f>
        <v>571.54783950617286</v>
      </c>
      <c r="F69" s="9">
        <f>(STC_mm!F69*Areas!$B$8*1000) / (86400*Days!F87)</f>
        <v>334.35185185185185</v>
      </c>
      <c r="G69" s="9">
        <f>(STC_mm!G69*Areas!$B$8*1000) / (86400*Days!G87)</f>
        <v>396.49768518518516</v>
      </c>
      <c r="H69" s="9">
        <f>(STC_mm!H69*Areas!$B$8*1000) / (86400*Days!H87)</f>
        <v>433.64919354838707</v>
      </c>
      <c r="I69" s="9">
        <f>(STC_mm!I69*Areas!$B$8*1000) / (86400*Days!I87)</f>
        <v>908.62343189964156</v>
      </c>
      <c r="J69" s="9">
        <f>(STC_mm!J69*Areas!$B$8*1000) / (86400*Days!J87)</f>
        <v>237.37770061728395</v>
      </c>
      <c r="K69" s="9">
        <f>(STC_mm!K69*Areas!$B$8*1000) / (86400*Days!K87)</f>
        <v>136.34333930704898</v>
      </c>
      <c r="L69" s="9">
        <f>(STC_mm!L69*Areas!$B$8*1000) / (86400*Days!L87)</f>
        <v>201.0956790123457</v>
      </c>
      <c r="M69" s="9">
        <f>(STC_mm!M69*Areas!$B$8*1000) / (86400*Days!M87)</f>
        <v>419.28800776583034</v>
      </c>
      <c r="N69" s="9">
        <f>(STC_mm!N69*Areas!$B$8*1000) / (86400*Days!N87)</f>
        <v>380.71844641772918</v>
      </c>
    </row>
    <row r="70" spans="1:14" x14ac:dyDescent="0.2">
      <c r="A70">
        <f>STC_mm!A70</f>
        <v>1965</v>
      </c>
      <c r="B70" s="9">
        <f>(STC_mm!B70*Areas!$B$8*1000) / (86400*Days!B88)</f>
        <v>536.99111409796899</v>
      </c>
      <c r="C70" s="9">
        <f>(STC_mm!C70*Areas!$B$8*1000) / (86400*Days!C88)</f>
        <v>525.08556547619048</v>
      </c>
      <c r="D70" s="9">
        <f>(STC_mm!D70*Areas!$B$8*1000) / (86400*Days!D88)</f>
        <v>464.36454599761049</v>
      </c>
      <c r="E70" s="9">
        <f>(STC_mm!E70*Areas!$B$8*1000) / (86400*Days!E88)</f>
        <v>344.77006172839504</v>
      </c>
      <c r="F70" s="9">
        <f>(STC_mm!F70*Areas!$B$8*1000) / (86400*Days!F88)</f>
        <v>286.34445937873357</v>
      </c>
      <c r="G70" s="9">
        <f>(STC_mm!G70*Areas!$B$8*1000) / (86400*Days!G88)</f>
        <v>241.5570987654321</v>
      </c>
      <c r="H70" s="9">
        <f>(STC_mm!H70*Areas!$B$8*1000) / (86400*Days!H88)</f>
        <v>343.14441457586616</v>
      </c>
      <c r="I70" s="9">
        <f>(STC_mm!I70*Areas!$B$8*1000) / (86400*Days!I88)</f>
        <v>508.15150836320191</v>
      </c>
      <c r="J70" s="9">
        <f>(STC_mm!J70*Areas!$B$8*1000) / (86400*Days!J88)</f>
        <v>448.58873456790121</v>
      </c>
      <c r="K70" s="9">
        <f>(STC_mm!K70*Areas!$B$8*1000) / (86400*Days!K88)</f>
        <v>463.95422640382316</v>
      </c>
      <c r="L70" s="9">
        <f>(STC_mm!L70*Areas!$B$8*1000) / (86400*Days!L88)</f>
        <v>389.35030864197529</v>
      </c>
      <c r="M70" s="9">
        <f>(STC_mm!M70*Areas!$B$8*1000) / (86400*Days!M88)</f>
        <v>548.06974313022704</v>
      </c>
      <c r="N70" s="9">
        <f>(STC_mm!N70*Areas!$B$8*1000) / (86400*Days!N88)</f>
        <v>424.96438990360224</v>
      </c>
    </row>
    <row r="71" spans="1:14" x14ac:dyDescent="0.2">
      <c r="A71">
        <f>STC_mm!A71</f>
        <v>1966</v>
      </c>
      <c r="B71" s="9">
        <f>(STC_mm!B71*Areas!$B$8*1000) / (86400*Days!B89)</f>
        <v>211.90076164874552</v>
      </c>
      <c r="C71" s="9">
        <f>(STC_mm!C71*Areas!$B$8*1000) / (86400*Days!C89)</f>
        <v>274.646164021164</v>
      </c>
      <c r="D71" s="9">
        <f>(STC_mm!D71*Areas!$B$8*1000) / (86400*Days!D89)</f>
        <v>396.77904719235363</v>
      </c>
      <c r="E71" s="9">
        <f>(STC_mm!E71*Areas!$B$8*1000) / (86400*Days!E89)</f>
        <v>484.08333333333331</v>
      </c>
      <c r="F71" s="9">
        <f>(STC_mm!F71*Areas!$B$8*1000) / (86400*Days!F89)</f>
        <v>246.48484169653526</v>
      </c>
      <c r="G71" s="9">
        <f>(STC_mm!G71*Areas!$B$8*1000) / (86400*Days!G89)</f>
        <v>513.27854938271605</v>
      </c>
      <c r="H71" s="9">
        <f>(STC_mm!H71*Areas!$B$8*1000) / (86400*Days!H89)</f>
        <v>322.86290322580646</v>
      </c>
      <c r="I71" s="9">
        <f>(STC_mm!I71*Areas!$B$8*1000) / (86400*Days!I89)</f>
        <v>519.34737156511346</v>
      </c>
      <c r="J71" s="9">
        <f>(STC_mm!J71*Areas!$B$8*1000) / (86400*Days!J89)</f>
        <v>398.31481481481484</v>
      </c>
      <c r="K71" s="9">
        <f>(STC_mm!K71*Areas!$B$8*1000) / (86400*Days!K89)</f>
        <v>198.30159796893668</v>
      </c>
      <c r="L71" s="9">
        <f>(STC_mm!L71*Areas!$B$8*1000) / (86400*Days!L89)</f>
        <v>711.70910493827159</v>
      </c>
      <c r="M71" s="9">
        <f>(STC_mm!M71*Areas!$B$8*1000) / (86400*Days!M89)</f>
        <v>634.5885603345281</v>
      </c>
      <c r="N71" s="9">
        <f>(STC_mm!N71*Areas!$B$8*1000) / (86400*Days!N89)</f>
        <v>409.17776509386101</v>
      </c>
    </row>
    <row r="72" spans="1:14" x14ac:dyDescent="0.2">
      <c r="A72">
        <f>STC_mm!A72</f>
        <v>1967</v>
      </c>
      <c r="B72" s="9">
        <f>(STC_mm!B72*Areas!$B$8*1000) / (86400*Days!B90)</f>
        <v>308.38448327359617</v>
      </c>
      <c r="C72" s="9">
        <f>(STC_mm!C72*Areas!$B$8*1000) / (86400*Days!C90)</f>
        <v>259.1356646825397</v>
      </c>
      <c r="D72" s="9">
        <f>(STC_mm!D72*Areas!$B$8*1000) / (86400*Days!D90)</f>
        <v>164.06922043010752</v>
      </c>
      <c r="E72" s="9">
        <f>(STC_mm!E72*Areas!$B$8*1000) / (86400*Days!E90)</f>
        <v>644.95987654320993</v>
      </c>
      <c r="F72" s="9">
        <f>(STC_mm!F72*Areas!$B$8*1000) / (86400*Days!F90)</f>
        <v>263.30794504181603</v>
      </c>
      <c r="G72" s="9">
        <f>(STC_mm!G72*Areas!$B$8*1000) / (86400*Days!G90)</f>
        <v>1086.3406635802469</v>
      </c>
      <c r="H72" s="9">
        <f>(STC_mm!H72*Areas!$B$8*1000) / (86400*Days!H90)</f>
        <v>495.7246863799283</v>
      </c>
      <c r="I72" s="9">
        <f>(STC_mm!I72*Areas!$B$8*1000) / (86400*Days!I90)</f>
        <v>536.22909199522098</v>
      </c>
      <c r="J72" s="9">
        <f>(STC_mm!J72*Areas!$B$8*1000) / (86400*Days!J90)</f>
        <v>372.51157407407408</v>
      </c>
      <c r="K72" s="9">
        <f>(STC_mm!K72*Areas!$B$8*1000) / (86400*Days!K90)</f>
        <v>619.23088410991636</v>
      </c>
      <c r="L72" s="9">
        <f>(STC_mm!L72*Areas!$B$8*1000) / (86400*Days!L90)</f>
        <v>439.86651234567898</v>
      </c>
      <c r="M72" s="9">
        <f>(STC_mm!M72*Areas!$B$8*1000) / (86400*Days!M90)</f>
        <v>665.94870071684591</v>
      </c>
      <c r="N72" s="9">
        <f>(STC_mm!N72*Areas!$B$8*1000) / (86400*Days!N90)</f>
        <v>488.23535007610349</v>
      </c>
    </row>
    <row r="73" spans="1:14" x14ac:dyDescent="0.2">
      <c r="A73">
        <f>STC_mm!A73</f>
        <v>1968</v>
      </c>
      <c r="B73" s="9">
        <f>(STC_mm!B73*Areas!$B$8*1000) / (86400*Days!B91)</f>
        <v>502.64150238948628</v>
      </c>
      <c r="C73" s="9">
        <f>(STC_mm!C73*Areas!$B$8*1000) / (86400*Days!C91)</f>
        <v>294.24968071519794</v>
      </c>
      <c r="D73" s="9">
        <f>(STC_mm!D73*Areas!$B$8*1000) / (86400*Days!D91)</f>
        <v>310.08437873357229</v>
      </c>
      <c r="E73" s="9">
        <f>(STC_mm!E73*Areas!$B$8*1000) / (86400*Days!E91)</f>
        <v>276.86998456790121</v>
      </c>
      <c r="F73" s="9">
        <f>(STC_mm!F73*Areas!$B$8*1000) / (86400*Days!F91)</f>
        <v>574.03711170848271</v>
      </c>
      <c r="G73" s="9">
        <f>(STC_mm!G73*Areas!$B$8*1000) / (86400*Days!G91)</f>
        <v>797.84104938271605</v>
      </c>
      <c r="H73" s="9">
        <f>(STC_mm!H73*Areas!$B$8*1000) / (86400*Days!H91)</f>
        <v>470.81242532855435</v>
      </c>
      <c r="I73" s="9">
        <f>(STC_mm!I73*Areas!$B$8*1000) / (86400*Days!I91)</f>
        <v>458.09251792114696</v>
      </c>
      <c r="J73" s="9">
        <f>(STC_mm!J73*Areas!$B$8*1000) / (86400*Days!J91)</f>
        <v>462.09606481481484</v>
      </c>
      <c r="K73" s="9">
        <f>(STC_mm!K73*Areas!$B$8*1000) / (86400*Days!K91)</f>
        <v>328.90046296296299</v>
      </c>
      <c r="L73" s="9">
        <f>(STC_mm!L73*Areas!$B$8*1000) / (86400*Days!L91)</f>
        <v>513.27854938271605</v>
      </c>
      <c r="M73" s="9">
        <f>(STC_mm!M73*Areas!$B$8*1000) / (86400*Days!M91)</f>
        <v>514.13045101553166</v>
      </c>
      <c r="N73" s="9">
        <f>(STC_mm!N73*Areas!$B$8*1000) / (86400*Days!N91)</f>
        <v>458.89473917223233</v>
      </c>
    </row>
    <row r="74" spans="1:14" x14ac:dyDescent="0.2">
      <c r="A74">
        <f>STC_mm!A74</f>
        <v>1969</v>
      </c>
      <c r="B74" s="9">
        <f>(STC_mm!B74*Areas!$B$8*1000) / (86400*Days!B92)</f>
        <v>455.80645161290323</v>
      </c>
      <c r="C74" s="9">
        <f>(STC_mm!C74*Areas!$B$8*1000) / (86400*Days!C92)</f>
        <v>108.31390542328043</v>
      </c>
      <c r="D74" s="9">
        <f>(STC_mm!D74*Areas!$B$8*1000) / (86400*Days!D92)</f>
        <v>244.78494623655914</v>
      </c>
      <c r="E74" s="9">
        <f>(STC_mm!E74*Areas!$B$8*1000) / (86400*Days!E92)</f>
        <v>580.33063271604942</v>
      </c>
      <c r="F74" s="9">
        <f>(STC_mm!F74*Areas!$B$8*1000) / (86400*Days!F92)</f>
        <v>652.11506869772995</v>
      </c>
      <c r="G74" s="9">
        <f>(STC_mm!G74*Areas!$B$8*1000) / (86400*Days!G92)</f>
        <v>484.74961419753089</v>
      </c>
      <c r="H74" s="9">
        <f>(STC_mm!H74*Areas!$B$8*1000) / (86400*Days!H92)</f>
        <v>678.1410543608124</v>
      </c>
      <c r="I74" s="9">
        <f>(STC_mm!I74*Areas!$B$8*1000) / (86400*Days!I92)</f>
        <v>226.26194743130227</v>
      </c>
      <c r="J74" s="9">
        <f>(STC_mm!J74*Areas!$B$8*1000) / (86400*Days!J92)</f>
        <v>133.98302469135803</v>
      </c>
      <c r="K74" s="9">
        <f>(STC_mm!K74*Areas!$B$8*1000) / (86400*Days!K92)</f>
        <v>412.48842592592592</v>
      </c>
      <c r="L74" s="9">
        <f>(STC_mm!L74*Areas!$B$8*1000) / (86400*Days!L92)</f>
        <v>581.60262345679007</v>
      </c>
      <c r="M74" s="9">
        <f>(STC_mm!M74*Areas!$B$8*1000) / (86400*Days!M92)</f>
        <v>329.13493130226999</v>
      </c>
      <c r="N74" s="9">
        <f>(STC_mm!N74*Areas!$B$8*1000) / (86400*Days!N92)</f>
        <v>409.35201040081176</v>
      </c>
    </row>
    <row r="75" spans="1:14" x14ac:dyDescent="0.2">
      <c r="A75">
        <f>STC_mm!A75</f>
        <v>1970</v>
      </c>
      <c r="B75" s="9">
        <f>(STC_mm!B75*Areas!$B$8*1000) / (86400*Days!B93)</f>
        <v>228.25492831541217</v>
      </c>
      <c r="C75" s="9">
        <f>(STC_mm!C75*Areas!$B$8*1000) / (86400*Days!C93)</f>
        <v>161.01066468253967</v>
      </c>
      <c r="D75" s="9">
        <f>(STC_mm!D75*Areas!$B$8*1000) / (86400*Days!D93)</f>
        <v>311.4325716845878</v>
      </c>
      <c r="E75" s="9">
        <f>(STC_mm!E75*Areas!$B$8*1000) / (86400*Days!E93)</f>
        <v>463.12577160493828</v>
      </c>
      <c r="F75" s="9">
        <f>(STC_mm!F75*Areas!$B$8*1000) / (86400*Days!F93)</f>
        <v>429.19429510155317</v>
      </c>
      <c r="G75" s="9">
        <f>(STC_mm!G75*Areas!$B$8*1000) / (86400*Days!G93)</f>
        <v>470.75771604938274</v>
      </c>
      <c r="H75" s="9">
        <f>(STC_mm!H75*Areas!$B$8*1000) / (86400*Days!H93)</f>
        <v>634.64717741935488</v>
      </c>
      <c r="I75" s="9">
        <f>(STC_mm!I75*Areas!$B$8*1000) / (86400*Days!I93)</f>
        <v>193.31914575866188</v>
      </c>
      <c r="J75" s="9">
        <f>(STC_mm!J75*Areas!$B$8*1000) / (86400*Days!J93)</f>
        <v>481.66049382716051</v>
      </c>
      <c r="K75" s="9">
        <f>(STC_mm!K75*Areas!$B$8*1000) / (86400*Days!K93)</f>
        <v>382.59371266427712</v>
      </c>
      <c r="L75" s="9">
        <f>(STC_mm!L75*Areas!$B$8*1000) / (86400*Days!L93)</f>
        <v>517.63966049382714</v>
      </c>
      <c r="M75" s="9">
        <f>(STC_mm!M75*Areas!$B$8*1000) / (86400*Days!M93)</f>
        <v>386.34520609318997</v>
      </c>
      <c r="N75" s="9">
        <f>(STC_mm!N75*Areas!$B$8*1000) / (86400*Days!N93)</f>
        <v>389.15946854388636</v>
      </c>
    </row>
    <row r="76" spans="1:14" x14ac:dyDescent="0.2">
      <c r="A76">
        <f>STC_mm!A76</f>
        <v>1971</v>
      </c>
      <c r="B76" s="9">
        <f>(STC_mm!B76*Areas!$B$8*1000) / (86400*Days!B94)</f>
        <v>233.88216845878136</v>
      </c>
      <c r="C76" s="9">
        <f>(STC_mm!C76*Areas!$B$8*1000) / (86400*Days!C94)</f>
        <v>525.99413029100526</v>
      </c>
      <c r="D76" s="9">
        <f>(STC_mm!D76*Areas!$B$8*1000) / (86400*Days!D94)</f>
        <v>264.2458183990442</v>
      </c>
      <c r="E76" s="9">
        <f>(STC_mm!E76*Areas!$B$8*1000) / (86400*Days!E94)</f>
        <v>190.49575617283949</v>
      </c>
      <c r="F76" s="9">
        <f>(STC_mm!F76*Areas!$B$8*1000) / (86400*Days!F94)</f>
        <v>175.38231780167263</v>
      </c>
      <c r="G76" s="9">
        <f>(STC_mm!G76*Areas!$B$8*1000) / (86400*Days!G94)</f>
        <v>289.77160493827159</v>
      </c>
      <c r="H76" s="9">
        <f>(STC_mm!H76*Areas!$B$8*1000) / (86400*Days!H94)</f>
        <v>295.78181003584228</v>
      </c>
      <c r="I76" s="9">
        <f>(STC_mm!I76*Areas!$B$8*1000) / (86400*Days!I94)</f>
        <v>505.16203703703701</v>
      </c>
      <c r="J76" s="9">
        <f>(STC_mm!J76*Areas!$B$8*1000) / (86400*Days!J94)</f>
        <v>321.75308641975306</v>
      </c>
      <c r="K76" s="9">
        <f>(STC_mm!K76*Areas!$B$8*1000) / (86400*Days!K94)</f>
        <v>217.64523596176821</v>
      </c>
      <c r="L76" s="9">
        <f>(STC_mm!L76*Areas!$B$8*1000) / (86400*Days!L94)</f>
        <v>286.56134259259261</v>
      </c>
      <c r="M76" s="9">
        <f>(STC_mm!M76*Areas!$B$8*1000) / (86400*Days!M94)</f>
        <v>601.76299283154117</v>
      </c>
      <c r="N76" s="9">
        <f>(STC_mm!N76*Areas!$B$8*1000) / (86400*Days!N94)</f>
        <v>324.64389903602233</v>
      </c>
    </row>
    <row r="77" spans="1:14" x14ac:dyDescent="0.2">
      <c r="A77">
        <f>STC_mm!A77</f>
        <v>1972</v>
      </c>
      <c r="B77" s="9">
        <f>(STC_mm!B77*Areas!$B$8*1000) / (86400*Days!B95)</f>
        <v>271.39710274790917</v>
      </c>
      <c r="C77" s="9">
        <f>(STC_mm!C77*Areas!$B$8*1000) / (86400*Days!C95)</f>
        <v>248.63346104725414</v>
      </c>
      <c r="D77" s="9">
        <f>(STC_mm!D77*Areas!$B$8*1000) / (86400*Days!D95)</f>
        <v>408.38522998805257</v>
      </c>
      <c r="E77" s="9">
        <f>(STC_mm!E77*Areas!$B$8*1000) / (86400*Days!E95)</f>
        <v>484.93132716049382</v>
      </c>
      <c r="F77" s="9">
        <f>(STC_mm!F77*Areas!$B$8*1000) / (86400*Days!F95)</f>
        <v>354.39889486260455</v>
      </c>
      <c r="G77" s="9">
        <f>(STC_mm!G77*Areas!$B$8*1000) / (86400*Days!G95)</f>
        <v>469.36458333333331</v>
      </c>
      <c r="H77" s="9">
        <f>(STC_mm!H77*Areas!$B$8*1000) / (86400*Days!H95)</f>
        <v>362.89837216248509</v>
      </c>
      <c r="I77" s="9">
        <f>(STC_mm!I77*Areas!$B$8*1000) / (86400*Days!I95)</f>
        <v>496.60394265232975</v>
      </c>
      <c r="J77" s="9">
        <f>(STC_mm!J77*Areas!$B$8*1000) / (86400*Days!J95)</f>
        <v>447.07445987654319</v>
      </c>
      <c r="K77" s="9">
        <f>(STC_mm!K77*Areas!$B$8*1000) / (86400*Days!K95)</f>
        <v>529.89844683393073</v>
      </c>
      <c r="L77" s="9">
        <f>(STC_mm!L77*Areas!$B$8*1000) / (86400*Days!L95)</f>
        <v>461.06635802469134</v>
      </c>
      <c r="M77" s="9">
        <f>(STC_mm!M77*Areas!$B$8*1000) / (86400*Days!M95)</f>
        <v>619.69982078853047</v>
      </c>
      <c r="N77" s="9">
        <f>(STC_mm!N77*Areas!$B$8*1000) / (86400*Days!N95)</f>
        <v>430.12352003642985</v>
      </c>
    </row>
    <row r="78" spans="1:14" x14ac:dyDescent="0.2">
      <c r="A78">
        <f>STC_mm!A78</f>
        <v>1973</v>
      </c>
      <c r="B78" s="9">
        <f>(STC_mm!B78*Areas!$B$8*1000) / (86400*Days!B96)</f>
        <v>215.59363799283153</v>
      </c>
      <c r="C78" s="9">
        <f>(STC_mm!C78*Areas!$B$8*1000) / (86400*Days!C96)</f>
        <v>258.74627976190476</v>
      </c>
      <c r="D78" s="9">
        <f>(STC_mm!D78*Areas!$B$8*1000) / (86400*Days!D96)</f>
        <v>787.81362007168457</v>
      </c>
      <c r="E78" s="9">
        <f>(STC_mm!E78*Areas!$B$8*1000) / (86400*Days!E96)</f>
        <v>298.61496913580248</v>
      </c>
      <c r="F78" s="9">
        <f>(STC_mm!F78*Areas!$B$8*1000) / (86400*Days!F96)</f>
        <v>455.98230286738351</v>
      </c>
      <c r="G78" s="9">
        <f>(STC_mm!G78*Areas!$B$8*1000) / (86400*Days!G96)</f>
        <v>621.6400462962963</v>
      </c>
      <c r="H78" s="9">
        <f>(STC_mm!H78*Areas!$B$8*1000) / (86400*Days!H96)</f>
        <v>430.07355137395461</v>
      </c>
      <c r="I78" s="9">
        <f>(STC_mm!I78*Areas!$B$8*1000) / (86400*Days!I96)</f>
        <v>304.98469235364399</v>
      </c>
      <c r="J78" s="9">
        <f>(STC_mm!J78*Areas!$B$8*1000) / (86400*Days!J96)</f>
        <v>195.22029320987653</v>
      </c>
      <c r="K78" s="9">
        <f>(STC_mm!K78*Areas!$B$8*1000) / (86400*Days!K96)</f>
        <v>450.94123357228199</v>
      </c>
      <c r="L78" s="9">
        <f>(STC_mm!L78*Areas!$B$8*1000) / (86400*Days!L96)</f>
        <v>688.75270061728395</v>
      </c>
      <c r="M78" s="9">
        <f>(STC_mm!M78*Areas!$B$8*1000) / (86400*Days!M96)</f>
        <v>471.22274492234169</v>
      </c>
      <c r="N78" s="9">
        <f>(STC_mm!N78*Areas!$B$8*1000) / (86400*Days!N96)</f>
        <v>432.84027777777777</v>
      </c>
    </row>
    <row r="79" spans="1:14" x14ac:dyDescent="0.2">
      <c r="A79">
        <f>STC_mm!A79</f>
        <v>1974</v>
      </c>
      <c r="B79" s="9">
        <f>(STC_mm!B79*Areas!$B$8*1000) / (86400*Days!B97)</f>
        <v>447.77591099163681</v>
      </c>
      <c r="C79" s="9">
        <f>(STC_mm!C79*Areas!$B$8*1000) / (86400*Days!C97)</f>
        <v>457.00810185185185</v>
      </c>
      <c r="D79" s="9">
        <f>(STC_mm!D79*Areas!$B$8*1000) / (86400*Days!D97)</f>
        <v>461.55092592592592</v>
      </c>
      <c r="E79" s="9">
        <f>(STC_mm!E79*Areas!$B$8*1000) / (86400*Days!E97)</f>
        <v>501.40663580246911</v>
      </c>
      <c r="F79" s="9">
        <f>(STC_mm!F79*Areas!$B$8*1000) / (86400*Days!F97)</f>
        <v>680.95467443249697</v>
      </c>
      <c r="G79" s="9">
        <f>(STC_mm!G79*Areas!$B$8*1000) / (86400*Days!G97)</f>
        <v>394.13541666666663</v>
      </c>
      <c r="H79" s="9">
        <f>(STC_mm!H79*Areas!$B$8*1000) / (86400*Days!H97)</f>
        <v>232.94429510155317</v>
      </c>
      <c r="I79" s="9">
        <f>(STC_mm!I79*Areas!$B$8*1000) / (86400*Days!I97)</f>
        <v>301.2331989247312</v>
      </c>
      <c r="J79" s="9">
        <f>(STC_mm!J79*Areas!$B$8*1000) / (86400*Days!J97)</f>
        <v>367.12075617283949</v>
      </c>
      <c r="K79" s="9">
        <f>(STC_mm!K79*Areas!$B$8*1000) / (86400*Days!K97)</f>
        <v>171.45497311827958</v>
      </c>
      <c r="L79" s="9">
        <f>(STC_mm!L79*Areas!$B$8*1000) / (86400*Days!L97)</f>
        <v>552.04398148148152</v>
      </c>
      <c r="M79" s="9">
        <f>(STC_mm!M79*Areas!$B$8*1000) / (86400*Days!M97)</f>
        <v>372.92189366786141</v>
      </c>
      <c r="N79" s="9">
        <f>(STC_mm!N79*Areas!$B$8*1000) / (86400*Days!N97)</f>
        <v>410.88039066463722</v>
      </c>
    </row>
    <row r="80" spans="1:14" x14ac:dyDescent="0.2">
      <c r="A80">
        <f>STC_mm!A80</f>
        <v>1975</v>
      </c>
      <c r="B80" s="9">
        <f>(STC_mm!B80*Areas!$B$8*1000) / (86400*Days!B98)</f>
        <v>478.08094384707289</v>
      </c>
      <c r="C80" s="9">
        <f>(STC_mm!C80*Areas!$B$8*1000) / (86400*Days!C98)</f>
        <v>431.24379960317458</v>
      </c>
      <c r="D80" s="9">
        <f>(STC_mm!D80*Areas!$B$8*1000) / (86400*Days!D98)</f>
        <v>411.14023297491042</v>
      </c>
      <c r="E80" s="9">
        <f>(STC_mm!E80*Areas!$B$8*1000) / (86400*Days!E98)</f>
        <v>468.51658950617286</v>
      </c>
      <c r="F80" s="9">
        <f>(STC_mm!F80*Areas!$B$8*1000) / (86400*Days!F98)</f>
        <v>366.12231182795699</v>
      </c>
      <c r="G80" s="9">
        <f>(STC_mm!G80*Areas!$B$8*1000) / (86400*Days!G98)</f>
        <v>682.02932098765427</v>
      </c>
      <c r="H80" s="9">
        <f>(STC_mm!H80*Areas!$B$8*1000) / (86400*Days!H98)</f>
        <v>355.45400238948628</v>
      </c>
      <c r="I80" s="9">
        <f>(STC_mm!I80*Areas!$B$8*1000) / (86400*Days!I98)</f>
        <v>1092.0949074074074</v>
      </c>
      <c r="J80" s="9">
        <f>(STC_mm!J80*Areas!$B$8*1000) / (86400*Days!J98)</f>
        <v>457.49266975308643</v>
      </c>
      <c r="K80" s="9">
        <f>(STC_mm!K80*Areas!$B$8*1000) / (86400*Days!K98)</f>
        <v>136.05025388291517</v>
      </c>
      <c r="L80" s="9">
        <f>(STC_mm!L80*Areas!$B$8*1000) / (86400*Days!L98)</f>
        <v>433.50655864197529</v>
      </c>
      <c r="M80" s="9">
        <f>(STC_mm!M80*Areas!$B$8*1000) / (86400*Days!M98)</f>
        <v>566.24103942652334</v>
      </c>
      <c r="N80" s="9">
        <f>(STC_mm!N80*Areas!$B$8*1000) / (86400*Days!N98)</f>
        <v>490.08732876712327</v>
      </c>
    </row>
    <row r="81" spans="1:14" x14ac:dyDescent="0.2">
      <c r="A81">
        <f>STC_mm!A81</f>
        <v>1976</v>
      </c>
      <c r="B81" s="9">
        <f>(STC_mm!B81*Areas!$B$8*1000) / (86400*Days!B99)</f>
        <v>501.87948028673833</v>
      </c>
      <c r="C81" s="9">
        <f>(STC_mm!C81*Areas!$B$8*1000) / (86400*Days!C99)</f>
        <v>410.6086366538953</v>
      </c>
      <c r="D81" s="9">
        <f>(STC_mm!D81*Areas!$B$8*1000) / (86400*Days!D99)</f>
        <v>685.1164874551971</v>
      </c>
      <c r="E81" s="9">
        <f>(STC_mm!E81*Areas!$B$8*1000) / (86400*Days!E99)</f>
        <v>483.90162037037038</v>
      </c>
      <c r="F81" s="9">
        <f>(STC_mm!F81*Areas!$B$8*1000) / (86400*Days!F99)</f>
        <v>507.38948626045402</v>
      </c>
      <c r="G81" s="9">
        <f>(STC_mm!G81*Areas!$B$8*1000) / (86400*Days!G99)</f>
        <v>579.96720679012344</v>
      </c>
      <c r="H81" s="9">
        <f>(STC_mm!H81*Areas!$B$8*1000) / (86400*Days!H99)</f>
        <v>759.56018518518522</v>
      </c>
      <c r="I81" s="9">
        <f>(STC_mm!I81*Areas!$B$8*1000) / (86400*Days!I99)</f>
        <v>302.17107228195937</v>
      </c>
      <c r="J81" s="9">
        <f>(STC_mm!J81*Areas!$B$8*1000) / (86400*Days!J99)</f>
        <v>509.0991512345679</v>
      </c>
      <c r="K81" s="9">
        <f>(STC_mm!K81*Areas!$B$8*1000) / (86400*Days!K99)</f>
        <v>394.66883213859018</v>
      </c>
      <c r="L81" s="9">
        <f>(STC_mm!L81*Areas!$B$8*1000) / (86400*Days!L99)</f>
        <v>236.89313271604939</v>
      </c>
      <c r="M81" s="9">
        <f>(STC_mm!M81*Areas!$B$8*1000) / (86400*Days!M99)</f>
        <v>277.37604540023892</v>
      </c>
      <c r="N81" s="9">
        <f>(STC_mm!N81*Areas!$B$8*1000) / (86400*Days!N99)</f>
        <v>471.24724878567093</v>
      </c>
    </row>
    <row r="82" spans="1:14" x14ac:dyDescent="0.2">
      <c r="A82">
        <f>STC_mm!A82</f>
        <v>1977</v>
      </c>
      <c r="B82" s="9">
        <f>(STC_mm!B82*Areas!$B$8*1000) / (86400*Days!B100)</f>
        <v>289.21669653524492</v>
      </c>
      <c r="C82" s="9">
        <f>(STC_mm!C82*Areas!$B$8*1000) / (86400*Days!C100)</f>
        <v>294.69948743386243</v>
      </c>
      <c r="D82" s="9">
        <f>(STC_mm!D82*Areas!$B$8*1000) / (86400*Days!D100)</f>
        <v>510.7892771804062</v>
      </c>
      <c r="E82" s="9">
        <f>(STC_mm!E82*Areas!$B$8*1000) / (86400*Days!E100)</f>
        <v>518.97222222222217</v>
      </c>
      <c r="F82" s="9">
        <f>(STC_mm!F82*Areas!$B$8*1000) / (86400*Days!F100)</f>
        <v>162.54517622461171</v>
      </c>
      <c r="G82" s="9">
        <f>(STC_mm!G82*Areas!$B$8*1000) / (86400*Days!G100)</f>
        <v>428.41859567901236</v>
      </c>
      <c r="H82" s="9">
        <f>(STC_mm!H82*Areas!$B$8*1000) / (86400*Days!H100)</f>
        <v>429.01844384707289</v>
      </c>
      <c r="I82" s="9">
        <f>(STC_mm!I82*Areas!$B$8*1000) / (86400*Days!I100)</f>
        <v>488.45616786140982</v>
      </c>
      <c r="J82" s="9">
        <f>(STC_mm!J82*Areas!$B$8*1000) / (86400*Days!J100)</f>
        <v>1006.3263888888889</v>
      </c>
      <c r="K82" s="9">
        <f>(STC_mm!K82*Areas!$B$8*1000) / (86400*Days!K100)</f>
        <v>358.03315412186379</v>
      </c>
      <c r="L82" s="9">
        <f>(STC_mm!L82*Areas!$B$8*1000) / (86400*Days!L100)</f>
        <v>554.04282407407402</v>
      </c>
      <c r="M82" s="9">
        <f>(STC_mm!M82*Areas!$B$8*1000) / (86400*Days!M100)</f>
        <v>561.14135304659499</v>
      </c>
      <c r="N82" s="9">
        <f>(STC_mm!N82*Areas!$B$8*1000) / (86400*Days!N100)</f>
        <v>466.46464358193811</v>
      </c>
    </row>
    <row r="83" spans="1:14" x14ac:dyDescent="0.2">
      <c r="A83">
        <f>STC_mm!A83</f>
        <v>1978</v>
      </c>
      <c r="B83" s="9">
        <f>(STC_mm!B83*Areas!$B$8*1000) / (86400*Days!B101)</f>
        <v>627.6131272401434</v>
      </c>
      <c r="C83" s="9">
        <f>(STC_mm!C83*Areas!$B$8*1000) / (86400*Days!C101)</f>
        <v>94.360945767195773</v>
      </c>
      <c r="D83" s="9">
        <f>(STC_mm!D83*Areas!$B$8*1000) / (86400*Days!D101)</f>
        <v>312.60491338112308</v>
      </c>
      <c r="E83" s="9">
        <f>(STC_mm!E83*Areas!$B$8*1000) / (86400*Days!E101)</f>
        <v>327.14390432098764</v>
      </c>
      <c r="F83" s="9">
        <f>(STC_mm!F83*Areas!$B$8*1000) / (86400*Days!F101)</f>
        <v>432.12514934289129</v>
      </c>
      <c r="G83" s="9">
        <f>(STC_mm!G83*Areas!$B$8*1000) / (86400*Days!G101)</f>
        <v>370.39158950617286</v>
      </c>
      <c r="H83" s="9">
        <f>(STC_mm!H83*Areas!$B$8*1000) / (86400*Days!H101)</f>
        <v>240.03696236559139</v>
      </c>
      <c r="I83" s="9">
        <f>(STC_mm!I83*Areas!$B$8*1000) / (86400*Days!I101)</f>
        <v>254.80846774193549</v>
      </c>
      <c r="J83" s="9">
        <f>(STC_mm!J83*Areas!$B$8*1000) / (86400*Days!J101)</f>
        <v>621.76118827160496</v>
      </c>
      <c r="K83" s="9">
        <f>(STC_mm!K83*Areas!$B$8*1000) / (86400*Days!K101)</f>
        <v>317.88045101553166</v>
      </c>
      <c r="L83" s="9">
        <f>(STC_mm!L83*Areas!$B$8*1000) / (86400*Days!L101)</f>
        <v>360.4579475308642</v>
      </c>
      <c r="M83" s="9">
        <f>(STC_mm!M83*Areas!$B$8*1000) / (86400*Days!M101)</f>
        <v>438.39717741935482</v>
      </c>
      <c r="N83" s="9">
        <f>(STC_mm!N83*Areas!$B$8*1000) / (86400*Days!N101)</f>
        <v>368.11561390157283</v>
      </c>
    </row>
    <row r="84" spans="1:14" x14ac:dyDescent="0.2">
      <c r="A84">
        <f>STC_mm!A84</f>
        <v>1979</v>
      </c>
      <c r="B84" s="9">
        <f>(STC_mm!B84*Areas!$B$8*1000) / (86400*Days!B102)</f>
        <v>375.03210872162487</v>
      </c>
      <c r="C84" s="9">
        <f>(STC_mm!C84*Areas!$B$8*1000) / (86400*Days!C102)</f>
        <v>117.07506613756614</v>
      </c>
      <c r="D84" s="9">
        <f>(STC_mm!D84*Areas!$B$8*1000) / (86400*Days!D102)</f>
        <v>380.30764635603339</v>
      </c>
      <c r="E84" s="9">
        <f>(STC_mm!E84*Areas!$B$8*1000) / (86400*Days!E102)</f>
        <v>721.21875</v>
      </c>
      <c r="F84" s="9">
        <f>(STC_mm!F84*Areas!$B$8*1000) / (86400*Days!F102)</f>
        <v>498.8313918757467</v>
      </c>
      <c r="G84" s="9">
        <f>(STC_mm!G84*Areas!$B$8*1000) / (86400*Days!G102)</f>
        <v>369.90702160493828</v>
      </c>
      <c r="H84" s="9">
        <f>(STC_mm!H84*Areas!$B$8*1000) / (86400*Days!H102)</f>
        <v>463.36805555555554</v>
      </c>
      <c r="I84" s="9">
        <f>(STC_mm!I84*Areas!$B$8*1000) / (86400*Days!I102)</f>
        <v>344.55122461170851</v>
      </c>
      <c r="J84" s="9">
        <f>(STC_mm!J84*Areas!$B$8*1000) / (86400*Days!J102)</f>
        <v>248.21990740740742</v>
      </c>
      <c r="K84" s="9">
        <f>(STC_mm!K84*Areas!$B$8*1000) / (86400*Days!K102)</f>
        <v>388.22095280764643</v>
      </c>
      <c r="L84" s="9">
        <f>(STC_mm!L84*Areas!$B$8*1000) / (86400*Days!L102)</f>
        <v>757.92476851851848</v>
      </c>
      <c r="M84" s="9">
        <f>(STC_mm!M84*Areas!$B$8*1000) / (86400*Days!M102)</f>
        <v>484.82190860215053</v>
      </c>
      <c r="N84" s="9">
        <f>(STC_mm!N84*Areas!$B$8*1000) / (86400*Days!N102)</f>
        <v>430.64478691019787</v>
      </c>
    </row>
    <row r="85" spans="1:14" x14ac:dyDescent="0.2">
      <c r="A85">
        <f>STC_mm!A85</f>
        <v>1980</v>
      </c>
      <c r="B85" s="9">
        <f>(STC_mm!B85*Areas!$B$8*1000) / (86400*Days!B103)</f>
        <v>192.43988948626045</v>
      </c>
      <c r="C85" s="9">
        <f>(STC_mm!C85*Areas!$B$8*1000) / (86400*Days!C103)</f>
        <v>159.90740740740742</v>
      </c>
      <c r="D85" s="9">
        <f>(STC_mm!D85*Areas!$B$8*1000) / (86400*Days!D103)</f>
        <v>487.69414575866188</v>
      </c>
      <c r="E85" s="9">
        <f>(STC_mm!E85*Areas!$B$8*1000) / (86400*Days!E103)</f>
        <v>550.59027777777783</v>
      </c>
      <c r="F85" s="9">
        <f>(STC_mm!F85*Areas!$B$8*1000) / (86400*Days!F103)</f>
        <v>359.55719832735963</v>
      </c>
      <c r="G85" s="9">
        <f>(STC_mm!G85*Areas!$B$8*1000) / (86400*Days!G103)</f>
        <v>543.62461419753083</v>
      </c>
      <c r="H85" s="9">
        <f>(STC_mm!H85*Areas!$B$8*1000) / (86400*Days!H103)</f>
        <v>720.52120669056148</v>
      </c>
      <c r="I85" s="9">
        <f>(STC_mm!I85*Areas!$B$8*1000) / (86400*Days!I103)</f>
        <v>467.52986857825567</v>
      </c>
      <c r="J85" s="9">
        <f>(STC_mm!J85*Areas!$B$8*1000) / (86400*Days!J103)</f>
        <v>583.17746913580243</v>
      </c>
      <c r="K85" s="9">
        <f>(STC_mm!K85*Areas!$B$8*1000) / (86400*Days!K103)</f>
        <v>382.30062724014334</v>
      </c>
      <c r="L85" s="9">
        <f>(STC_mm!L85*Areas!$B$8*1000) / (86400*Days!L103)</f>
        <v>160.02854938271605</v>
      </c>
      <c r="M85" s="9">
        <f>(STC_mm!M85*Areas!$B$8*1000) / (86400*Days!M103)</f>
        <v>382.41786140979684</v>
      </c>
      <c r="N85" s="9">
        <f>(STC_mm!N85*Areas!$B$8*1000) / (86400*Days!N103)</f>
        <v>416.73832473183563</v>
      </c>
    </row>
    <row r="86" spans="1:14" x14ac:dyDescent="0.2">
      <c r="A86">
        <f>STC_mm!A86</f>
        <v>1981</v>
      </c>
      <c r="B86" s="9">
        <f>(STC_mm!B86*Areas!$B$8*1000) / (86400*Days!B104)</f>
        <v>158.61783154121864</v>
      </c>
      <c r="C86" s="9">
        <f>(STC_mm!C86*Areas!$B$8*1000) / (86400*Days!C104)</f>
        <v>533.71693121693124</v>
      </c>
      <c r="D86" s="9">
        <f>(STC_mm!D86*Areas!$B$8*1000) / (86400*Days!D104)</f>
        <v>186.46094683393071</v>
      </c>
      <c r="E86" s="9">
        <f>(STC_mm!E86*Areas!$B$8*1000) / (86400*Days!E104)</f>
        <v>641.32561728395058</v>
      </c>
      <c r="F86" s="9">
        <f>(STC_mm!F86*Areas!$B$8*1000) / (86400*Days!F104)</f>
        <v>375.50104540023892</v>
      </c>
      <c r="G86" s="9">
        <f>(STC_mm!G86*Areas!$B$8*1000) / (86400*Days!G104)</f>
        <v>518.97222222222217</v>
      </c>
      <c r="H86" s="9">
        <f>(STC_mm!H86*Areas!$B$8*1000) / (86400*Days!H104)</f>
        <v>460.78890382317803</v>
      </c>
      <c r="I86" s="9">
        <f>(STC_mm!I86*Areas!$B$8*1000) / (86400*Days!I104)</f>
        <v>590.56712962962968</v>
      </c>
      <c r="J86" s="9">
        <f>(STC_mm!J86*Areas!$B$8*1000) / (86400*Days!J104)</f>
        <v>994.03047839506178</v>
      </c>
      <c r="K86" s="9">
        <f>(STC_mm!K86*Areas!$B$8*1000) / (86400*Days!K104)</f>
        <v>668.82093787335725</v>
      </c>
      <c r="L86" s="9">
        <f>(STC_mm!L86*Areas!$B$8*1000) / (86400*Days!L104)</f>
        <v>271.90316358024694</v>
      </c>
      <c r="M86" s="9">
        <f>(STC_mm!M86*Areas!$B$8*1000) / (86400*Days!M104)</f>
        <v>323.68354241338113</v>
      </c>
      <c r="N86" s="9">
        <f>(STC_mm!N86*Areas!$B$8*1000) / (86400*Days!N104)</f>
        <v>475.14703830542874</v>
      </c>
    </row>
    <row r="87" spans="1:14" x14ac:dyDescent="0.2">
      <c r="A87">
        <f>STC_mm!A87</f>
        <v>1982</v>
      </c>
      <c r="B87" s="9">
        <f>(STC_mm!B87*Areas!$B$8*1000) / (86400*Days!B105)</f>
        <v>464.07146057347671</v>
      </c>
      <c r="C87" s="9">
        <f>(STC_mm!C87*Areas!$B$8*1000) / (86400*Days!C105)</f>
        <v>256.08548280423281</v>
      </c>
      <c r="D87" s="9">
        <f>(STC_mm!D87*Areas!$B$8*1000) / (86400*Days!D105)</f>
        <v>459.90964755077658</v>
      </c>
      <c r="E87" s="9">
        <f>(STC_mm!E87*Areas!$B$8*1000) / (86400*Days!E105)</f>
        <v>338.34953703703701</v>
      </c>
      <c r="F87" s="9">
        <f>(STC_mm!F87*Areas!$B$8*1000) / (86400*Days!F105)</f>
        <v>387.04861111111109</v>
      </c>
      <c r="G87" s="9">
        <f>(STC_mm!G87*Areas!$B$8*1000) / (86400*Days!G105)</f>
        <v>554.52739197530866</v>
      </c>
      <c r="H87" s="9">
        <f>(STC_mm!H87*Areas!$B$8*1000) / (86400*Days!H105)</f>
        <v>369.05316606929512</v>
      </c>
      <c r="I87" s="9">
        <f>(STC_mm!I87*Areas!$B$8*1000) / (86400*Days!I105)</f>
        <v>486.40456989247309</v>
      </c>
      <c r="J87" s="9">
        <f>(STC_mm!J87*Areas!$B$8*1000) / (86400*Days!J105)</f>
        <v>521.27391975308637</v>
      </c>
      <c r="K87" s="9">
        <f>(STC_mm!K87*Areas!$B$8*1000) / (86400*Days!K105)</f>
        <v>182.29913381123058</v>
      </c>
      <c r="L87" s="9">
        <f>(STC_mm!L87*Areas!$B$8*1000) / (86400*Days!L105)</f>
        <v>799.05246913580243</v>
      </c>
      <c r="M87" s="9">
        <f>(STC_mm!M87*Areas!$B$8*1000) / (86400*Days!M105)</f>
        <v>545.90091099163681</v>
      </c>
      <c r="N87" s="9">
        <f>(STC_mm!N87*Areas!$B$8*1000) / (86400*Days!N105)</f>
        <v>447.40220700152207</v>
      </c>
    </row>
    <row r="88" spans="1:14" x14ac:dyDescent="0.2">
      <c r="A88">
        <f>STC_mm!A88</f>
        <v>1983</v>
      </c>
      <c r="B88" s="9">
        <f>(STC_mm!B88*Areas!$B$8*1000) / (86400*Days!B106)</f>
        <v>196.36723416965353</v>
      </c>
      <c r="C88" s="9">
        <f>(STC_mm!C88*Areas!$B$8*1000) / (86400*Days!C106)</f>
        <v>208.51562500000003</v>
      </c>
      <c r="D88" s="9">
        <f>(STC_mm!D88*Areas!$B$8*1000) / (86400*Days!D106)</f>
        <v>262.72177419354841</v>
      </c>
      <c r="E88" s="9">
        <f>(STC_mm!E88*Areas!$B$8*1000) / (86400*Days!E106)</f>
        <v>609.5258487654321</v>
      </c>
      <c r="F88" s="9">
        <f>(STC_mm!F88*Areas!$B$8*1000) / (86400*Days!F106)</f>
        <v>721.04876045400238</v>
      </c>
      <c r="G88" s="9">
        <f>(STC_mm!G88*Areas!$B$8*1000) / (86400*Days!G106)</f>
        <v>452.70756172839504</v>
      </c>
      <c r="H88" s="9">
        <f>(STC_mm!H88*Areas!$B$8*1000) / (86400*Days!H106)</f>
        <v>711.31832437275989</v>
      </c>
      <c r="I88" s="9">
        <f>(STC_mm!I88*Areas!$B$8*1000) / (86400*Days!I106)</f>
        <v>470.51933990442058</v>
      </c>
      <c r="J88" s="9">
        <f>(STC_mm!J88*Areas!$B$8*1000) / (86400*Days!J106)</f>
        <v>460.21836419753089</v>
      </c>
      <c r="K88" s="9">
        <f>(STC_mm!K88*Areas!$B$8*1000) / (86400*Days!K106)</f>
        <v>379.54562425328555</v>
      </c>
      <c r="L88" s="9">
        <f>(STC_mm!L88*Areas!$B$8*1000) / (86400*Days!L106)</f>
        <v>588.81057098765427</v>
      </c>
      <c r="M88" s="9">
        <f>(STC_mm!M88*Areas!$B$8*1000) / (86400*Days!M106)</f>
        <v>614.77598566308245</v>
      </c>
      <c r="N88" s="9">
        <f>(STC_mm!N88*Areas!$B$8*1000) / (86400*Days!N106)</f>
        <v>474.57949644850328</v>
      </c>
    </row>
    <row r="89" spans="1:14" x14ac:dyDescent="0.2">
      <c r="A89">
        <f>STC_mm!A89</f>
        <v>1984</v>
      </c>
      <c r="B89" s="9">
        <f>(STC_mm!B89*Areas!$B$8*1000) / (86400*Days!B107)</f>
        <v>212.60416666666666</v>
      </c>
      <c r="C89" s="9">
        <f>(STC_mm!C89*Areas!$B$8*1000) / (86400*Days!C107)</f>
        <v>347.94899425287355</v>
      </c>
      <c r="D89" s="9">
        <f>(STC_mm!D89*Areas!$B$8*1000) / (86400*Days!D107)</f>
        <v>493.26276881720429</v>
      </c>
      <c r="E89" s="9">
        <f>(STC_mm!E89*Areas!$B$8*1000) / (86400*Days!E107)</f>
        <v>377.41782407407408</v>
      </c>
      <c r="F89" s="9">
        <f>(STC_mm!F89*Areas!$B$8*1000) / (86400*Days!F107)</f>
        <v>580.30913978494618</v>
      </c>
      <c r="G89" s="9">
        <f>(STC_mm!G89*Areas!$B$8*1000) / (86400*Days!G107)</f>
        <v>528.78472222222217</v>
      </c>
      <c r="H89" s="9">
        <f>(STC_mm!H89*Areas!$B$8*1000) / (86400*Days!H107)</f>
        <v>366.00507765830349</v>
      </c>
      <c r="I89" s="9">
        <f>(STC_mm!I89*Areas!$B$8*1000) / (86400*Days!I107)</f>
        <v>596.78054062126648</v>
      </c>
      <c r="J89" s="9">
        <f>(STC_mm!J89*Areas!$B$8*1000) / (86400*Days!J107)</f>
        <v>626.24344135802471</v>
      </c>
      <c r="K89" s="9">
        <f>(STC_mm!K89*Areas!$B$8*1000) / (86400*Days!K107)</f>
        <v>240.74036738351253</v>
      </c>
      <c r="L89" s="9">
        <f>(STC_mm!L89*Areas!$B$8*1000) / (86400*Days!L107)</f>
        <v>551.74112654320993</v>
      </c>
      <c r="M89" s="9">
        <f>(STC_mm!M89*Areas!$B$8*1000) / (86400*Days!M107)</f>
        <v>529.60536140979684</v>
      </c>
      <c r="N89" s="9">
        <f>(STC_mm!N89*Areas!$B$8*1000) / (86400*Days!N107)</f>
        <v>454.13842719085204</v>
      </c>
    </row>
    <row r="90" spans="1:14" x14ac:dyDescent="0.2">
      <c r="A90">
        <f>STC_mm!A90</f>
        <v>1985</v>
      </c>
      <c r="B90" s="9">
        <f>(STC_mm!B90*Areas!$B$8*1000) / (86400*Days!B108)</f>
        <v>477.14307048984466</v>
      </c>
      <c r="C90" s="9">
        <f>(STC_mm!C90*Areas!$B$8*1000) / (86400*Days!C108)</f>
        <v>748.26802248677245</v>
      </c>
      <c r="D90" s="9">
        <f>(STC_mm!D90*Areas!$B$8*1000) / (86400*Days!D108)</f>
        <v>565.36178315412189</v>
      </c>
      <c r="E90" s="9">
        <f>(STC_mm!E90*Areas!$B$8*1000) / (86400*Days!E108)</f>
        <v>335.38155864197529</v>
      </c>
      <c r="F90" s="9">
        <f>(STC_mm!F90*Areas!$B$8*1000) / (86400*Days!F108)</f>
        <v>389.2760603345281</v>
      </c>
      <c r="G90" s="9">
        <f>(STC_mm!G90*Areas!$B$8*1000) / (86400*Days!G108)</f>
        <v>372.875</v>
      </c>
      <c r="H90" s="9">
        <f>(STC_mm!H90*Areas!$B$8*1000) / (86400*Days!H108)</f>
        <v>471.92614994026286</v>
      </c>
      <c r="I90" s="9">
        <f>(STC_mm!I90*Areas!$B$8*1000) / (86400*Days!I108)</f>
        <v>853.81645758661887</v>
      </c>
      <c r="J90" s="9">
        <f>(STC_mm!J90*Areas!$B$8*1000) / (86400*Days!J108)</f>
        <v>615.40123456790127</v>
      </c>
      <c r="K90" s="9">
        <f>(STC_mm!K90*Areas!$B$8*1000) / (86400*Days!K108)</f>
        <v>546.60431600955792</v>
      </c>
      <c r="L90" s="9">
        <f>(STC_mm!L90*Areas!$B$8*1000) / (86400*Days!L108)</f>
        <v>892.39236111111109</v>
      </c>
      <c r="M90" s="9">
        <f>(STC_mm!M90*Areas!$B$8*1000) / (86400*Days!M108)</f>
        <v>345.66494922341695</v>
      </c>
      <c r="N90" s="9">
        <f>(STC_mm!N90*Areas!$B$8*1000) / (86400*Days!N108)</f>
        <v>549.52489218670723</v>
      </c>
    </row>
    <row r="91" spans="1:14" x14ac:dyDescent="0.2">
      <c r="A91">
        <f>STC_mm!A91</f>
        <v>1986</v>
      </c>
      <c r="B91" s="9">
        <f>(STC_mm!B91*Areas!$B$8*1000) / (86400*Days!B109)</f>
        <v>223.50694444444446</v>
      </c>
      <c r="C91" s="9">
        <f>(STC_mm!C91*Areas!$B$8*1000) / (86400*Days!C109)</f>
        <v>404.2464451058201</v>
      </c>
      <c r="D91" s="9">
        <f>(STC_mm!D91*Areas!$B$8*1000) / (86400*Days!D109)</f>
        <v>329.07631421744327</v>
      </c>
      <c r="E91" s="9">
        <f>(STC_mm!E91*Areas!$B$8*1000) / (86400*Days!E109)</f>
        <v>439.13966049382714</v>
      </c>
      <c r="F91" s="9">
        <f>(STC_mm!F91*Areas!$B$8*1000) / (86400*Days!F109)</f>
        <v>369.52210274790917</v>
      </c>
      <c r="G91" s="9">
        <f>(STC_mm!G91*Areas!$B$8*1000) / (86400*Days!G109)</f>
        <v>743.50887345679007</v>
      </c>
      <c r="H91" s="9">
        <f>(STC_mm!H91*Areas!$B$8*1000) / (86400*Days!H109)</f>
        <v>491.56287335722817</v>
      </c>
      <c r="I91" s="9">
        <f>(STC_mm!I91*Areas!$B$8*1000) / (86400*Days!I109)</f>
        <v>494.84543010752691</v>
      </c>
      <c r="J91" s="9">
        <f>(STC_mm!J91*Areas!$B$8*1000) / (86400*Days!J109)</f>
        <v>1206.5135030864199</v>
      </c>
      <c r="K91" s="9">
        <f>(STC_mm!K91*Areas!$B$8*1000) / (86400*Days!K109)</f>
        <v>467.52986857825567</v>
      </c>
      <c r="L91" s="9">
        <f>(STC_mm!L91*Areas!$B$8*1000) / (86400*Days!L109)</f>
        <v>245.61535493827159</v>
      </c>
      <c r="M91" s="9">
        <f>(STC_mm!M91*Areas!$B$8*1000) / (86400*Days!M109)</f>
        <v>409.49895459976108</v>
      </c>
      <c r="N91" s="9">
        <f>(STC_mm!N91*Areas!$B$8*1000) / (86400*Days!N109)</f>
        <v>484.1480530187722</v>
      </c>
    </row>
    <row r="92" spans="1:14" x14ac:dyDescent="0.2">
      <c r="A92">
        <f>STC_mm!A92</f>
        <v>1987</v>
      </c>
      <c r="B92" s="9">
        <f>(STC_mm!B92*Areas!$B$8*1000) / (86400*Days!B110)</f>
        <v>273.62455197132618</v>
      </c>
      <c r="C92" s="9">
        <f>(STC_mm!C92*Areas!$B$8*1000) / (86400*Days!C110)</f>
        <v>92.803406084656089</v>
      </c>
      <c r="D92" s="9">
        <f>(STC_mm!D92*Areas!$B$8*1000) / (86400*Days!D110)</f>
        <v>278.13806750298687</v>
      </c>
      <c r="E92" s="9">
        <f>(STC_mm!E92*Areas!$B$8*1000) / (86400*Days!E110)</f>
        <v>300.67438271604937</v>
      </c>
      <c r="F92" s="9">
        <f>(STC_mm!F92*Areas!$B$8*1000) / (86400*Days!F110)</f>
        <v>294.4922341696535</v>
      </c>
      <c r="G92" s="9">
        <f>(STC_mm!G92*Areas!$B$8*1000) / (86400*Days!G110)</f>
        <v>423.0883487654321</v>
      </c>
      <c r="H92" s="9">
        <f>(STC_mm!H92*Areas!$B$8*1000) / (86400*Days!H110)</f>
        <v>418.52598566308245</v>
      </c>
      <c r="I92" s="9">
        <f>(STC_mm!I92*Areas!$B$8*1000) / (86400*Days!I110)</f>
        <v>675.44466845878139</v>
      </c>
      <c r="J92" s="9">
        <f>(STC_mm!J92*Areas!$B$8*1000) / (86400*Days!J110)</f>
        <v>523.15162037037032</v>
      </c>
      <c r="K92" s="9">
        <f>(STC_mm!K92*Areas!$B$8*1000) / (86400*Days!K110)</f>
        <v>436.16972819593786</v>
      </c>
      <c r="L92" s="9">
        <f>(STC_mm!L92*Areas!$B$8*1000) / (86400*Days!L110)</f>
        <v>499.16550925925924</v>
      </c>
      <c r="M92" s="9">
        <f>(STC_mm!M92*Areas!$B$8*1000) / (86400*Days!M110)</f>
        <v>476.73275089605733</v>
      </c>
      <c r="N92" s="9">
        <f>(STC_mm!N92*Areas!$B$8*1000) / (86400*Days!N110)</f>
        <v>392.95303779807205</v>
      </c>
    </row>
    <row r="93" spans="1:14" x14ac:dyDescent="0.2">
      <c r="A93">
        <f>STC_mm!A93</f>
        <v>1988</v>
      </c>
      <c r="B93" s="9">
        <f>(STC_mm!B93*Areas!$B$8*1000) / (86400*Days!B111)</f>
        <v>196.13276583034647</v>
      </c>
      <c r="C93" s="9">
        <f>(STC_mm!C93*Areas!$B$8*1000) / (86400*Days!C111)</f>
        <v>358.78911238825032</v>
      </c>
      <c r="D93" s="9">
        <f>(STC_mm!D93*Areas!$B$8*1000) / (86400*Days!D111)</f>
        <v>212.95586917562724</v>
      </c>
      <c r="E93" s="9">
        <f>(STC_mm!E93*Areas!$B$8*1000) / (86400*Days!E111)</f>
        <v>339.92438271604937</v>
      </c>
      <c r="F93" s="9">
        <f>(STC_mm!F93*Areas!$B$8*1000) / (86400*Days!F111)</f>
        <v>240.21281362007167</v>
      </c>
      <c r="G93" s="9">
        <f>(STC_mm!G93*Areas!$B$8*1000) / (86400*Days!G111)</f>
        <v>89.826774691358025</v>
      </c>
      <c r="H93" s="9">
        <f>(STC_mm!H93*Areas!$B$8*1000) / (86400*Days!H111)</f>
        <v>512.43055555555554</v>
      </c>
      <c r="I93" s="9">
        <f>(STC_mm!I93*Areas!$B$8*1000) / (86400*Days!I111)</f>
        <v>366.06369474313021</v>
      </c>
      <c r="J93" s="9">
        <f>(STC_mm!J93*Areas!$B$8*1000) / (86400*Days!J111)</f>
        <v>434.41512345679013</v>
      </c>
      <c r="K93" s="9">
        <f>(STC_mm!K93*Areas!$B$8*1000) / (86400*Days!K111)</f>
        <v>627.67174432497018</v>
      </c>
      <c r="L93" s="9">
        <f>(STC_mm!L93*Areas!$B$8*1000) / (86400*Days!L111)</f>
        <v>657.31635802469134</v>
      </c>
      <c r="M93" s="9">
        <f>(STC_mm!M93*Areas!$B$8*1000) / (86400*Days!M111)</f>
        <v>296.2507467144564</v>
      </c>
      <c r="N93" s="9">
        <f>(STC_mm!N93*Areas!$B$8*1000) / (86400*Days!N111)</f>
        <v>360.79952818255413</v>
      </c>
    </row>
    <row r="94" spans="1:14" x14ac:dyDescent="0.2">
      <c r="A94">
        <f>STC_mm!A94</f>
        <v>1989</v>
      </c>
      <c r="B94" s="9">
        <f>(STC_mm!B94*Areas!$B$8*1000) / (86400*Days!B112)</f>
        <v>242.90919952210274</v>
      </c>
      <c r="C94" s="9">
        <f>(STC_mm!C94*Areas!$B$8*1000) / (86400*Days!C112)</f>
        <v>146.01934523809524</v>
      </c>
      <c r="D94" s="9">
        <f>(STC_mm!D94*Areas!$B$8*1000) / (86400*Days!D112)</f>
        <v>267.17667264038232</v>
      </c>
      <c r="E94" s="9">
        <f>(STC_mm!E94*Areas!$B$8*1000) / (86400*Days!E112)</f>
        <v>346.52662037037038</v>
      </c>
      <c r="F94" s="9">
        <f>(STC_mm!F94*Areas!$B$8*1000) / (86400*Days!F112)</f>
        <v>560.55518219832732</v>
      </c>
      <c r="G94" s="9">
        <f>(STC_mm!G94*Areas!$B$8*1000) / (86400*Days!G112)</f>
        <v>634.54166666666663</v>
      </c>
      <c r="H94" s="9">
        <f>(STC_mm!H94*Areas!$B$8*1000) / (86400*Days!H112)</f>
        <v>338.27919653524492</v>
      </c>
      <c r="I94" s="9">
        <f>(STC_mm!I94*Areas!$B$8*1000) / (86400*Days!I112)</f>
        <v>392.44138291517322</v>
      </c>
      <c r="J94" s="9">
        <f>(STC_mm!J94*Areas!$B$8*1000) / (86400*Days!J112)</f>
        <v>504.55632716049382</v>
      </c>
      <c r="K94" s="9">
        <f>(STC_mm!K94*Areas!$B$8*1000) / (86400*Days!K112)</f>
        <v>376.90785543608126</v>
      </c>
      <c r="L94" s="9">
        <f>(STC_mm!L94*Areas!$B$8*1000) / (86400*Days!L112)</f>
        <v>560.03935185185185</v>
      </c>
      <c r="M94" s="9">
        <f>(STC_mm!M94*Areas!$B$8*1000) / (86400*Days!M112)</f>
        <v>307.21214157706095</v>
      </c>
      <c r="N94" s="9">
        <f>(STC_mm!N94*Areas!$B$8*1000) / (86400*Days!N112)</f>
        <v>390.43394850329781</v>
      </c>
    </row>
    <row r="95" spans="1:14" x14ac:dyDescent="0.2">
      <c r="A95">
        <f>STC_mm!A95</f>
        <v>1990</v>
      </c>
      <c r="B95" s="9">
        <f>(STC_mm!B95*Areas!$B$8*1000) / (86400*Days!B113)</f>
        <v>284.2928614097969</v>
      </c>
      <c r="C95" s="9">
        <f>(STC_mm!C95*Areas!$B$8*1000) / (86400*Days!C113)</f>
        <v>645.21081349206349</v>
      </c>
      <c r="D95" s="9">
        <f>(STC_mm!D95*Areas!$B$8*1000) / (86400*Days!D113)</f>
        <v>297.24723715651135</v>
      </c>
      <c r="E95" s="9">
        <f>(STC_mm!E95*Areas!$B$8*1000) / (86400*Days!E113)</f>
        <v>383.47492283950618</v>
      </c>
      <c r="F95" s="9">
        <f>(STC_mm!F95*Areas!$B$8*1000) / (86400*Days!F113)</f>
        <v>579.42988351254485</v>
      </c>
      <c r="G95" s="9">
        <f>(STC_mm!G95*Areas!$B$8*1000) / (86400*Days!G113)</f>
        <v>494.98611111111109</v>
      </c>
      <c r="H95" s="9">
        <f>(STC_mm!H95*Areas!$B$8*1000) / (86400*Days!H113)</f>
        <v>495.13851553166069</v>
      </c>
      <c r="I95" s="9">
        <f>(STC_mm!I95*Areas!$B$8*1000) / (86400*Days!I113)</f>
        <v>551.00059737156516</v>
      </c>
      <c r="J95" s="9">
        <f>(STC_mm!J95*Areas!$B$8*1000) / (86400*Days!J113)</f>
        <v>725.94328703703707</v>
      </c>
      <c r="K95" s="9">
        <f>(STC_mm!K95*Areas!$B$8*1000) / (86400*Days!K113)</f>
        <v>618.11715949820791</v>
      </c>
      <c r="L95" s="9">
        <f>(STC_mm!L95*Areas!$B$8*1000) / (86400*Days!L113)</f>
        <v>517.33680555555554</v>
      </c>
      <c r="M95" s="9">
        <f>(STC_mm!M95*Areas!$B$8*1000) / (86400*Days!M113)</f>
        <v>624.68227299880527</v>
      </c>
      <c r="N95" s="9">
        <f>(STC_mm!N95*Areas!$B$8*1000) / (86400*Days!N113)</f>
        <v>516.89123541349568</v>
      </c>
    </row>
    <row r="96" spans="1:14" x14ac:dyDescent="0.2">
      <c r="A96">
        <f>STC_mm!A96</f>
        <v>1991</v>
      </c>
      <c r="B96" s="9">
        <f>(STC_mm!B96*Areas!$B$8*1000) / (86400*Days!B114)</f>
        <v>221.27949522102747</v>
      </c>
      <c r="C96" s="9">
        <f>(STC_mm!C96*Areas!$B$8*1000) / (86400*Days!C114)</f>
        <v>213.70742394179894</v>
      </c>
      <c r="D96" s="9">
        <f>(STC_mm!D96*Areas!$B$8*1000) / (86400*Days!D114)</f>
        <v>421.16375448028674</v>
      </c>
      <c r="E96" s="9">
        <f>(STC_mm!E96*Areas!$B$8*1000) / (86400*Days!E114)</f>
        <v>528.23958333333337</v>
      </c>
      <c r="F96" s="9">
        <f>(STC_mm!F96*Areas!$B$8*1000) / (86400*Days!F114)</f>
        <v>624.79950716845883</v>
      </c>
      <c r="G96" s="9">
        <f>(STC_mm!G96*Areas!$B$8*1000) / (86400*Days!G114)</f>
        <v>261.06095679012344</v>
      </c>
      <c r="H96" s="9">
        <f>(STC_mm!H96*Areas!$B$8*1000) / (86400*Days!H114)</f>
        <v>404.340651135006</v>
      </c>
      <c r="I96" s="9">
        <f>(STC_mm!I96*Areas!$B$8*1000) / (86400*Days!I114)</f>
        <v>382.18339307048984</v>
      </c>
      <c r="J96" s="9">
        <f>(STC_mm!J96*Areas!$B$8*1000) / (86400*Days!J114)</f>
        <v>149.12577160493828</v>
      </c>
      <c r="K96" s="9">
        <f>(STC_mm!K96*Areas!$B$8*1000) / (86400*Days!K114)</f>
        <v>643.85005973715647</v>
      </c>
      <c r="L96" s="9">
        <f>(STC_mm!L96*Areas!$B$8*1000) / (86400*Days!L114)</f>
        <v>465.12461419753089</v>
      </c>
      <c r="M96" s="9">
        <f>(STC_mm!M96*Areas!$B$8*1000) / (86400*Days!M114)</f>
        <v>321.10439068100357</v>
      </c>
      <c r="N96" s="9">
        <f>(STC_mm!N96*Areas!$B$8*1000) / (86400*Days!N114)</f>
        <v>388.13888888888891</v>
      </c>
    </row>
    <row r="97" spans="1:15" x14ac:dyDescent="0.2">
      <c r="A97">
        <f>STC_mm!A97</f>
        <v>1992</v>
      </c>
      <c r="B97" s="9">
        <f>(STC_mm!B97*Areas!$B$8*1000) / (86400*Days!B115)</f>
        <v>349.24059139784947</v>
      </c>
      <c r="C97" s="9">
        <f>(STC_mm!C97*Areas!$B$8*1000) / (86400*Days!C115)</f>
        <v>308.09746168582376</v>
      </c>
      <c r="D97" s="9">
        <f>(STC_mm!D97*Areas!$B$8*1000) / (86400*Days!D115)</f>
        <v>375.2079599761052</v>
      </c>
      <c r="E97" s="9">
        <f>(STC_mm!E97*Areas!$B$8*1000) / (86400*Days!E115)</f>
        <v>652.41010802469134</v>
      </c>
      <c r="F97" s="9">
        <f>(STC_mm!F97*Areas!$B$8*1000) / (86400*Days!F115)</f>
        <v>302.69862604540026</v>
      </c>
      <c r="G97" s="9">
        <f>(STC_mm!G97*Areas!$B$8*1000) / (86400*Days!G115)</f>
        <v>371.05787037037038</v>
      </c>
      <c r="H97" s="9">
        <f>(STC_mm!H97*Areas!$B$8*1000) / (86400*Days!H115)</f>
        <v>943.26612903225805</v>
      </c>
      <c r="I97" s="9">
        <f>(STC_mm!I97*Areas!$B$8*1000) / (86400*Days!I115)</f>
        <v>690.21617383512546</v>
      </c>
      <c r="J97" s="9">
        <f>(STC_mm!J97*Areas!$B$8*1000) / (86400*Days!J115)</f>
        <v>803.95871913580243</v>
      </c>
      <c r="K97" s="9">
        <f>(STC_mm!K97*Areas!$B$8*1000) / (86400*Days!K115)</f>
        <v>402.17181899641577</v>
      </c>
      <c r="L97" s="9">
        <f>(STC_mm!L97*Areas!$B$8*1000) / (86400*Days!L115)</f>
        <v>763.61844135802471</v>
      </c>
      <c r="M97" s="9">
        <f>(STC_mm!M97*Areas!$B$8*1000) / (86400*Days!M115)</f>
        <v>356.509109916368</v>
      </c>
      <c r="N97" s="9">
        <f>(STC_mm!N97*Areas!$B$8*1000) / (86400*Days!N115)</f>
        <v>526.40656623153211</v>
      </c>
    </row>
    <row r="98" spans="1:15" x14ac:dyDescent="0.2">
      <c r="A98">
        <f>STC_mm!A98</f>
        <v>1993</v>
      </c>
      <c r="B98" s="9">
        <f>(STC_mm!B98*Areas!$B$8*1000) / (86400*Days!B116)</f>
        <v>547.42495519713259</v>
      </c>
      <c r="C98" s="9">
        <f>(STC_mm!C98*Areas!$B$8*1000) / (86400*Days!C116)</f>
        <v>208.45072751322749</v>
      </c>
      <c r="D98" s="9">
        <f>(STC_mm!D98*Areas!$B$8*1000) / (86400*Days!D116)</f>
        <v>259.61506869773001</v>
      </c>
      <c r="E98" s="9">
        <f>(STC_mm!E98*Areas!$B$8*1000) / (86400*Days!E116)</f>
        <v>573.00154320987656</v>
      </c>
      <c r="F98" s="9">
        <f>(STC_mm!F98*Areas!$B$8*1000) / (86400*Days!F116)</f>
        <v>311.84289127837513</v>
      </c>
      <c r="G98" s="9">
        <f>(STC_mm!G98*Areas!$B$8*1000) / (86400*Days!G116)</f>
        <v>651.31983024691363</v>
      </c>
      <c r="H98" s="9">
        <f>(STC_mm!H98*Areas!$B$8*1000) / (86400*Days!H116)</f>
        <v>384.64531063321391</v>
      </c>
      <c r="I98" s="9">
        <f>(STC_mm!I98*Areas!$B$8*1000) / (86400*Days!I116)</f>
        <v>354.92644862604539</v>
      </c>
      <c r="J98" s="9">
        <f>(STC_mm!J98*Areas!$B$8*1000) / (86400*Days!J116)</f>
        <v>662.28317901234573</v>
      </c>
      <c r="K98" s="9">
        <f>(STC_mm!K98*Areas!$B$8*1000) / (86400*Days!K116)</f>
        <v>360.55368876941458</v>
      </c>
      <c r="L98" s="9">
        <f>(STC_mm!L98*Areas!$B$8*1000) / (86400*Days!L116)</f>
        <v>307.33719135802471</v>
      </c>
      <c r="M98" s="9">
        <f>(STC_mm!M98*Areas!$B$8*1000) / (86400*Days!M116)</f>
        <v>177.023596176822</v>
      </c>
      <c r="N98" s="9">
        <f>(STC_mm!N98*Areas!$B$8*1000) / (86400*Days!N116)</f>
        <v>399.81332445459157</v>
      </c>
    </row>
    <row r="99" spans="1:15" x14ac:dyDescent="0.2">
      <c r="A99">
        <f>STC_mm!A99</f>
        <v>1994</v>
      </c>
      <c r="B99" s="9">
        <f>(STC_mm!B99*Areas!$B$8*1000) / (86400*Days!B117)</f>
        <v>416.2985364396655</v>
      </c>
      <c r="C99" s="9">
        <f>(STC_mm!C99*Areas!$B$8*1000) / (86400*Days!C117)</f>
        <v>215.4596560846561</v>
      </c>
      <c r="D99" s="9">
        <f>(STC_mm!D99*Areas!$B$8*1000) / (86400*Days!D117)</f>
        <v>359.32272998805257</v>
      </c>
      <c r="E99" s="9">
        <f>(STC_mm!E99*Areas!$B$8*1000) / (86400*Days!E117)</f>
        <v>563.67361111111109</v>
      </c>
      <c r="F99" s="9">
        <f>(STC_mm!F99*Areas!$B$8*1000) / (86400*Days!F117)</f>
        <v>358.32623954599762</v>
      </c>
      <c r="G99" s="9">
        <f>(STC_mm!G99*Areas!$B$8*1000) / (86400*Days!G117)</f>
        <v>848.17554012345681</v>
      </c>
      <c r="H99" s="9">
        <f>(STC_mm!H99*Areas!$B$8*1000) / (86400*Days!H117)</f>
        <v>435.64217443249703</v>
      </c>
      <c r="I99" s="9">
        <f>(STC_mm!I99*Areas!$B$8*1000) / (86400*Days!I117)</f>
        <v>451.11708482676227</v>
      </c>
      <c r="J99" s="9">
        <f>(STC_mm!J99*Areas!$B$8*1000) / (86400*Days!J117)</f>
        <v>343.67978395061726</v>
      </c>
      <c r="K99" s="9">
        <f>(STC_mm!K99*Areas!$B$8*1000) / (86400*Days!K117)</f>
        <v>269.63859020310633</v>
      </c>
      <c r="L99" s="9">
        <f>(STC_mm!L99*Areas!$B$8*1000) / (86400*Days!L117)</f>
        <v>400.13194444444446</v>
      </c>
      <c r="M99" s="9">
        <f>(STC_mm!M99*Areas!$B$8*1000) / (86400*Days!M117)</f>
        <v>318.34938769414578</v>
      </c>
      <c r="N99" s="9">
        <f>(STC_mm!N99*Areas!$B$8*1000) / (86400*Days!N117)</f>
        <v>415.2663939624556</v>
      </c>
    </row>
    <row r="100" spans="1:15" x14ac:dyDescent="0.2">
      <c r="A100">
        <f>STC_mm!A100</f>
        <v>1995</v>
      </c>
      <c r="B100" s="9">
        <f>(STC_mm!B100*Areas!$B$8*1000) / (86400*Days!B118)</f>
        <v>446.25186678614097</v>
      </c>
      <c r="C100" s="9">
        <f>(STC_mm!C100*Areas!$B$8*1000) / (86400*Days!C118)</f>
        <v>194.75735780423281</v>
      </c>
      <c r="D100" s="9">
        <f>(STC_mm!D100*Areas!$B$8*1000) / (86400*Days!D118)</f>
        <v>250.11910095579449</v>
      </c>
      <c r="E100" s="9">
        <f>(STC_mm!E100*Areas!$B$8*1000) / (86400*Days!E118)</f>
        <v>527.81558641975312</v>
      </c>
      <c r="F100" s="9">
        <f>(STC_mm!F100*Areas!$B$8*1000) / (86400*Days!F118)</f>
        <v>476.61551672640383</v>
      </c>
      <c r="G100" s="9">
        <f>(STC_mm!G100*Areas!$B$8*1000) / (86400*Days!G118)</f>
        <v>308.00347222222223</v>
      </c>
      <c r="H100" s="9">
        <f>(STC_mm!H100*Areas!$B$8*1000) / (86400*Days!H118)</f>
        <v>329.6038679808841</v>
      </c>
      <c r="I100" s="9">
        <f>(STC_mm!I100*Areas!$B$8*1000) / (86400*Days!I118)</f>
        <v>457.33049581839907</v>
      </c>
      <c r="J100" s="9">
        <f>(STC_mm!J100*Areas!$B$8*1000) / (86400*Days!J118)</f>
        <v>187.28549382716051</v>
      </c>
      <c r="K100" s="9">
        <f>(STC_mm!K100*Areas!$B$8*1000) / (86400*Days!K118)</f>
        <v>539.21856332138589</v>
      </c>
      <c r="L100" s="9">
        <f>(STC_mm!L100*Areas!$B$8*1000) / (86400*Days!L118)</f>
        <v>642.23418209876547</v>
      </c>
      <c r="M100" s="9">
        <f>(STC_mm!M100*Areas!$B$8*1000) / (86400*Days!M118)</f>
        <v>188.74701314217447</v>
      </c>
      <c r="N100" s="9">
        <f>(STC_mm!N100*Areas!$B$8*1000) / (86400*Days!N118)</f>
        <v>380.10369101978694</v>
      </c>
    </row>
    <row r="101" spans="1:15" x14ac:dyDescent="0.2">
      <c r="A101">
        <f>STC_mm!A101</f>
        <v>1996</v>
      </c>
      <c r="B101" s="9">
        <f>(STC_mm!B101*Areas!$B$8*1000) / (86400*Days!B119)</f>
        <v>373.09774492234169</v>
      </c>
      <c r="C101" s="9">
        <f>(STC_mm!C101*Areas!$B$8*1000) / (86400*Days!C119)</f>
        <v>301.01692209450829</v>
      </c>
      <c r="D101" s="9">
        <f>(STC_mm!D101*Areas!$B$8*1000) / (86400*Days!D119)</f>
        <v>227.61014038231781</v>
      </c>
      <c r="E101" s="9">
        <f>(STC_mm!E101*Areas!$B$8*1000) / (86400*Days!E119)</f>
        <v>692.56867283950612</v>
      </c>
      <c r="F101" s="9">
        <f>(STC_mm!F101*Areas!$B$8*1000) / (86400*Days!F119)</f>
        <v>519.23013739546002</v>
      </c>
      <c r="G101" s="9">
        <f>(STC_mm!G101*Areas!$B$8*1000) / (86400*Days!G119)</f>
        <v>743.4483024691358</v>
      </c>
      <c r="H101" s="9">
        <f>(STC_mm!H101*Areas!$B$8*1000) / (86400*Days!H119)</f>
        <v>474.32945041816009</v>
      </c>
      <c r="I101" s="9">
        <f>(STC_mm!I101*Areas!$B$8*1000) / (86400*Days!I119)</f>
        <v>219.69683393070491</v>
      </c>
      <c r="J101" s="9">
        <f>(STC_mm!J101*Areas!$B$8*1000) / (86400*Days!J119)</f>
        <v>1216.931712962963</v>
      </c>
      <c r="K101" s="9">
        <f>(STC_mm!K101*Areas!$B$8*1000) / (86400*Days!K119)</f>
        <v>426.20482377538826</v>
      </c>
      <c r="L101" s="9">
        <f>(STC_mm!L101*Areas!$B$8*1000) / (86400*Days!L119)</f>
        <v>334.04899691358025</v>
      </c>
      <c r="M101" s="9">
        <f>(STC_mm!M101*Areas!$B$8*1000) / (86400*Days!M119)</f>
        <v>499.71064814814815</v>
      </c>
      <c r="N101" s="9">
        <f>(STC_mm!N101*Areas!$B$8*1000) / (86400*Days!N119)</f>
        <v>500.75326350941106</v>
      </c>
    </row>
    <row r="102" spans="1:15" x14ac:dyDescent="0.2">
      <c r="A102">
        <f>STC_mm!A102</f>
        <v>1997</v>
      </c>
      <c r="B102" s="9">
        <f>(STC_mm!B102*Areas!$B$8*1000) / (86400*Days!B120)</f>
        <v>351.40942353643965</v>
      </c>
      <c r="C102" s="9">
        <f>(STC_mm!C102*Areas!$B$8*1000) / (86400*Days!C120)</f>
        <v>576.35458002645498</v>
      </c>
      <c r="D102" s="9">
        <f>(STC_mm!D102*Areas!$B$8*1000) / (86400*Days!D120)</f>
        <v>454.51687574671445</v>
      </c>
      <c r="E102" s="9">
        <f>(STC_mm!E102*Areas!$B$8*1000) / (86400*Days!E120)</f>
        <v>239.07368827160494</v>
      </c>
      <c r="F102" s="9">
        <f>(STC_mm!F102*Areas!$B$8*1000) / (86400*Days!F120)</f>
        <v>682.42010155316609</v>
      </c>
      <c r="G102" s="9">
        <f>(STC_mm!G102*Areas!$B$8*1000) / (86400*Days!G120)</f>
        <v>427.38888888888891</v>
      </c>
      <c r="H102" s="9">
        <f>(STC_mm!H102*Areas!$B$8*1000) / (86400*Days!H120)</f>
        <v>421.98439366786141</v>
      </c>
      <c r="I102" s="9">
        <f>(STC_mm!I102*Areas!$B$8*1000) / (86400*Days!I120)</f>
        <v>486.52180406212665</v>
      </c>
      <c r="J102" s="9">
        <f>(STC_mm!J102*Areas!$B$8*1000) / (86400*Days!J120)</f>
        <v>436.77739197530866</v>
      </c>
      <c r="K102" s="9">
        <f>(STC_mm!K102*Areas!$B$8*1000) / (86400*Days!K120)</f>
        <v>315.94608721624849</v>
      </c>
      <c r="L102" s="9">
        <f>(STC_mm!L102*Areas!$B$8*1000) / (86400*Days!L120)</f>
        <v>242.34452160493828</v>
      </c>
      <c r="M102" s="9">
        <f>(STC_mm!M102*Areas!$B$8*1000) / (86400*Days!M120)</f>
        <v>307.50522700119473</v>
      </c>
      <c r="N102" s="9">
        <f>(STC_mm!N102*Areas!$B$8*1000) / (86400*Days!N120)</f>
        <v>411.32845002536783</v>
      </c>
    </row>
    <row r="103" spans="1:15" x14ac:dyDescent="0.2">
      <c r="A103">
        <f>STC_mm!A103</f>
        <v>1998</v>
      </c>
      <c r="B103" s="9">
        <f>(STC_mm!B103*Areas!$B$8*1000) / (86400*Days!B121)</f>
        <v>497.07287933094386</v>
      </c>
      <c r="C103" s="9">
        <f>(STC_mm!C103*Areas!$B$8*1000) / (86400*Days!C121)</f>
        <v>288.72891865079367</v>
      </c>
      <c r="D103" s="9">
        <f>(STC_mm!D103*Areas!$B$8*1000) / (86400*Days!D121)</f>
        <v>550.06272401433694</v>
      </c>
      <c r="E103" s="9">
        <f>(STC_mm!E103*Areas!$B$8*1000) / (86400*Days!E121)</f>
        <v>348.82831790123458</v>
      </c>
      <c r="F103" s="9">
        <f>(STC_mm!F103*Areas!$B$8*1000) / (86400*Days!F121)</f>
        <v>248.88814217443249</v>
      </c>
      <c r="G103" s="9">
        <f>(STC_mm!G103*Areas!$B$8*1000) / (86400*Days!G121)</f>
        <v>316.36226851851853</v>
      </c>
      <c r="H103" s="9">
        <f>(STC_mm!H103*Areas!$B$8*1000) / (86400*Days!H121)</f>
        <v>406.56810035842295</v>
      </c>
      <c r="I103" s="9">
        <f>(STC_mm!I103*Areas!$B$8*1000) / (86400*Days!I121)</f>
        <v>453.93070489844683</v>
      </c>
      <c r="J103" s="9">
        <f>(STC_mm!J103*Areas!$B$8*1000) / (86400*Days!J121)</f>
        <v>215.14814814814815</v>
      </c>
      <c r="K103" s="9">
        <f>(STC_mm!K103*Areas!$B$8*1000) / (86400*Days!K121)</f>
        <v>171.63082437275986</v>
      </c>
      <c r="L103" s="9">
        <f>(STC_mm!L103*Areas!$B$8*1000) / (86400*Days!L121)</f>
        <v>263.84722222222223</v>
      </c>
      <c r="M103" s="9">
        <f>(STC_mm!M103*Areas!$B$8*1000) / (86400*Days!M121)</f>
        <v>299.41606929510158</v>
      </c>
      <c r="N103" s="9">
        <f>(STC_mm!N103*Areas!$B$8*1000) / (86400*Days!N121)</f>
        <v>339.35518138001015</v>
      </c>
    </row>
    <row r="104" spans="1:15" x14ac:dyDescent="0.2">
      <c r="A104">
        <f>STC_mm!A104</f>
        <v>1999</v>
      </c>
      <c r="B104" s="9">
        <f>(STC_mm!B104*Areas!$B$8*1000) / (86400*Days!B122)</f>
        <v>547.48357228195937</v>
      </c>
      <c r="C104" s="9">
        <f>(STC_mm!C104*Areas!$B$8*1000) / (86400*Days!C122)</f>
        <v>277.11226851851853</v>
      </c>
      <c r="D104" s="9">
        <f>(STC_mm!D104*Areas!$B$8*1000) / (86400*Days!D122)</f>
        <v>189.33318399044202</v>
      </c>
      <c r="E104" s="9">
        <f>(STC_mm!E104*Areas!$B$8*1000) / (86400*Days!E122)</f>
        <v>548.53086419753083</v>
      </c>
      <c r="F104" s="9">
        <f>(STC_mm!F104*Areas!$B$8*1000) / (86400*Days!F122)</f>
        <v>278.37253584229393</v>
      </c>
      <c r="G104" s="9">
        <f>(STC_mm!G104*Areas!$B$8*1000) / (86400*Days!G122)</f>
        <v>520.72878086419757</v>
      </c>
      <c r="H104" s="9">
        <f>(STC_mm!H104*Areas!$B$8*1000) / (86400*Days!H122)</f>
        <v>445.4312275985663</v>
      </c>
      <c r="I104" s="9">
        <f>(STC_mm!I104*Areas!$B$8*1000) / (86400*Days!I122)</f>
        <v>385.34871565113497</v>
      </c>
      <c r="J104" s="9">
        <f>(STC_mm!J104*Areas!$B$8*1000) / (86400*Days!J122)</f>
        <v>394.98341049382714</v>
      </c>
      <c r="K104" s="9">
        <f>(STC_mm!K104*Areas!$B$8*1000) / (86400*Days!K122)</f>
        <v>322.27673237753885</v>
      </c>
      <c r="L104" s="9">
        <f>(STC_mm!L104*Areas!$B$8*1000) / (86400*Days!L122)</f>
        <v>372.32986111111109</v>
      </c>
      <c r="M104" s="9">
        <f>(STC_mm!M104*Areas!$B$8*1000) / (86400*Days!M122)</f>
        <v>424.09460872162487</v>
      </c>
      <c r="N104" s="9">
        <f>(STC_mm!N104*Areas!$B$8*1000) / (86400*Days!N122)</f>
        <v>392.38051750380515</v>
      </c>
    </row>
    <row r="105" spans="1:15" x14ac:dyDescent="0.2">
      <c r="A105">
        <f>STC_mm!A105</f>
        <v>2000</v>
      </c>
      <c r="B105" s="9">
        <f>(STC_mm!B105*Areas!$B$8*1000) / (86400*Days!B123)</f>
        <v>297.95064217443252</v>
      </c>
      <c r="C105" s="9">
        <f>(STC_mm!C105*Areas!$B$8*1000) / (86400*Days!C123)</f>
        <v>250.01197318007664</v>
      </c>
      <c r="D105" s="9">
        <f>(STC_mm!D105*Areas!$B$8*1000) / (86400*Days!D123)</f>
        <v>223.15524193548387</v>
      </c>
      <c r="E105" s="9">
        <f>(STC_mm!E105*Areas!$B$8*1000) / (86400*Days!E123)</f>
        <v>499.58950617283949</v>
      </c>
      <c r="F105" s="9">
        <f>(STC_mm!F105*Areas!$B$8*1000) / (86400*Days!F123)</f>
        <v>664.54189068100357</v>
      </c>
      <c r="G105" s="9">
        <f>(STC_mm!G105*Areas!$B$8*1000) / (86400*Days!G123)</f>
        <v>845.69212962962968</v>
      </c>
      <c r="H105" s="9">
        <f>(STC_mm!H105*Areas!$B$8*1000) / (86400*Days!H123)</f>
        <v>804.63672341696531</v>
      </c>
      <c r="I105" s="9">
        <f>(STC_mm!I105*Areas!$B$8*1000) / (86400*Days!I123)</f>
        <v>455.5133661887694</v>
      </c>
      <c r="J105" s="9">
        <f>(STC_mm!J105*Areas!$B$8*1000) / (86400*Days!J123)</f>
        <v>695.71836419753083</v>
      </c>
      <c r="K105" s="9">
        <f>(STC_mm!K105*Areas!$B$8*1000) / (86400*Days!K123)</f>
        <v>294.19914874551972</v>
      </c>
      <c r="L105" s="9">
        <f>(STC_mm!L105*Areas!$B$8*1000) / (86400*Days!L123)</f>
        <v>294.55671296296299</v>
      </c>
      <c r="M105" s="9">
        <f>(STC_mm!M105*Areas!$B$8*1000) / (86400*Days!M123)</f>
        <v>579.31264934289129</v>
      </c>
      <c r="N105" s="9">
        <f>(STC_mm!N105*Areas!$B$8*1000) / (86400*Days!N123)</f>
        <v>492.39248127909332</v>
      </c>
    </row>
    <row r="106" spans="1:15" x14ac:dyDescent="0.2">
      <c r="A106">
        <f>STC_mm!A106</f>
        <v>2001</v>
      </c>
      <c r="B106" s="9">
        <f>(STC_mm!B106*Areas!$B$8*1000) / (86400*Days!B124)</f>
        <v>247.07101254480287</v>
      </c>
      <c r="C106" s="9">
        <f>(STC_mm!C106*Areas!$B$8*1000) / (86400*Days!C124)</f>
        <v>454.41220238095241</v>
      </c>
      <c r="D106" s="9">
        <f>(STC_mm!D106*Areas!$B$8*1000) / (86400*Days!D124)</f>
        <v>175.49955197132616</v>
      </c>
      <c r="E106" s="9">
        <f>(STC_mm!E106*Areas!$B$8*1000) / (86400*Days!E124)</f>
        <v>395.34683641975306</v>
      </c>
      <c r="F106" s="9">
        <f>(STC_mm!F106*Areas!$B$8*1000) / (86400*Days!F124)</f>
        <v>491.79734169653523</v>
      </c>
      <c r="G106" s="9">
        <f>(STC_mm!G106*Areas!$B$8*1000) / (86400*Days!G124)</f>
        <v>443.8641975308642</v>
      </c>
      <c r="H106" s="9">
        <f>(STC_mm!H106*Areas!$B$8*1000) / (86400*Days!H124)</f>
        <v>135.40546594982078</v>
      </c>
      <c r="I106" s="9">
        <f>(STC_mm!I106*Areas!$B$8*1000) / (86400*Days!I124)</f>
        <v>383.35573476702513</v>
      </c>
      <c r="J106" s="9">
        <f>(STC_mm!J106*Areas!$B$8*1000) / (86400*Days!J124)</f>
        <v>766.04128086419757</v>
      </c>
      <c r="K106" s="9">
        <f>(STC_mm!K106*Areas!$B$8*1000) / (86400*Days!K124)</f>
        <v>973.0436081242533</v>
      </c>
      <c r="L106" s="9">
        <f>(STC_mm!L106*Areas!$B$8*1000) / (86400*Days!L124)</f>
        <v>542.47376543209873</v>
      </c>
      <c r="M106" s="9">
        <f>(STC_mm!M106*Areas!$B$8*1000) / (86400*Days!M124)</f>
        <v>314.30480884109915</v>
      </c>
      <c r="N106" s="9">
        <f>(STC_mm!N106*Areas!$B$8*1000) / (86400*Days!N124)</f>
        <v>442.43870497209537</v>
      </c>
    </row>
    <row r="107" spans="1:15" x14ac:dyDescent="0.2">
      <c r="A107">
        <f>STC_mm!A107</f>
        <v>2002</v>
      </c>
      <c r="B107" s="9">
        <f>(STC_mm!B107*Areas!$B$8*1000) / (86400*Days!B125)</f>
        <v>329.07631421744327</v>
      </c>
      <c r="C107" s="9">
        <f>(STC_mm!C107*Areas!$B$8*1000) / (86400*Days!C125)</f>
        <v>387.30820105820106</v>
      </c>
      <c r="D107" s="9">
        <f>(STC_mm!D107*Areas!$B$8*1000) / (86400*Days!D125)</f>
        <v>316.00470430107526</v>
      </c>
      <c r="E107" s="9">
        <f>(STC_mm!E107*Areas!$B$8*1000) / (86400*Days!E125)</f>
        <v>614.67438271604942</v>
      </c>
      <c r="F107" s="9">
        <f>(STC_mm!F107*Areas!$B$8*1000) / (86400*Days!F125)</f>
        <v>538.39792413381122</v>
      </c>
      <c r="G107" s="9">
        <f>(STC_mm!G107*Areas!$B$8*1000) / (86400*Days!G125)</f>
        <v>392.31828703703701</v>
      </c>
      <c r="H107" s="9">
        <f>(STC_mm!H107*Areas!$B$8*1000) / (86400*Days!H125)</f>
        <v>531.36387395459974</v>
      </c>
      <c r="I107" s="9">
        <f>(STC_mm!I107*Areas!$B$8*1000) / (86400*Days!I125)</f>
        <v>140.97408900836319</v>
      </c>
      <c r="J107" s="9">
        <f>(STC_mm!J107*Areas!$B$8*1000) / (86400*Days!J125)</f>
        <v>329.99074074074076</v>
      </c>
      <c r="K107" s="9">
        <f>(STC_mm!K107*Areas!$B$8*1000) / (86400*Days!K125)</f>
        <v>264.53890382317803</v>
      </c>
      <c r="L107" s="9">
        <f>(STC_mm!L107*Areas!$B$8*1000) / (86400*Days!L125)</f>
        <v>449.55787037037038</v>
      </c>
      <c r="M107" s="9">
        <f>(STC_mm!M107*Areas!$B$8*1000) / (86400*Days!M125)</f>
        <v>289.56839904420548</v>
      </c>
      <c r="N107" s="9">
        <f>(STC_mm!N107*Areas!$B$8*1000) / (86400*Days!N125)</f>
        <v>381.22881785895487</v>
      </c>
    </row>
    <row r="108" spans="1:15" x14ac:dyDescent="0.2">
      <c r="A108">
        <f>STC_mm!A108</f>
        <v>2003</v>
      </c>
      <c r="B108" s="9">
        <f>(STC_mm!B108*Areas!$B$8*1000) / (86400*Days!B126)</f>
        <v>195.3121266427718</v>
      </c>
      <c r="C108" s="9">
        <f>(STC_mm!C108*Areas!$B$8*1000) / (86400*Days!C126)</f>
        <v>320.78827711640213</v>
      </c>
      <c r="D108" s="9">
        <f>(STC_mm!D108*Areas!$B$8*1000) / (86400*Days!D126)</f>
        <v>312.5462962962963</v>
      </c>
      <c r="E108" s="9">
        <f>(STC_mm!E108*Areas!$B$8*1000) / (86400*Days!E126)</f>
        <v>521.75848765432102</v>
      </c>
      <c r="F108" s="9">
        <f>(STC_mm!F108*Areas!$B$8*1000) / (86400*Days!F126)</f>
        <v>688.75074671445634</v>
      </c>
      <c r="G108" s="9">
        <f>(STC_mm!G108*Areas!$B$8*1000) / (86400*Days!G126)</f>
        <v>415.03240740740739</v>
      </c>
      <c r="H108" s="9">
        <f>(STC_mm!H108*Areas!$B$8*1000) / (86400*Days!H126)</f>
        <v>349.82676224611708</v>
      </c>
      <c r="I108" s="9">
        <f>(STC_mm!I108*Areas!$B$8*1000) / (86400*Days!I126)</f>
        <v>371.57370071684591</v>
      </c>
      <c r="J108" s="9">
        <f>(STC_mm!J108*Areas!$B$8*1000) / (86400*Days!J126)</f>
        <v>647.56442901234573</v>
      </c>
      <c r="K108" s="9">
        <f>(STC_mm!K108*Areas!$B$8*1000) / (86400*Days!K126)</f>
        <v>412.01948924731181</v>
      </c>
      <c r="L108" s="9">
        <f>(STC_mm!L108*Areas!$B$8*1000) / (86400*Days!L126)</f>
        <v>661.91975308641975</v>
      </c>
      <c r="M108" s="9">
        <f>(STC_mm!M108*Areas!$B$8*1000) / (86400*Days!M126)</f>
        <v>422.45333034647552</v>
      </c>
      <c r="N108" s="9">
        <f>(STC_mm!N108*Areas!$B$8*1000) / (86400*Days!N126)</f>
        <v>443.00624682902082</v>
      </c>
    </row>
    <row r="109" spans="1:15" x14ac:dyDescent="0.2">
      <c r="A109">
        <f>STC_mm!A109</f>
        <v>2004</v>
      </c>
      <c r="B109" s="9">
        <f>(STC_mm!B109*Areas!$B$8*1000) / (86400*Days!B127)</f>
        <v>389.21744324970138</v>
      </c>
      <c r="C109" s="9">
        <f>(STC_mm!C109*Areas!$B$8*1000) / (86400*Days!C127)</f>
        <v>158.96751277139208</v>
      </c>
      <c r="D109" s="9">
        <f>(STC_mm!D109*Areas!$B$8*1000) / (86400*Days!D127)</f>
        <v>523.04024790919948</v>
      </c>
      <c r="E109" s="9">
        <f>(STC_mm!E109*Areas!$B$8*1000) / (86400*Days!E127)</f>
        <v>245.07021604938271</v>
      </c>
      <c r="F109" s="9">
        <f>(STC_mm!F109*Areas!$B$8*1000) / (86400*Days!F127)</f>
        <v>1022.1647252090801</v>
      </c>
      <c r="G109" s="9">
        <f>(STC_mm!G109*Areas!$B$8*1000) / (86400*Days!G127)</f>
        <v>514.24768518518522</v>
      </c>
      <c r="H109" s="9">
        <f>(STC_mm!H109*Areas!$B$8*1000) / (86400*Days!H127)</f>
        <v>567.82370071684591</v>
      </c>
      <c r="I109" s="9">
        <f>(STC_mm!I109*Areas!$B$8*1000) / (86400*Days!I127)</f>
        <v>388.98297491039426</v>
      </c>
      <c r="J109" s="9">
        <f>(STC_mm!J109*Areas!$B$8*1000) / (86400*Days!J127)</f>
        <v>134.52816358024691</v>
      </c>
      <c r="K109" s="9">
        <f>(STC_mm!K109*Areas!$B$8*1000) / (86400*Days!K127)</f>
        <v>424.09460872162487</v>
      </c>
      <c r="L109" s="9">
        <f>(STC_mm!L109*Areas!$B$8*1000) / (86400*Days!L127)</f>
        <v>484.74961419753089</v>
      </c>
      <c r="M109" s="9">
        <f>(STC_mm!M109*Areas!$B$8*1000) / (86400*Days!M127)</f>
        <v>514.07183393070488</v>
      </c>
      <c r="N109" s="9">
        <f>(STC_mm!N109*Areas!$B$8*1000) / (86400*Days!N127)</f>
        <v>449.9431415705323</v>
      </c>
    </row>
    <row r="110" spans="1:15" x14ac:dyDescent="0.2">
      <c r="A110">
        <f>STC_mm!A110</f>
        <v>2005</v>
      </c>
      <c r="B110" s="9">
        <f>(STC_mm!B110*Areas!$B$8*1000) / (86400*Days!B128)</f>
        <v>486.69765531660693</v>
      </c>
      <c r="C110" s="9">
        <f>(STC_mm!C110*Areas!$B$8*1000) / (86400*Days!C128)</f>
        <v>500.16493055555554</v>
      </c>
      <c r="D110" s="9">
        <f>(STC_mm!D110*Areas!$B$8*1000) / (86400*Days!D128)</f>
        <v>168.81720430107526</v>
      </c>
      <c r="E110" s="9">
        <f>(STC_mm!E110*Areas!$B$8*1000) / (86400*Days!E128)</f>
        <v>440.04822530864197</v>
      </c>
      <c r="F110" s="9">
        <f>(STC_mm!F110*Areas!$B$8*1000) / (86400*Days!F128)</f>
        <v>262.72177419354841</v>
      </c>
      <c r="G110" s="9">
        <f>(STC_mm!G110*Areas!$B$8*1000) / (86400*Days!G128)</f>
        <v>328.90046296296299</v>
      </c>
      <c r="H110" s="9">
        <f>(STC_mm!H110*Areas!$B$8*1000) / (86400*Days!H128)</f>
        <v>547.42495519713259</v>
      </c>
      <c r="I110" s="9">
        <f>(STC_mm!I110*Areas!$B$8*1000) / (86400*Days!I128)</f>
        <v>361.31571087216247</v>
      </c>
      <c r="J110" s="9">
        <f>(STC_mm!J110*Areas!$B$8*1000) / (86400*Days!J128)</f>
        <v>598.38078703703707</v>
      </c>
      <c r="K110" s="9">
        <f>(STC_mm!K110*Areas!$B$8*1000) / (86400*Days!K128)</f>
        <v>132.53322879330943</v>
      </c>
      <c r="L110" s="9">
        <f>(STC_mm!L110*Areas!$B$8*1000) / (86400*Days!L128)</f>
        <v>658.28549382716051</v>
      </c>
      <c r="M110" s="9">
        <f>(STC_mm!M110*Areas!$B$8*1000) / (86400*Days!M128)</f>
        <v>406.62671744324967</v>
      </c>
      <c r="N110" s="9">
        <f>(STC_mm!N110*Areas!$B$8*1000) / (86400*Days!N128)</f>
        <v>405.81731988838152</v>
      </c>
    </row>
    <row r="111" spans="1:15" x14ac:dyDescent="0.2">
      <c r="A111">
        <f>STC_mm!A111</f>
        <v>2006</v>
      </c>
      <c r="B111" s="9">
        <f>(STC_mm!B111*Areas!$B$8*1000) / (86400*Days!B129)</f>
        <v>519.7576911589008</v>
      </c>
      <c r="C111" s="9">
        <f>(STC_mm!C111*Areas!$B$8*1000) / (86400*Days!C129)</f>
        <v>468.81944444444446</v>
      </c>
      <c r="D111" s="9">
        <f>(STC_mm!D111*Areas!$B$8*1000) / (86400*Days!D129)</f>
        <v>449.59304062126643</v>
      </c>
      <c r="E111" s="9">
        <f>(STC_mm!E111*Areas!$B$8*1000) / (86400*Days!E129)</f>
        <v>421.75578703703701</v>
      </c>
      <c r="F111" s="9">
        <f>(STC_mm!F111*Areas!$B$8*1000) / (86400*Days!F129)</f>
        <v>504.4586320191159</v>
      </c>
      <c r="G111" s="9">
        <f>(STC_mm!G111*Areas!$B$8*1000) / (86400*Days!G129)</f>
        <v>406.79475308641975</v>
      </c>
      <c r="H111" s="9">
        <f>(STC_mm!H111*Areas!$B$8*1000) / (86400*Days!H129)</f>
        <v>711.49417562724011</v>
      </c>
      <c r="I111" s="9">
        <f>(STC_mm!I111*Areas!$B$8*1000) / (86400*Days!I129)</f>
        <v>485.93563321385903</v>
      </c>
      <c r="J111" s="9">
        <f>(STC_mm!J111*Areas!$B$8*1000) / (86400*Days!J129)</f>
        <v>616.37037037037032</v>
      </c>
      <c r="K111" s="9">
        <f>(STC_mm!K111*Areas!$B$8*1000) / (86400*Days!K129)</f>
        <v>846.72379032258061</v>
      </c>
      <c r="L111" s="9">
        <f>(STC_mm!L111*Areas!$B$8*1000) / (86400*Days!L129)</f>
        <v>456.28125</v>
      </c>
      <c r="M111" s="9">
        <f>(STC_mm!M111*Areas!$B$8*1000) / (86400*Days!M129)</f>
        <v>494.08340800477896</v>
      </c>
      <c r="N111" s="9">
        <f>(STC_mm!N111*Areas!$B$8*1000) / (86400*Days!N129)</f>
        <v>532.976566463724</v>
      </c>
      <c r="O111" s="11"/>
    </row>
    <row r="112" spans="1:15" x14ac:dyDescent="0.2">
      <c r="A112">
        <f>STC_mm!A112</f>
        <v>2007</v>
      </c>
      <c r="B112" s="9">
        <f>(STC_mm!B112*Areas!$B$8*1000) / (86400*Days!B130)</f>
        <v>571.39934289127837</v>
      </c>
      <c r="C112" s="9">
        <f>(STC_mm!C112*Areas!$B$8*1000) / (86400*Days!C130)</f>
        <v>180.60970568783068</v>
      </c>
      <c r="D112" s="9">
        <f>(STC_mm!D112*Areas!$B$8*1000) / (86400*Days!D130)</f>
        <v>383.47296893667863</v>
      </c>
      <c r="E112" s="9">
        <f>(STC_mm!E112*Areas!$B$8*1000) / (86400*Days!E130)</f>
        <v>404.67476851851853</v>
      </c>
      <c r="F112" s="9">
        <f>(STC_mm!F112*Areas!$B$8*1000) / (86400*Days!F130)</f>
        <v>432.12514934289129</v>
      </c>
      <c r="G112" s="9">
        <f>(STC_mm!G112*Areas!$B$8*1000) / (86400*Days!G130)</f>
        <v>243.97993827160494</v>
      </c>
      <c r="H112" s="9">
        <f>(STC_mm!H112*Areas!$B$8*1000) / (86400*Days!H130)</f>
        <v>243.31951911589007</v>
      </c>
      <c r="I112" s="9">
        <f>(STC_mm!I112*Areas!$B$8*1000) / (86400*Days!I130)</f>
        <v>723.04174133811227</v>
      </c>
      <c r="J112" s="9">
        <f>(STC_mm!J112*Areas!$B$8*1000) / (86400*Days!J130)</f>
        <v>256.94212962962962</v>
      </c>
      <c r="K112" s="9">
        <f>(STC_mm!K112*Areas!$B$8*1000) / (86400*Days!K130)</f>
        <v>323.03875448028674</v>
      </c>
      <c r="L112" s="9">
        <f>(STC_mm!L112*Areas!$B$8*1000) / (86400*Days!L130)</f>
        <v>353.97685185185185</v>
      </c>
      <c r="M112" s="9">
        <f>(STC_mm!M112*Areas!$B$8*1000) / (86400*Days!M130)</f>
        <v>606.80406212664275</v>
      </c>
      <c r="N112" s="9">
        <f>(STC_mm!N112*Areas!$B$8*1000) / (86400*Days!N130)</f>
        <v>396.22884956874685</v>
      </c>
      <c r="O112" s="18"/>
    </row>
    <row r="113" spans="1:15" x14ac:dyDescent="0.2">
      <c r="A113">
        <f>STC_mm!A113</f>
        <v>2008</v>
      </c>
      <c r="B113" s="9">
        <f>(STC_mm!B113*Areas!$B$8*1000) / (86400*Days!B131)</f>
        <v>467.99880525686979</v>
      </c>
      <c r="C113" s="9">
        <f>(STC_mm!C113*Areas!$B$8*1000) / (86400*Days!C131)</f>
        <v>642.07335568326948</v>
      </c>
      <c r="D113" s="9">
        <f>(STC_mm!D113*Areas!$B$8*1000) / (86400*Days!D131)</f>
        <v>424.38769414575864</v>
      </c>
      <c r="E113" s="9">
        <f>(STC_mm!E113*Areas!$B$8*1000) / (86400*Days!E131)</f>
        <v>263.4837962962963</v>
      </c>
      <c r="F113" s="9">
        <f>(STC_mm!F113*Areas!$B$8*1000) / (86400*Days!F131)</f>
        <v>425.85312126642771</v>
      </c>
      <c r="G113" s="9">
        <f>(STC_mm!G113*Areas!$B$8*1000) / (86400*Days!G131)</f>
        <v>741.14660493827159</v>
      </c>
      <c r="H113" s="9">
        <f>(STC_mm!H113*Areas!$B$8*1000) / (86400*Days!H131)</f>
        <v>580.83669354838707</v>
      </c>
      <c r="I113" s="9">
        <f>(STC_mm!I113*Areas!$B$8*1000) / (86400*Days!I131)</f>
        <v>413.30906511350059</v>
      </c>
      <c r="J113" s="9">
        <f>(STC_mm!J113*Areas!$B$8*1000) / (86400*Days!J131)</f>
        <v>861.92515432098764</v>
      </c>
      <c r="K113" s="9">
        <f>(STC_mm!K113*Areas!$B$8*1000) / (86400*Days!K131)</f>
        <v>297.5989396654719</v>
      </c>
      <c r="L113" s="9">
        <f>(STC_mm!L113*Areas!$B$8*1000) / (86400*Days!L131)</f>
        <v>675.79050925925924</v>
      </c>
      <c r="M113" s="9">
        <f>(STC_mm!M113*Areas!$B$8*1000) / (86400*Days!M131)</f>
        <v>674.74126344086017</v>
      </c>
      <c r="N113" s="9">
        <f>(STC_mm!N113*Areas!$B$8*1000) / (86400*Days!N131)</f>
        <v>537.47814840113335</v>
      </c>
      <c r="O113" s="18"/>
    </row>
    <row r="114" spans="1:15" x14ac:dyDescent="0.2">
      <c r="A114">
        <f>STC_mm!A114</f>
        <v>2009</v>
      </c>
      <c r="B114" s="9">
        <f>(STC_mm!B114*Areas!$B$8*1000) / (86400*Days!B132)</f>
        <v>324.5041816009558</v>
      </c>
      <c r="C114" s="9">
        <f>(STC_mm!C114*Areas!$B$8*1000) / (86400*Days!C132)</f>
        <v>519.30968915343919</v>
      </c>
      <c r="D114" s="9">
        <f>(STC_mm!D114*Areas!$B$8*1000) / (86400*Days!D132)</f>
        <v>551.70400238948628</v>
      </c>
      <c r="E114" s="9">
        <f>(STC_mm!E114*Areas!$B$8*1000) / (86400*Days!E132)</f>
        <v>828.24768518518522</v>
      </c>
      <c r="F114" s="9">
        <f>(STC_mm!F114*Areas!$B$8*1000) / (86400*Days!F132)</f>
        <v>450.12059438470726</v>
      </c>
      <c r="G114" s="9">
        <f>(STC_mm!G114*Areas!$B$8*1000) / (86400*Days!G132)</f>
        <v>648.41242283950612</v>
      </c>
      <c r="H114" s="9">
        <f>(STC_mm!H114*Areas!$B$8*1000) / (86400*Days!H132)</f>
        <v>391.73797789725211</v>
      </c>
      <c r="I114" s="9">
        <f>(STC_mm!I114*Areas!$B$8*1000) / (86400*Days!I132)</f>
        <v>627.8475955794504</v>
      </c>
      <c r="J114" s="9">
        <f>(STC_mm!J114*Areas!$B$8*1000) / (86400*Days!J132)</f>
        <v>265.48263888888891</v>
      </c>
      <c r="K114" s="9">
        <f>(STC_mm!K114*Areas!$B$8*1000) / (86400*Days!K132)</f>
        <v>499.65203106332137</v>
      </c>
      <c r="L114" s="9">
        <f>(STC_mm!L114*Areas!$B$8*1000) / (86400*Days!L132)</f>
        <v>161.66396604938271</v>
      </c>
      <c r="M114" s="9">
        <f>(STC_mm!M114*Areas!$B$8*1000) / (86400*Days!M132)</f>
        <v>435.29047192353642</v>
      </c>
      <c r="N114" s="9">
        <f>(STC_mm!N114*Areas!$B$8*1000) / (86400*Days!N132)</f>
        <v>474.962836123795</v>
      </c>
      <c r="O114" s="18"/>
    </row>
    <row r="115" spans="1:15" x14ac:dyDescent="0.2">
      <c r="A115">
        <f>STC_mm!A115</f>
        <v>2010</v>
      </c>
      <c r="B115" s="9">
        <f>(STC_mm!B115*Areas!$B$8*1000) / (86400*Days!B133)</f>
        <v>294.02329749103944</v>
      </c>
      <c r="C115" s="9">
        <f>(STC_mm!C115*Areas!$B$8*1000) / (86400*Days!C133)</f>
        <v>270.68741732804233</v>
      </c>
      <c r="D115" s="9">
        <f>(STC_mm!D115*Areas!$B$8*1000) / (86400*Days!D133)</f>
        <v>210.84565412186379</v>
      </c>
      <c r="E115" s="9">
        <f>(STC_mm!E115*Areas!$B$8*1000) / (86400*Days!E133)</f>
        <v>422.66435185185185</v>
      </c>
      <c r="F115" s="9">
        <f>(STC_mm!F115*Areas!$B$8*1000) / (86400*Days!F133)</f>
        <v>669.9346624850657</v>
      </c>
      <c r="G115" s="9">
        <f>(STC_mm!G115*Areas!$B$8*1000) / (86400*Days!G133)</f>
        <v>618.49035493827159</v>
      </c>
      <c r="H115" s="9">
        <f>(STC_mm!H115*Areas!$B$8*1000) / (86400*Days!H133)</f>
        <v>613.01747311827955</v>
      </c>
      <c r="I115" s="9">
        <f>(STC_mm!I115*Areas!$B$8*1000) / (86400*Days!I133)</f>
        <v>145.78068996415772</v>
      </c>
      <c r="J115" s="9">
        <f>(STC_mm!J115*Areas!$B$8*1000) / (86400*Days!J133)</f>
        <v>559.07021604938268</v>
      </c>
      <c r="K115" s="9">
        <f>(STC_mm!K115*Areas!$B$8*1000) / (86400*Days!K133)</f>
        <v>401.99596774193549</v>
      </c>
      <c r="L115" s="9">
        <f>(STC_mm!L115*Areas!$B$8*1000) / (86400*Days!L133)</f>
        <v>491.35185185185185</v>
      </c>
      <c r="M115" s="9">
        <f>(STC_mm!M115*Areas!$B$8*1000) / (86400*Days!M133)</f>
        <v>320.04928315412184</v>
      </c>
      <c r="N115" s="9">
        <f>(STC_mm!N115*Areas!$B$8*1000) / (86400*Days!N133)</f>
        <v>418.22358574327751</v>
      </c>
      <c r="O115" s="18"/>
    </row>
    <row r="116" spans="1:15" x14ac:dyDescent="0.2">
      <c r="A116">
        <f>STC_mm!A116</f>
        <v>2011</v>
      </c>
      <c r="B116" s="9">
        <f>(STC_mm!B116*Areas!$B$8*1000) / (86400*Days!B134)</f>
        <v>341.50313620071682</v>
      </c>
      <c r="C116" s="9">
        <f>(STC_mm!C116*Areas!$B$8*1000) / (86400*Days!C134)</f>
        <v>471.4153439153439</v>
      </c>
      <c r="D116" s="9">
        <f>(STC_mm!D116*Areas!$B$8*1000) / (86400*Days!D134)</f>
        <v>606.15927419354841</v>
      </c>
      <c r="E116" s="9">
        <f>(STC_mm!E116*Areas!$B$8*1000) / (86400*Days!E134)</f>
        <v>777.97376543209873</v>
      </c>
      <c r="F116" s="9">
        <f>(STC_mm!F116*Areas!$B$8*1000) / (86400*Days!F134)</f>
        <v>915.54024790919948</v>
      </c>
      <c r="G116" s="9">
        <f>(STC_mm!G116*Areas!$B$8*1000) / (86400*Days!G134)</f>
        <v>487.41473765432102</v>
      </c>
      <c r="H116" s="9">
        <f>(STC_mm!H116*Areas!$B$8*1000) / (86400*Days!H134)</f>
        <v>449.29995519713259</v>
      </c>
      <c r="I116" s="9">
        <f>(STC_mm!I116*Areas!$B$8*1000) / (86400*Days!I134)</f>
        <v>538.57377538829155</v>
      </c>
      <c r="J116" s="9">
        <f>(STC_mm!J116*Areas!$B$8*1000) / (86400*Days!J134)</f>
        <v>767.9795524691358</v>
      </c>
      <c r="K116" s="9">
        <f>(STC_mm!K116*Areas!$B$8*1000) / (86400*Days!K134)</f>
        <v>587.46042413381122</v>
      </c>
      <c r="L116" s="9">
        <f>(STC_mm!L116*Areas!$B$8*1000) / (86400*Days!L134)</f>
        <v>761.9224537037037</v>
      </c>
      <c r="M116" s="9">
        <f>(STC_mm!M116*Areas!$B$8*1000) / (86400*Days!M134)</f>
        <v>478.19817801672639</v>
      </c>
      <c r="N116" s="9">
        <f>(STC_mm!N116*Areas!$B$8*1000) / (86400*Days!N134)</f>
        <v>598.56747843734149</v>
      </c>
      <c r="O116" s="18"/>
    </row>
    <row r="117" spans="1:15" x14ac:dyDescent="0.2">
      <c r="A117">
        <f>STC_mm!A117</f>
        <v>2012</v>
      </c>
      <c r="B117" s="9">
        <f>(STC_mm!B117*Areas!$B$8*1000) / (86400*Days!B135)</f>
        <v>361.96049880525686</v>
      </c>
      <c r="C117" s="9">
        <f>(STC_mm!C117*Areas!$B$8*1000) / (86400*Days!C135)</f>
        <v>234.47238186462323</v>
      </c>
      <c r="D117" s="9">
        <f>(STC_mm!D117*Areas!$B$8*1000) / (86400*Days!D135)</f>
        <v>309.32235663082434</v>
      </c>
      <c r="E117" s="9">
        <f>(STC_mm!E117*Areas!$B$8*1000) / (86400*Days!E135)</f>
        <v>217.69212962962962</v>
      </c>
      <c r="F117" s="9">
        <f>(STC_mm!F117*Areas!$B$8*1000) / (86400*Days!F135)</f>
        <v>421.28098864994024</v>
      </c>
      <c r="G117" s="9">
        <f>(STC_mm!G117*Areas!$B$8*1000) / (86400*Days!G135)</f>
        <v>395.22569444444446</v>
      </c>
      <c r="H117" s="9">
        <f>(STC_mm!H117*Areas!$B$8*1000) / (86400*Days!H135)</f>
        <v>613.31055854241333</v>
      </c>
      <c r="I117" s="9">
        <f>(STC_mm!I117*Areas!$B$8*1000) / (86400*Days!I135)</f>
        <v>463.13358721624849</v>
      </c>
      <c r="J117" s="9">
        <f>(STC_mm!J117*Areas!$B$8*1000) / (86400*Days!J135)</f>
        <v>463.54976851851853</v>
      </c>
      <c r="K117" s="9">
        <f>(STC_mm!K117*Areas!$B$8*1000) / (86400*Days!K135)</f>
        <v>628.31653225806451</v>
      </c>
      <c r="L117" s="9">
        <f>(STC_mm!L117*Areas!$B$8*1000) / (86400*Days!L135)</f>
        <v>133.98302469135803</v>
      </c>
      <c r="M117" s="9">
        <f>(STC_mm!M117*Areas!$B$8*1000) / (86400*Days!M135)</f>
        <v>420.51896654719235</v>
      </c>
      <c r="N117" s="9">
        <f>(STC_mm!N117*Areas!$B$8*1000) / (86400*Days!N135)</f>
        <v>390.34526158672332</v>
      </c>
      <c r="O117" s="18"/>
    </row>
    <row r="118" spans="1:15" x14ac:dyDescent="0.2">
      <c r="A118">
        <f>STC_mm!A118</f>
        <v>2013</v>
      </c>
      <c r="B118" s="9">
        <f>(STC_mm!B118*Areas!$B$8*1000) / (86400*Days!B136)</f>
        <v>556.33475209080052</v>
      </c>
      <c r="C118" s="9">
        <f>(STC_mm!C118*Areas!$B$8*1000) / (86400*Days!C136)</f>
        <v>424.94874338624345</v>
      </c>
      <c r="D118" s="9">
        <f>(STC_mm!D118*Areas!$B$8*1000) / (86400*Days!D136)</f>
        <v>161.19698327359617</v>
      </c>
      <c r="E118" s="9">
        <f>(STC_mm!E118*Areas!$B$8*1000) / (86400*Days!E136)</f>
        <v>902.56828703703707</v>
      </c>
      <c r="F118" s="9">
        <f>(STC_mm!F118*Areas!$B$8*1000) / (86400*Days!F136)</f>
        <v>486.11148446833931</v>
      </c>
      <c r="G118" s="9">
        <f>(STC_mm!G118*Areas!$B$8*1000) / (86400*Days!G136)</f>
        <v>709.46797839506178</v>
      </c>
      <c r="H118" s="9">
        <f>(STC_mm!H118*Areas!$B$8*1000) / (86400*Days!H136)</f>
        <v>622.57205794504182</v>
      </c>
      <c r="I118" s="9">
        <f>(STC_mm!I118*Areas!$B$8*1000) / (86400*Days!I136)</f>
        <v>358.56070788530468</v>
      </c>
      <c r="J118" s="9">
        <f>(STC_mm!J118*Areas!$B$8*1000) / (86400*Days!J136)</f>
        <v>565.6724537037037</v>
      </c>
      <c r="K118" s="9">
        <f>(STC_mm!K118*Areas!$B$8*1000) / (86400*Days!K136)</f>
        <v>580.60222520908007</v>
      </c>
      <c r="L118" s="9">
        <f>(STC_mm!L118*Areas!$B$8*1000) / (86400*Days!L136)</f>
        <v>351.85686728395063</v>
      </c>
      <c r="M118" s="9">
        <f>(STC_mm!M118*Areas!$B$8*1000) / (86400*Days!M136)</f>
        <v>398.24447431302269</v>
      </c>
      <c r="N118" s="9">
        <f>(STC_mm!N118*Areas!$B$8*1000) / (86400*Days!N136)</f>
        <v>509.19954972095383</v>
      </c>
      <c r="O118" s="18"/>
    </row>
    <row r="119" spans="1:15" x14ac:dyDescent="0.2">
      <c r="A119">
        <f>STC_mm!A120</f>
        <v>2015</v>
      </c>
      <c r="B119" s="9">
        <f>(STC_mm!B120*Areas!$B$8*1000) / (86400*Days!B137)</f>
        <v>279.3104091995221</v>
      </c>
      <c r="C119" s="9">
        <f>(STC_mm!C120*Areas!$B$8*1000) / (86400*Days!C137)</f>
        <v>251.54265873015873</v>
      </c>
      <c r="D119" s="9">
        <f>(STC_mm!D120*Areas!$B$8*1000) / (86400*Days!D137)</f>
        <v>133.17801672640383</v>
      </c>
      <c r="E119" s="9">
        <f>(STC_mm!E120*Areas!$B$8*1000) / (86400*Days!E137)</f>
        <v>362.09336419753089</v>
      </c>
      <c r="F119" s="9">
        <f>(STC_mm!F120*Areas!$B$8*1000) / (86400*Days!F137)</f>
        <v>508.15150836320191</v>
      </c>
      <c r="G119" s="9">
        <f>(STC_mm!G120*Areas!$B$8*1000) / (86400*Days!G137)</f>
        <v>870.28395061728395</v>
      </c>
      <c r="H119" s="9">
        <f>(STC_mm!H120*Areas!$B$8*1000) / (86400*Days!H137)</f>
        <v>382.82818100358423</v>
      </c>
      <c r="I119" s="9">
        <f>(STC_mm!I120*Areas!$B$8*1000) / (86400*Days!I137)</f>
        <v>466.18167562724017</v>
      </c>
      <c r="J119" s="9">
        <f>(STC_mm!J120*Areas!$B$8*1000) / (86400*Days!J137)</f>
        <v>373.17785493827159</v>
      </c>
      <c r="K119" s="9">
        <f>(STC_mm!K120*Areas!$B$8*1000) / (86400*Days!K137)</f>
        <v>467.11954898446834</v>
      </c>
      <c r="L119" s="9">
        <f>(STC_mm!L120*Areas!$B$8*1000) / (86400*Days!L137)</f>
        <v>390.01658950617286</v>
      </c>
      <c r="M119" s="9">
        <f>(STC_mm!M120*Areas!$B$8*1000) / (86400*Days!M137)</f>
        <v>382.06615890083634</v>
      </c>
      <c r="N119" s="9">
        <f>(STC_mm!N120*Areas!$B$8*1000) / (86400*Days!N137)</f>
        <v>405.73766489091832</v>
      </c>
      <c r="O119" s="11"/>
    </row>
    <row r="120" spans="1:15" x14ac:dyDescent="0.2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</row>
    <row r="123" spans="1:15" x14ac:dyDescent="0.2">
      <c r="A123" t="s">
        <v>33</v>
      </c>
      <c r="B123" s="9">
        <f>AVERAGE(B5:B119)</f>
        <v>358.88080813983697</v>
      </c>
      <c r="C123" s="9">
        <f t="shared" ref="C123:N123" si="0">AVERAGE(C5:C119)</f>
        <v>336.79896386132327</v>
      </c>
      <c r="D123" s="9">
        <f t="shared" si="0"/>
        <v>370.7688626564854</v>
      </c>
      <c r="E123" s="9">
        <f t="shared" si="0"/>
        <v>459.73063607085351</v>
      </c>
      <c r="F123" s="9">
        <f t="shared" si="0"/>
        <v>467.69552555711402</v>
      </c>
      <c r="G123" s="9">
        <f t="shared" si="0"/>
        <v>498.95008722490593</v>
      </c>
      <c r="H123" s="9">
        <f t="shared" si="0"/>
        <v>469.48309178743938</v>
      </c>
      <c r="I123" s="9">
        <f t="shared" si="0"/>
        <v>452.1512940886189</v>
      </c>
      <c r="J123" s="9">
        <f t="shared" si="0"/>
        <v>477.39945652173913</v>
      </c>
      <c r="K123" s="9">
        <f t="shared" si="0"/>
        <v>404.48642927640117</v>
      </c>
      <c r="L123" s="9">
        <f t="shared" si="0"/>
        <v>421.87956253354804</v>
      </c>
      <c r="M123" s="9">
        <f t="shared" si="0"/>
        <v>391.6686568230221</v>
      </c>
      <c r="N123" s="9">
        <f t="shared" si="0"/>
        <v>426.05788243425474</v>
      </c>
    </row>
    <row r="124" spans="1:15" x14ac:dyDescent="0.2">
      <c r="A124" t="s">
        <v>34</v>
      </c>
      <c r="B124" s="9">
        <f>MAX(B5:B119)</f>
        <v>801.29554958183985</v>
      </c>
      <c r="C124" s="9">
        <f t="shared" ref="C124:N124" si="1">MAX(C5:C119)</f>
        <v>789.15343915343919</v>
      </c>
      <c r="D124" s="9">
        <f t="shared" si="1"/>
        <v>1000.5936379928315</v>
      </c>
      <c r="E124" s="9">
        <f t="shared" si="1"/>
        <v>902.56828703703707</v>
      </c>
      <c r="F124" s="9">
        <f t="shared" si="1"/>
        <v>1022.1647252090801</v>
      </c>
      <c r="G124" s="9">
        <f t="shared" si="1"/>
        <v>1086.3406635802469</v>
      </c>
      <c r="H124" s="9">
        <f t="shared" si="1"/>
        <v>943.26612903225805</v>
      </c>
      <c r="I124" s="9">
        <f t="shared" si="1"/>
        <v>1092.0949074074074</v>
      </c>
      <c r="J124" s="9">
        <f t="shared" si="1"/>
        <v>1216.931712962963</v>
      </c>
      <c r="K124" s="9">
        <f t="shared" si="1"/>
        <v>1118.8242980884111</v>
      </c>
      <c r="L124" s="9">
        <f t="shared" si="1"/>
        <v>917.04475308641975</v>
      </c>
      <c r="M124" s="9">
        <f t="shared" si="1"/>
        <v>674.74126344086017</v>
      </c>
      <c r="N124" s="9">
        <f t="shared" si="1"/>
        <v>598.56747843734149</v>
      </c>
    </row>
    <row r="125" spans="1:15" x14ac:dyDescent="0.2">
      <c r="A125" t="s">
        <v>35</v>
      </c>
      <c r="B125" s="9">
        <f>MIN(B5:B119)</f>
        <v>90.915098566308245</v>
      </c>
      <c r="C125" s="9">
        <f t="shared" ref="C125:N125" si="2">MIN(C5:C119)</f>
        <v>92.803406084656089</v>
      </c>
      <c r="D125" s="9">
        <f t="shared" si="2"/>
        <v>57.855062724014338</v>
      </c>
      <c r="E125" s="9">
        <f t="shared" si="2"/>
        <v>128.41049382716051</v>
      </c>
      <c r="F125" s="9">
        <f t="shared" si="2"/>
        <v>94.959677419354833</v>
      </c>
      <c r="G125" s="9">
        <f t="shared" si="2"/>
        <v>89.826774691358025</v>
      </c>
      <c r="H125" s="9">
        <f t="shared" si="2"/>
        <v>135.40546594982078</v>
      </c>
      <c r="I125" s="9">
        <f t="shared" si="2"/>
        <v>140.97408900836319</v>
      </c>
      <c r="J125" s="9">
        <f t="shared" si="2"/>
        <v>127.80478395061728</v>
      </c>
      <c r="K125" s="9">
        <f t="shared" si="2"/>
        <v>66.823476702508955</v>
      </c>
      <c r="L125" s="9">
        <f t="shared" si="2"/>
        <v>66.022376543209873</v>
      </c>
      <c r="M125" s="9">
        <f t="shared" si="2"/>
        <v>129.54375746714456</v>
      </c>
      <c r="N125" s="9">
        <f t="shared" si="2"/>
        <v>265.98795027904617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opLeftCell="A85" workbookViewId="0">
      <selection activeCell="A121" sqref="A121"/>
    </sheetView>
  </sheetViews>
  <sheetFormatPr defaultRowHeight="12.75" x14ac:dyDescent="0.2"/>
  <cols>
    <col min="1" max="17" width="7.7109375" customWidth="1"/>
  </cols>
  <sheetData>
    <row r="1" spans="1:17" x14ac:dyDescent="0.2">
      <c r="A1" t="s">
        <v>32</v>
      </c>
    </row>
    <row r="2" spans="1:17" x14ac:dyDescent="0.2">
      <c r="A2" t="s">
        <v>91</v>
      </c>
      <c r="J2" s="7"/>
      <c r="K2" s="7"/>
      <c r="L2" s="7"/>
      <c r="M2" s="7"/>
      <c r="N2" s="7"/>
      <c r="O2" s="7"/>
      <c r="P2" s="7"/>
      <c r="Q2" s="4"/>
    </row>
    <row r="3" spans="1:17" x14ac:dyDescent="0.2">
      <c r="G3" s="4"/>
      <c r="H3" s="4"/>
      <c r="I3" s="4"/>
      <c r="J3" s="4"/>
      <c r="K3" s="4"/>
      <c r="L3" s="4"/>
      <c r="N3" s="4"/>
    </row>
    <row r="4" spans="1:17" x14ac:dyDescent="0.2">
      <c r="A4" s="1" t="s">
        <v>30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31</v>
      </c>
      <c r="P4" s="1"/>
      <c r="Q4" s="1"/>
    </row>
    <row r="5" spans="1:17" x14ac:dyDescent="0.2">
      <c r="A5">
        <v>1900</v>
      </c>
      <c r="B5" s="5">
        <f>(SUP_mm!B23*Areas!$B$4+MIC_mm!B22*Areas!$B$5+HGB_mm!B22*(Areas!$B$6+Areas!$B$7)+STC_mm!B5*Areas!$B$8+ERI_mm!B23*Areas!$B$9+ONT_mm!B22*Areas!$B$10)/Areas!$B$11</f>
        <v>42.953428077587866</v>
      </c>
      <c r="C5" s="5">
        <f>(SUP_mm!C23*Areas!$B$4+MIC_mm!C22*Areas!$B$5+HGB_mm!C22*(Areas!$B$6+Areas!$B$7)+STC_mm!C5*Areas!$B$8+ERI_mm!C23*Areas!$B$9+ONT_mm!C22*Areas!$B$10)/Areas!$B$11</f>
        <v>72.777069329748414</v>
      </c>
      <c r="D5" s="5">
        <f>(SUP_mm!D23*Areas!$B$4+MIC_mm!D22*Areas!$B$5+HGB_mm!D22*(Areas!$B$6+Areas!$B$7)+STC_mm!D5*Areas!$B$8+ERI_mm!D23*Areas!$B$9+ONT_mm!D22*Areas!$B$10)/Areas!$B$11</f>
        <v>44.320894949106972</v>
      </c>
      <c r="E5" s="5">
        <f>(SUP_mm!E23*Areas!$B$4+MIC_mm!E22*Areas!$B$5+HGB_mm!E22*(Areas!$B$6+Areas!$B$7)+STC_mm!E5*Areas!$B$8+ERI_mm!E23*Areas!$B$9+ONT_mm!E22*Areas!$B$10)/Areas!$B$11</f>
        <v>37.506913769925099</v>
      </c>
      <c r="F5" s="5">
        <f>(SUP_mm!F23*Areas!$B$4+MIC_mm!F22*Areas!$B$5+HGB_mm!F22*(Areas!$B$6+Areas!$B$7)+STC_mm!F5*Areas!$B$8+ERI_mm!F23*Areas!$B$9+ONT_mm!F22*Areas!$B$10)/Areas!$B$11</f>
        <v>48.352986364509313</v>
      </c>
      <c r="G5" s="5">
        <f>(SUP_mm!G23*Areas!$B$4+MIC_mm!G22*Areas!$B$5+HGB_mm!G22*(Areas!$B$6+Areas!$B$7)+STC_mm!G5*Areas!$B$8+ERI_mm!G23*Areas!$B$9+ONT_mm!G22*Areas!$B$10)/Areas!$B$11</f>
        <v>64.792586902246981</v>
      </c>
      <c r="H5" s="5">
        <f>(SUP_mm!H23*Areas!$B$4+MIC_mm!H22*Areas!$B$5+HGB_mm!H22*(Areas!$B$6+Areas!$B$7)+STC_mm!H5*Areas!$B$8+ERI_mm!H23*Areas!$B$9+ONT_mm!H22*Areas!$B$10)/Areas!$B$11</f>
        <v>117.37121183022853</v>
      </c>
      <c r="I5" s="5">
        <f>(SUP_mm!I23*Areas!$B$4+MIC_mm!I22*Areas!$B$5+HGB_mm!I22*(Areas!$B$6+Areas!$B$7)+STC_mm!I5*Areas!$B$8+ERI_mm!I23*Areas!$B$9+ONT_mm!I22*Areas!$B$10)/Areas!$B$11</f>
        <v>91.937756865757635</v>
      </c>
      <c r="J5" s="5">
        <f>(SUP_mm!J23*Areas!$B$4+MIC_mm!J22*Areas!$B$5+HGB_mm!J22*(Areas!$B$6+Areas!$B$7)+STC_mm!J5*Areas!$B$8+ERI_mm!J23*Areas!$B$9+ONT_mm!J22*Areas!$B$10)/Areas!$B$11</f>
        <v>96.494718647973883</v>
      </c>
      <c r="K5" s="5">
        <f>(SUP_mm!K23*Areas!$B$4+MIC_mm!K22*Areas!$B$5+HGB_mm!K22*(Areas!$B$6+Areas!$B$7)+STC_mm!K5*Areas!$B$8+ERI_mm!K23*Areas!$B$9+ONT_mm!K22*Areas!$B$10)/Areas!$B$11</f>
        <v>74.899154983675814</v>
      </c>
      <c r="L5" s="5">
        <f>(SUP_mm!L23*Areas!$B$4+MIC_mm!L22*Areas!$B$5+HGB_mm!L22*(Areas!$B$6+Areas!$B$7)+STC_mm!L5*Areas!$B$8+ERI_mm!L23*Areas!$B$9+ONT_mm!L22*Areas!$B$10)/Areas!$B$11</f>
        <v>77.897061647781825</v>
      </c>
      <c r="M5" s="5">
        <f>(SUP_mm!M23*Areas!$B$4+MIC_mm!M22*Areas!$B$5+HGB_mm!M22*(Areas!$B$6+Areas!$B$7)+STC_mm!M5*Areas!$B$8+ERI_mm!M23*Areas!$B$9+ONT_mm!M22*Areas!$B$10)/Areas!$B$11</f>
        <v>32.238275398502019</v>
      </c>
      <c r="N5" s="5">
        <f>SUM(B5:M5)</f>
        <v>801.54205876704418</v>
      </c>
    </row>
    <row r="6" spans="1:17" x14ac:dyDescent="0.2">
      <c r="A6">
        <v>1901</v>
      </c>
      <c r="B6" s="5">
        <f>(SUP_mm!B24*Areas!$B$4+MIC_mm!B23*Areas!$B$5+HGB_mm!B23*(Areas!$B$6+Areas!$B$7)+STC_mm!B6*Areas!$B$8+ERI_mm!B24*Areas!$B$9+ONT_mm!B23*Areas!$B$10)/Areas!$B$11</f>
        <v>46.04044555406184</v>
      </c>
      <c r="C6" s="5">
        <f>(SUP_mm!C24*Areas!$B$4+MIC_mm!C23*Areas!$B$5+HGB_mm!C23*(Areas!$B$6+Areas!$B$7)+STC_mm!C6*Areas!$B$8+ERI_mm!C24*Areas!$B$9+ONT_mm!C23*Areas!$B$10)/Areas!$B$11</f>
        <v>30.752006913769925</v>
      </c>
      <c r="D6" s="5">
        <f>(SUP_mm!D24*Areas!$B$4+MIC_mm!D23*Areas!$B$5+HGB_mm!D23*(Areas!$B$6+Areas!$B$7)+STC_mm!D6*Areas!$B$8+ERI_mm!D24*Areas!$B$9+ONT_mm!D23*Areas!$B$10)/Areas!$B$11</f>
        <v>66.356808142884574</v>
      </c>
      <c r="E6" s="5">
        <f>(SUP_mm!E24*Areas!$B$4+MIC_mm!E23*Areas!$B$5+HGB_mm!E23*(Areas!$B$6+Areas!$B$7)+STC_mm!E6*Areas!$B$8+ERI_mm!E24*Areas!$B$9+ONT_mm!E23*Areas!$B$10)/Areas!$B$11</f>
        <v>44.764855002880736</v>
      </c>
      <c r="F6" s="5">
        <f>(SUP_mm!F24*Areas!$B$4+MIC_mm!F23*Areas!$B$5+HGB_mm!F23*(Areas!$B$6+Areas!$B$7)+STC_mm!F6*Areas!$B$8+ERI_mm!F24*Areas!$B$9+ONT_mm!F23*Areas!$B$10)/Areas!$B$11</f>
        <v>68.808987900902636</v>
      </c>
      <c r="G6" s="5">
        <f>(SUP_mm!G24*Areas!$B$4+MIC_mm!G23*Areas!$B$5+HGB_mm!G23*(Areas!$B$6+Areas!$B$7)+STC_mm!G6*Areas!$B$8+ERI_mm!G24*Areas!$B$9+ONT_mm!G23*Areas!$B$10)/Areas!$B$11</f>
        <v>78.754426733243704</v>
      </c>
      <c r="H6" s="5">
        <f>(SUP_mm!H24*Areas!$B$4+MIC_mm!H23*Areas!$B$5+HGB_mm!H23*(Areas!$B$6+Areas!$B$7)+STC_mm!H6*Areas!$B$8+ERI_mm!H24*Areas!$B$9+ONT_mm!H23*Areas!$B$10)/Areas!$B$11</f>
        <v>105.96773574034953</v>
      </c>
      <c r="I6" s="5">
        <f>(SUP_mm!I24*Areas!$B$4+MIC_mm!I23*Areas!$B$5+HGB_mm!I23*(Areas!$B$6+Areas!$B$7)+STC_mm!I6*Areas!$B$8+ERI_mm!I24*Areas!$B$9+ONT_mm!I23*Areas!$B$10)/Areas!$B$11</f>
        <v>68.40893028615325</v>
      </c>
      <c r="J6" s="5">
        <f>(SUP_mm!J24*Areas!$B$4+MIC_mm!J23*Areas!$B$5+HGB_mm!J23*(Areas!$B$6+Areas!$B$7)+STC_mm!J6*Areas!$B$8+ERI_mm!J24*Areas!$B$9+ONT_mm!J23*Areas!$B$10)/Areas!$B$11</f>
        <v>65.341540234299984</v>
      </c>
      <c r="K6" s="5">
        <f>(SUP_mm!K24*Areas!$B$4+MIC_mm!K23*Areas!$B$5+HGB_mm!K23*(Areas!$B$6+Areas!$B$7)+STC_mm!K6*Areas!$B$8+ERI_mm!K24*Areas!$B$9+ONT_mm!K23*Areas!$B$10)/Areas!$B$11</f>
        <v>72.006971384674472</v>
      </c>
      <c r="L6" s="5">
        <f>(SUP_mm!L24*Areas!$B$4+MIC_mm!L23*Areas!$B$5+HGB_mm!L23*(Areas!$B$6+Areas!$B$7)+STC_mm!L6*Areas!$B$8+ERI_mm!L24*Areas!$B$9+ONT_mm!L23*Areas!$B$10)/Areas!$B$11</f>
        <v>50.191953140003839</v>
      </c>
      <c r="M6" s="5">
        <f>(SUP_mm!M24*Areas!$B$4+MIC_mm!M23*Areas!$B$5+HGB_mm!M23*(Areas!$B$6+Areas!$B$7)+STC_mm!M6*Areas!$B$8+ERI_mm!M24*Areas!$B$9+ONT_mm!M23*Areas!$B$10)/Areas!$B$11</f>
        <v>64.311004417130789</v>
      </c>
      <c r="N6" s="5">
        <f t="shared" ref="N6:N69" si="0">SUM(B6:M6)</f>
        <v>761.70566545035524</v>
      </c>
    </row>
    <row r="7" spans="1:17" x14ac:dyDescent="0.2">
      <c r="A7">
        <v>1902</v>
      </c>
      <c r="B7" s="5">
        <f>(SUP_mm!B25*Areas!$B$4+MIC_mm!B24*Areas!$B$5+HGB_mm!B24*(Areas!$B$6+Areas!$B$7)+STC_mm!B7*Areas!$B$8+ERI_mm!B25*Areas!$B$9+ONT_mm!B24*Areas!$B$10)/Areas!$B$11</f>
        <v>37.146437487996927</v>
      </c>
      <c r="C7" s="5">
        <f>(SUP_mm!C25*Areas!$B$4+MIC_mm!C24*Areas!$B$5+HGB_mm!C24*(Areas!$B$6+Areas!$B$7)+STC_mm!C7*Areas!$B$8+ERI_mm!C25*Areas!$B$9+ONT_mm!C24*Areas!$B$10)/Areas!$B$11</f>
        <v>33.124524678317648</v>
      </c>
      <c r="D7" s="5">
        <f>(SUP_mm!D25*Areas!$B$4+MIC_mm!D24*Areas!$B$5+HGB_mm!D24*(Areas!$B$6+Areas!$B$7)+STC_mm!D7*Areas!$B$8+ERI_mm!D25*Areas!$B$9+ONT_mm!D24*Areas!$B$10)/Areas!$B$11</f>
        <v>54.781774534280778</v>
      </c>
      <c r="E7" s="5">
        <f>(SUP_mm!E25*Areas!$B$4+MIC_mm!E24*Areas!$B$5+HGB_mm!E24*(Areas!$B$6+Areas!$B$7)+STC_mm!E7*Areas!$B$8+ERI_mm!E25*Areas!$B$9+ONT_mm!E24*Areas!$B$10)/Areas!$B$11</f>
        <v>46.616650662569619</v>
      </c>
      <c r="F7" s="5">
        <f>(SUP_mm!F25*Areas!$B$4+MIC_mm!F24*Areas!$B$5+HGB_mm!F24*(Areas!$B$6+Areas!$B$7)+STC_mm!F7*Areas!$B$8+ERI_mm!F25*Areas!$B$9+ONT_mm!F24*Areas!$B$10)/Areas!$B$11</f>
        <v>80.887689648550023</v>
      </c>
      <c r="G7" s="5">
        <f>(SUP_mm!G25*Areas!$B$4+MIC_mm!G24*Areas!$B$5+HGB_mm!G24*(Areas!$B$6+Areas!$B$7)+STC_mm!G7*Areas!$B$8+ERI_mm!G25*Areas!$B$9+ONT_mm!G24*Areas!$B$10)/Areas!$B$11</f>
        <v>109.34545803725754</v>
      </c>
      <c r="H7" s="5">
        <f>(SUP_mm!H25*Areas!$B$4+MIC_mm!H24*Areas!$B$5+HGB_mm!H24*(Areas!$B$6+Areas!$B$7)+STC_mm!H7*Areas!$B$8+ERI_mm!H25*Areas!$B$9+ONT_mm!H24*Areas!$B$10)/Areas!$B$11</f>
        <v>115.93264835797964</v>
      </c>
      <c r="I7" s="5">
        <f>(SUP_mm!I25*Areas!$B$4+MIC_mm!I24*Areas!$B$5+HGB_mm!I24*(Areas!$B$6+Areas!$B$7)+STC_mm!I7*Areas!$B$8+ERI_mm!I25*Areas!$B$9+ONT_mm!I24*Areas!$B$10)/Areas!$B$11</f>
        <v>53.341789898213946</v>
      </c>
      <c r="J7" s="5">
        <f>(SUP_mm!J25*Areas!$B$4+MIC_mm!J24*Areas!$B$5+HGB_mm!J24*(Areas!$B$6+Areas!$B$7)+STC_mm!J7*Areas!$B$8+ERI_mm!J25*Areas!$B$9+ONT_mm!J24*Areas!$B$10)/Areas!$B$11</f>
        <v>86.818686383714237</v>
      </c>
      <c r="K7" s="5">
        <f>(SUP_mm!K25*Areas!$B$4+MIC_mm!K24*Areas!$B$5+HGB_mm!K24*(Areas!$B$6+Areas!$B$7)+STC_mm!K7*Areas!$B$8+ERI_mm!K25*Areas!$B$9+ONT_mm!K24*Areas!$B$10)/Areas!$B$11</f>
        <v>67.327059727290191</v>
      </c>
      <c r="L7" s="5">
        <f>(SUP_mm!L25*Areas!$B$4+MIC_mm!L24*Areas!$B$5+HGB_mm!L24*(Areas!$B$6+Areas!$B$7)+STC_mm!L7*Areas!$B$8+ERI_mm!L25*Areas!$B$9+ONT_mm!L24*Areas!$B$10)/Areas!$B$11</f>
        <v>64.690416746687148</v>
      </c>
      <c r="M7" s="5">
        <f>(SUP_mm!M25*Areas!$B$4+MIC_mm!M24*Areas!$B$5+HGB_mm!M24*(Areas!$B$6+Areas!$B$7)+STC_mm!M7*Areas!$B$8+ERI_mm!M25*Areas!$B$9+ONT_mm!M24*Areas!$B$10)/Areas!$B$11</f>
        <v>60.941271365469561</v>
      </c>
      <c r="N7" s="5">
        <f t="shared" si="0"/>
        <v>810.95440752832712</v>
      </c>
    </row>
    <row r="8" spans="1:17" x14ac:dyDescent="0.2">
      <c r="A8">
        <v>1903</v>
      </c>
      <c r="B8" s="5">
        <f>(SUP_mm!B26*Areas!$B$4+MIC_mm!B25*Areas!$B$5+HGB_mm!B25*(Areas!$B$6+Areas!$B$7)+STC_mm!B8*Areas!$B$8+ERI_mm!B26*Areas!$B$9+ONT_mm!B25*Areas!$B$10)/Areas!$B$11</f>
        <v>46.739888611484538</v>
      </c>
      <c r="C8" s="5">
        <f>(SUP_mm!C26*Areas!$B$4+MIC_mm!C25*Areas!$B$5+HGB_mm!C25*(Areas!$B$6+Areas!$B$7)+STC_mm!C8*Areas!$B$8+ERI_mm!C26*Areas!$B$9+ONT_mm!C25*Areas!$B$10)/Areas!$B$11</f>
        <v>57.287228730555022</v>
      </c>
      <c r="D8" s="5">
        <f>(SUP_mm!D26*Areas!$B$4+MIC_mm!D25*Areas!$B$5+HGB_mm!D25*(Areas!$B$6+Areas!$B$7)+STC_mm!D8*Areas!$B$8+ERI_mm!D26*Areas!$B$9+ONT_mm!D25*Areas!$B$10)/Areas!$B$11</f>
        <v>56.024889571730363</v>
      </c>
      <c r="E8" s="5">
        <f>(SUP_mm!E26*Areas!$B$4+MIC_mm!E25*Areas!$B$5+HGB_mm!E25*(Areas!$B$6+Areas!$B$7)+STC_mm!E8*Areas!$B$8+ERI_mm!E26*Areas!$B$9+ONT_mm!E25*Areas!$B$10)/Areas!$B$11</f>
        <v>65.189494910697135</v>
      </c>
      <c r="F8" s="5">
        <f>(SUP_mm!F26*Areas!$B$4+MIC_mm!F25*Areas!$B$5+HGB_mm!F25*(Areas!$B$6+Areas!$B$7)+STC_mm!F8*Areas!$B$8+ERI_mm!F26*Areas!$B$9+ONT_mm!F25*Areas!$B$10)/Areas!$B$11</f>
        <v>70.808008450163243</v>
      </c>
      <c r="G8" s="5">
        <f>(SUP_mm!G26*Areas!$B$4+MIC_mm!G25*Areas!$B$5+HGB_mm!G25*(Areas!$B$6+Areas!$B$7)+STC_mm!G8*Areas!$B$8+ERI_mm!G26*Areas!$B$9+ONT_mm!G25*Areas!$B$10)/Areas!$B$11</f>
        <v>71.582792394853087</v>
      </c>
      <c r="H8" s="5">
        <f>(SUP_mm!H26*Areas!$B$4+MIC_mm!H25*Areas!$B$5+HGB_mm!H25*(Areas!$B$6+Areas!$B$7)+STC_mm!H8*Areas!$B$8+ERI_mm!H26*Areas!$B$9+ONT_mm!H25*Areas!$B$10)/Areas!$B$11</f>
        <v>106.66733243710389</v>
      </c>
      <c r="I8" s="5">
        <f>(SUP_mm!I26*Areas!$B$4+MIC_mm!I25*Areas!$B$5+HGB_mm!I25*(Areas!$B$6+Areas!$B$7)+STC_mm!I8*Areas!$B$8+ERI_mm!I26*Areas!$B$9+ONT_mm!I25*Areas!$B$10)/Areas!$B$11</f>
        <v>106.5803725753793</v>
      </c>
      <c r="J8" s="5">
        <f>(SUP_mm!J26*Areas!$B$4+MIC_mm!J25*Areas!$B$5+HGB_mm!J25*(Areas!$B$6+Areas!$B$7)+STC_mm!J8*Areas!$B$8+ERI_mm!J26*Areas!$B$9+ONT_mm!J25*Areas!$B$10)/Areas!$B$11</f>
        <v>86.409986556558479</v>
      </c>
      <c r="K8" s="5">
        <f>(SUP_mm!K26*Areas!$B$4+MIC_mm!K25*Areas!$B$5+HGB_mm!K25*(Areas!$B$6+Areas!$B$7)+STC_mm!K8*Areas!$B$8+ERI_mm!K26*Areas!$B$9+ONT_mm!K25*Areas!$B$10)/Areas!$B$11</f>
        <v>73.720299596696748</v>
      </c>
      <c r="L8" s="5">
        <f>(SUP_mm!L26*Areas!$B$4+MIC_mm!L25*Areas!$B$5+HGB_mm!L25*(Areas!$B$6+Areas!$B$7)+STC_mm!L8*Areas!$B$8+ERI_mm!L26*Areas!$B$9+ONT_mm!L25*Areas!$B$10)/Areas!$B$11</f>
        <v>48.428749759938547</v>
      </c>
      <c r="M8" s="5">
        <f>(SUP_mm!M26*Areas!$B$4+MIC_mm!M25*Areas!$B$5+HGB_mm!M25*(Areas!$B$6+Areas!$B$7)+STC_mm!M8*Areas!$B$8+ERI_mm!M26*Areas!$B$9+ONT_mm!M25*Areas!$B$10)/Areas!$B$11</f>
        <v>58.105972729018632</v>
      </c>
      <c r="N8" s="5">
        <f t="shared" si="0"/>
        <v>847.54501632417896</v>
      </c>
    </row>
    <row r="9" spans="1:17" x14ac:dyDescent="0.2">
      <c r="A9">
        <v>1904</v>
      </c>
      <c r="B9" s="5">
        <f>(SUP_mm!B27*Areas!$B$4+MIC_mm!B26*Areas!$B$5+HGB_mm!B26*(Areas!$B$6+Areas!$B$7)+STC_mm!B9*Areas!$B$8+ERI_mm!B27*Areas!$B$9+ONT_mm!B26*Areas!$B$10)/Areas!$B$11</f>
        <v>54.446187824082962</v>
      </c>
      <c r="C9" s="5">
        <f>(SUP_mm!C27*Areas!$B$4+MIC_mm!C26*Areas!$B$5+HGB_mm!C26*(Areas!$B$6+Areas!$B$7)+STC_mm!C9*Areas!$B$8+ERI_mm!C27*Areas!$B$9+ONT_mm!C26*Areas!$B$10)/Areas!$B$11</f>
        <v>49.965853658536588</v>
      </c>
      <c r="D9" s="5">
        <f>(SUP_mm!D27*Areas!$B$4+MIC_mm!D26*Areas!$B$5+HGB_mm!D26*(Areas!$B$6+Areas!$B$7)+STC_mm!D9*Areas!$B$8+ERI_mm!D27*Areas!$B$9+ONT_mm!D26*Areas!$B$10)/Areas!$B$11</f>
        <v>73.191645861340504</v>
      </c>
      <c r="E9" s="5">
        <f>(SUP_mm!E27*Areas!$B$4+MIC_mm!E26*Areas!$B$5+HGB_mm!E26*(Areas!$B$6+Areas!$B$7)+STC_mm!E9*Areas!$B$8+ERI_mm!E27*Areas!$B$9+ONT_mm!E26*Areas!$B$10)/Areas!$B$11</f>
        <v>57.933147685807569</v>
      </c>
      <c r="F9" s="5">
        <f>(SUP_mm!F27*Areas!$B$4+MIC_mm!F26*Areas!$B$5+HGB_mm!F26*(Areas!$B$6+Areas!$B$7)+STC_mm!F9*Areas!$B$8+ERI_mm!F27*Areas!$B$9+ONT_mm!F26*Areas!$B$10)/Areas!$B$11</f>
        <v>97.488534664874209</v>
      </c>
      <c r="G9" s="5">
        <f>(SUP_mm!G27*Areas!$B$4+MIC_mm!G26*Areas!$B$5+HGB_mm!G26*(Areas!$B$6+Areas!$B$7)+STC_mm!G9*Areas!$B$8+ERI_mm!G27*Areas!$B$9+ONT_mm!G26*Areas!$B$10)/Areas!$B$11</f>
        <v>66.343115037449593</v>
      </c>
      <c r="H9" s="5">
        <f>(SUP_mm!H27*Areas!$B$4+MIC_mm!H26*Areas!$B$5+HGB_mm!H26*(Areas!$B$6+Areas!$B$7)+STC_mm!H9*Areas!$B$8+ERI_mm!H27*Areas!$B$9+ONT_mm!H26*Areas!$B$10)/Areas!$B$11</f>
        <v>85.693047820241986</v>
      </c>
      <c r="I9" s="5">
        <f>(SUP_mm!I27*Areas!$B$4+MIC_mm!I26*Areas!$B$5+HGB_mm!I26*(Areas!$B$6+Areas!$B$7)+STC_mm!I9*Areas!$B$8+ERI_mm!I27*Areas!$B$9+ONT_mm!I26*Areas!$B$10)/Areas!$B$11</f>
        <v>81.355156520069144</v>
      </c>
      <c r="J9" s="5">
        <f>(SUP_mm!J27*Areas!$B$4+MIC_mm!J26*Areas!$B$5+HGB_mm!J26*(Areas!$B$6+Areas!$B$7)+STC_mm!J9*Areas!$B$8+ERI_mm!J27*Areas!$B$9+ONT_mm!J26*Areas!$B$10)/Areas!$B$11</f>
        <v>100.40816208949491</v>
      </c>
      <c r="K9" s="5">
        <f>(SUP_mm!K27*Areas!$B$4+MIC_mm!K26*Areas!$B$5+HGB_mm!K26*(Areas!$B$6+Areas!$B$7)+STC_mm!K9*Areas!$B$8+ERI_mm!K27*Areas!$B$9+ONT_mm!K26*Areas!$B$10)/Areas!$B$11</f>
        <v>71.314576531592081</v>
      </c>
      <c r="L9" s="5">
        <f>(SUP_mm!L27*Areas!$B$4+MIC_mm!L26*Areas!$B$5+HGB_mm!L26*(Areas!$B$6+Areas!$B$7)+STC_mm!L9*Areas!$B$8+ERI_mm!L27*Areas!$B$9+ONT_mm!L26*Areas!$B$10)/Areas!$B$11</f>
        <v>17.952045323602842</v>
      </c>
      <c r="M9" s="5">
        <f>(SUP_mm!M27*Areas!$B$4+MIC_mm!M26*Areas!$B$5+HGB_mm!M26*(Areas!$B$6+Areas!$B$7)+STC_mm!M9*Areas!$B$8+ERI_mm!M27*Areas!$B$9+ONT_mm!M26*Areas!$B$10)/Areas!$B$11</f>
        <v>52.533762243134241</v>
      </c>
      <c r="N9" s="5">
        <f t="shared" si="0"/>
        <v>808.62523526022665</v>
      </c>
    </row>
    <row r="10" spans="1:17" x14ac:dyDescent="0.2">
      <c r="A10">
        <v>1905</v>
      </c>
      <c r="B10" s="5">
        <f>(SUP_mm!B28*Areas!$B$4+MIC_mm!B27*Areas!$B$5+HGB_mm!B27*(Areas!$B$6+Areas!$B$7)+STC_mm!B10*Areas!$B$8+ERI_mm!B28*Areas!$B$9+ONT_mm!B27*Areas!$B$10)/Areas!$B$11</f>
        <v>48.479969272133665</v>
      </c>
      <c r="C10" s="5">
        <f>(SUP_mm!C28*Areas!$B$4+MIC_mm!C27*Areas!$B$5+HGB_mm!C27*(Areas!$B$6+Areas!$B$7)+STC_mm!C10*Areas!$B$8+ERI_mm!C28*Areas!$B$9+ONT_mm!C27*Areas!$B$10)/Areas!$B$11</f>
        <v>40.194565008642215</v>
      </c>
      <c r="D10" s="5">
        <f>(SUP_mm!D28*Areas!$B$4+MIC_mm!D27*Areas!$B$5+HGB_mm!D27*(Areas!$B$6+Areas!$B$7)+STC_mm!D10*Areas!$B$8+ERI_mm!D28*Areas!$B$9+ONT_mm!D27*Areas!$B$10)/Areas!$B$11</f>
        <v>50.917073170731705</v>
      </c>
      <c r="E10" s="5">
        <f>(SUP_mm!E28*Areas!$B$4+MIC_mm!E27*Areas!$B$5+HGB_mm!E27*(Areas!$B$6+Areas!$B$7)+STC_mm!E10*Areas!$B$8+ERI_mm!E28*Areas!$B$9+ONT_mm!E27*Areas!$B$10)/Areas!$B$11</f>
        <v>47.919243326291529</v>
      </c>
      <c r="F10" s="5">
        <f>(SUP_mm!F28*Areas!$B$4+MIC_mm!F27*Areas!$B$5+HGB_mm!F27*(Areas!$B$6+Areas!$B$7)+STC_mm!F10*Areas!$B$8+ERI_mm!F28*Areas!$B$9+ONT_mm!F27*Areas!$B$10)/Areas!$B$11</f>
        <v>92.223065104666802</v>
      </c>
      <c r="G10" s="5">
        <f>(SUP_mm!G28*Areas!$B$4+MIC_mm!G27*Areas!$B$5+HGB_mm!G27*(Areas!$B$6+Areas!$B$7)+STC_mm!G10*Areas!$B$8+ERI_mm!G28*Areas!$B$9+ONT_mm!G27*Areas!$B$10)/Areas!$B$11</f>
        <v>107.33737276742846</v>
      </c>
      <c r="H10" s="5">
        <f>(SUP_mm!H28*Areas!$B$4+MIC_mm!H27*Areas!$B$5+HGB_mm!H27*(Areas!$B$6+Areas!$B$7)+STC_mm!H10*Areas!$B$8+ERI_mm!H28*Areas!$B$9+ONT_mm!H27*Areas!$B$10)/Areas!$B$11</f>
        <v>108.29195314000384</v>
      </c>
      <c r="I10" s="5">
        <f>(SUP_mm!I28*Areas!$B$4+MIC_mm!I27*Areas!$B$5+HGB_mm!I27*(Areas!$B$6+Areas!$B$7)+STC_mm!I10*Areas!$B$8+ERI_mm!I28*Areas!$B$9+ONT_mm!I27*Areas!$B$10)/Areas!$B$11</f>
        <v>73.807777991165736</v>
      </c>
      <c r="J10" s="5">
        <f>(SUP_mm!J28*Areas!$B$4+MIC_mm!J27*Areas!$B$5+HGB_mm!J27*(Areas!$B$6+Areas!$B$7)+STC_mm!J10*Areas!$B$8+ERI_mm!J28*Areas!$B$9+ONT_mm!J27*Areas!$B$10)/Areas!$B$11</f>
        <v>84.421797580180524</v>
      </c>
      <c r="K10" s="5">
        <f>(SUP_mm!K28*Areas!$B$4+MIC_mm!K27*Areas!$B$5+HGB_mm!K27*(Areas!$B$6+Areas!$B$7)+STC_mm!K10*Areas!$B$8+ERI_mm!K28*Areas!$B$9+ONT_mm!K27*Areas!$B$10)/Areas!$B$11</f>
        <v>75.368695986172455</v>
      </c>
      <c r="L10" s="5">
        <f>(SUP_mm!L28*Areas!$B$4+MIC_mm!L27*Areas!$B$5+HGB_mm!L27*(Areas!$B$6+Areas!$B$7)+STC_mm!L10*Areas!$B$8+ERI_mm!L28*Areas!$B$9+ONT_mm!L27*Areas!$B$10)/Areas!$B$11</f>
        <v>63.904589975033609</v>
      </c>
      <c r="M10" s="5">
        <f>(SUP_mm!M28*Areas!$B$4+MIC_mm!M27*Areas!$B$5+HGB_mm!M27*(Areas!$B$6+Areas!$B$7)+STC_mm!M10*Areas!$B$8+ERI_mm!M28*Areas!$B$9+ONT_mm!M27*Areas!$B$10)/Areas!$B$11</f>
        <v>42.485231419243327</v>
      </c>
      <c r="N10" s="5">
        <f t="shared" si="0"/>
        <v>835.35133474169379</v>
      </c>
    </row>
    <row r="11" spans="1:17" x14ac:dyDescent="0.2">
      <c r="A11">
        <v>1906</v>
      </c>
      <c r="B11" s="5">
        <f>(SUP_mm!B29*Areas!$B$4+MIC_mm!B28*Areas!$B$5+HGB_mm!B28*(Areas!$B$6+Areas!$B$7)+STC_mm!B11*Areas!$B$8+ERI_mm!B29*Areas!$B$9+ONT_mm!B28*Areas!$B$10)/Areas!$B$11</f>
        <v>58.699519877088534</v>
      </c>
      <c r="C11" s="5">
        <f>(SUP_mm!C29*Areas!$B$4+MIC_mm!C28*Areas!$B$5+HGB_mm!C28*(Areas!$B$6+Areas!$B$7)+STC_mm!C11*Areas!$B$8+ERI_mm!C29*Areas!$B$9+ONT_mm!C28*Areas!$B$10)/Areas!$B$11</f>
        <v>32.920241981947377</v>
      </c>
      <c r="D11" s="5">
        <f>(SUP_mm!D29*Areas!$B$4+MIC_mm!D28*Areas!$B$5+HGB_mm!D28*(Areas!$B$6+Areas!$B$7)+STC_mm!D11*Areas!$B$8+ERI_mm!D29*Areas!$B$9+ONT_mm!D28*Areas!$B$10)/Areas!$B$11</f>
        <v>56.130497407336279</v>
      </c>
      <c r="E11" s="5">
        <f>(SUP_mm!E29*Areas!$B$4+MIC_mm!E28*Areas!$B$5+HGB_mm!E28*(Areas!$B$6+Areas!$B$7)+STC_mm!E11*Areas!$B$8+ERI_mm!E29*Areas!$B$9+ONT_mm!E28*Areas!$B$10)/Areas!$B$11</f>
        <v>39.258786249279815</v>
      </c>
      <c r="F11" s="5">
        <f>(SUP_mm!F29*Areas!$B$4+MIC_mm!F28*Areas!$B$5+HGB_mm!F28*(Areas!$B$6+Areas!$B$7)+STC_mm!F11*Areas!$B$8+ERI_mm!F29*Areas!$B$9+ONT_mm!F28*Areas!$B$10)/Areas!$B$11</f>
        <v>67.823122719416176</v>
      </c>
      <c r="G11" s="5">
        <f>(SUP_mm!G29*Areas!$B$4+MIC_mm!G28*Areas!$B$5+HGB_mm!G28*(Areas!$B$6+Areas!$B$7)+STC_mm!G11*Areas!$B$8+ERI_mm!G29*Areas!$B$9+ONT_mm!G28*Areas!$B$10)/Areas!$B$11</f>
        <v>110.39673516420204</v>
      </c>
      <c r="H11" s="5">
        <f>(SUP_mm!H29*Areas!$B$4+MIC_mm!H28*Areas!$B$5+HGB_mm!H28*(Areas!$B$6+Areas!$B$7)+STC_mm!H11*Areas!$B$8+ERI_mm!H29*Areas!$B$9+ONT_mm!H28*Areas!$B$10)/Areas!$B$11</f>
        <v>65.519262531207985</v>
      </c>
      <c r="I11" s="5">
        <f>(SUP_mm!I29*Areas!$B$4+MIC_mm!I28*Areas!$B$5+HGB_mm!I28*(Areas!$B$6+Areas!$B$7)+STC_mm!I11*Areas!$B$8+ERI_mm!I29*Areas!$B$9+ONT_mm!I28*Areas!$B$10)/Areas!$B$11</f>
        <v>77.22394853082389</v>
      </c>
      <c r="J11" s="5">
        <f>(SUP_mm!J29*Areas!$B$4+MIC_mm!J28*Areas!$B$5+HGB_mm!J28*(Areas!$B$6+Areas!$B$7)+STC_mm!J11*Areas!$B$8+ERI_mm!J29*Areas!$B$9+ONT_mm!J28*Areas!$B$10)/Areas!$B$11</f>
        <v>62.241367390051856</v>
      </c>
      <c r="K11" s="5">
        <f>(SUP_mm!K29*Areas!$B$4+MIC_mm!K28*Areas!$B$5+HGB_mm!K28*(Areas!$B$6+Areas!$B$7)+STC_mm!K11*Areas!$B$8+ERI_mm!K29*Areas!$B$9+ONT_mm!K28*Areas!$B$10)/Areas!$B$11</f>
        <v>92.58991741885923</v>
      </c>
      <c r="L11" s="5">
        <f>(SUP_mm!L29*Areas!$B$4+MIC_mm!L28*Areas!$B$5+HGB_mm!L28*(Areas!$B$6+Areas!$B$7)+STC_mm!L11*Areas!$B$8+ERI_mm!L29*Areas!$B$9+ONT_mm!L28*Areas!$B$10)/Areas!$B$11</f>
        <v>79.037833685423465</v>
      </c>
      <c r="M11" s="5">
        <f>(SUP_mm!M29*Areas!$B$4+MIC_mm!M28*Areas!$B$5+HGB_mm!M28*(Areas!$B$6+Areas!$B$7)+STC_mm!M11*Areas!$B$8+ERI_mm!M29*Areas!$B$9+ONT_mm!M28*Areas!$B$10)/Areas!$B$11</f>
        <v>60.604532360284232</v>
      </c>
      <c r="N11" s="5">
        <f t="shared" si="0"/>
        <v>802.44576531592099</v>
      </c>
    </row>
    <row r="12" spans="1:17" x14ac:dyDescent="0.2">
      <c r="A12">
        <v>1907</v>
      </c>
      <c r="B12" s="5">
        <f>(SUP_mm!B30*Areas!$B$4+MIC_mm!B29*Areas!$B$5+HGB_mm!B29*(Areas!$B$6+Areas!$B$7)+STC_mm!B12*Areas!$B$8+ERI_mm!B30*Areas!$B$9+ONT_mm!B29*Areas!$B$10)/Areas!$B$11</f>
        <v>73.593681582485118</v>
      </c>
      <c r="C12" s="5">
        <f>(SUP_mm!C30*Areas!$B$4+MIC_mm!C29*Areas!$B$5+HGB_mm!C29*(Areas!$B$6+Areas!$B$7)+STC_mm!C12*Areas!$B$8+ERI_mm!C30*Areas!$B$9+ONT_mm!C29*Areas!$B$10)/Areas!$B$11</f>
        <v>25.058478970616477</v>
      </c>
      <c r="D12" s="5">
        <f>(SUP_mm!D30*Areas!$B$4+MIC_mm!D29*Areas!$B$5+HGB_mm!D29*(Areas!$B$6+Areas!$B$7)+STC_mm!D12*Areas!$B$8+ERI_mm!D30*Areas!$B$9+ONT_mm!D29*Areas!$B$10)/Areas!$B$11</f>
        <v>60.116996351065872</v>
      </c>
      <c r="E12" s="5">
        <f>(SUP_mm!E30*Areas!$B$4+MIC_mm!E29*Areas!$B$5+HGB_mm!E29*(Areas!$B$6+Areas!$B$7)+STC_mm!E12*Areas!$B$8+ERI_mm!E30*Areas!$B$9+ONT_mm!E29*Areas!$B$10)/Areas!$B$11</f>
        <v>59.001305934319184</v>
      </c>
      <c r="F12" s="5">
        <f>(SUP_mm!F30*Areas!$B$4+MIC_mm!F29*Areas!$B$5+HGB_mm!F29*(Areas!$B$6+Areas!$B$7)+STC_mm!F12*Areas!$B$8+ERI_mm!F30*Areas!$B$9+ONT_mm!F29*Areas!$B$10)/Areas!$B$11</f>
        <v>63.949875168043022</v>
      </c>
      <c r="G12" s="5">
        <f>(SUP_mm!G30*Areas!$B$4+MIC_mm!G29*Areas!$B$5+HGB_mm!G29*(Areas!$B$6+Areas!$B$7)+STC_mm!G12*Areas!$B$8+ERI_mm!G30*Areas!$B$9+ONT_mm!G29*Areas!$B$10)/Areas!$B$11</f>
        <v>63.714365277511043</v>
      </c>
      <c r="H12" s="5">
        <f>(SUP_mm!H30*Areas!$B$4+MIC_mm!H29*Areas!$B$5+HGB_mm!H29*(Areas!$B$6+Areas!$B$7)+STC_mm!H12*Areas!$B$8+ERI_mm!H30*Areas!$B$9+ONT_mm!H29*Areas!$B$10)/Areas!$B$11</f>
        <v>78.328557710773964</v>
      </c>
      <c r="I12" s="5">
        <f>(SUP_mm!I30*Areas!$B$4+MIC_mm!I29*Areas!$B$5+HGB_mm!I29*(Areas!$B$6+Areas!$B$7)+STC_mm!I12*Areas!$B$8+ERI_mm!I30*Areas!$B$9+ONT_mm!I29*Areas!$B$10)/Areas!$B$11</f>
        <v>66.071941617053966</v>
      </c>
      <c r="J12" s="5">
        <f>(SUP_mm!J30*Areas!$B$4+MIC_mm!J29*Areas!$B$5+HGB_mm!J29*(Areas!$B$6+Areas!$B$7)+STC_mm!J12*Areas!$B$8+ERI_mm!J30*Areas!$B$9+ONT_mm!J29*Areas!$B$10)/Areas!$B$11</f>
        <v>104.78000768196658</v>
      </c>
      <c r="K12" s="5">
        <f>(SUP_mm!K30*Areas!$B$4+MIC_mm!K29*Areas!$B$5+HGB_mm!K29*(Areas!$B$6+Areas!$B$7)+STC_mm!K12*Areas!$B$8+ERI_mm!K30*Areas!$B$9+ONT_mm!K29*Areas!$B$10)/Areas!$B$11</f>
        <v>52.738774726329943</v>
      </c>
      <c r="L12" s="5">
        <f>(SUP_mm!L30*Areas!$B$4+MIC_mm!L29*Areas!$B$5+HGB_mm!L29*(Areas!$B$6+Areas!$B$7)+STC_mm!L12*Areas!$B$8+ERI_mm!L30*Areas!$B$9+ONT_mm!L29*Areas!$B$10)/Areas!$B$11</f>
        <v>56.188765123871711</v>
      </c>
      <c r="M12" s="5">
        <f>(SUP_mm!M30*Areas!$B$4+MIC_mm!M29*Areas!$B$5+HGB_mm!M29*(Areas!$B$6+Areas!$B$7)+STC_mm!M12*Areas!$B$8+ERI_mm!M30*Areas!$B$9+ONT_mm!M29*Areas!$B$10)/Areas!$B$11</f>
        <v>62.537180718263876</v>
      </c>
      <c r="N12" s="5">
        <f t="shared" si="0"/>
        <v>766.07993086230078</v>
      </c>
    </row>
    <row r="13" spans="1:17" x14ac:dyDescent="0.2">
      <c r="A13">
        <v>1908</v>
      </c>
      <c r="B13" s="5">
        <f>(SUP_mm!B31*Areas!$B$4+MIC_mm!B30*Areas!$B$5+HGB_mm!B30*(Areas!$B$6+Areas!$B$7)+STC_mm!B13*Areas!$B$8+ERI_mm!B31*Areas!$B$9+ONT_mm!B30*Areas!$B$10)/Areas!$B$11</f>
        <v>45.597157672364126</v>
      </c>
      <c r="C13" s="5">
        <f>(SUP_mm!C31*Areas!$B$4+MIC_mm!C30*Areas!$B$5+HGB_mm!C30*(Areas!$B$6+Areas!$B$7)+STC_mm!C13*Areas!$B$8+ERI_mm!C31*Areas!$B$9+ONT_mm!C30*Areas!$B$10)/Areas!$B$11</f>
        <v>81.282408296523911</v>
      </c>
      <c r="D13" s="5">
        <f>(SUP_mm!D31*Areas!$B$4+MIC_mm!D30*Areas!$B$5+HGB_mm!D30*(Areas!$B$6+Areas!$B$7)+STC_mm!D13*Areas!$B$8+ERI_mm!D31*Areas!$B$9+ONT_mm!D30*Areas!$B$10)/Areas!$B$11</f>
        <v>60.176032264259653</v>
      </c>
      <c r="E13" s="5">
        <f>(SUP_mm!E31*Areas!$B$4+MIC_mm!E30*Areas!$B$5+HGB_mm!E30*(Areas!$B$6+Areas!$B$7)+STC_mm!E13*Areas!$B$8+ERI_mm!E31*Areas!$B$9+ONT_mm!E30*Areas!$B$10)/Areas!$B$11</f>
        <v>66.981294411369305</v>
      </c>
      <c r="F13" s="5">
        <f>(SUP_mm!F31*Areas!$B$4+MIC_mm!F30*Areas!$B$5+HGB_mm!F30*(Areas!$B$6+Areas!$B$7)+STC_mm!F13*Areas!$B$8+ERI_mm!F31*Areas!$B$9+ONT_mm!F30*Areas!$B$10)/Areas!$B$11</f>
        <v>109.90072978682542</v>
      </c>
      <c r="G13" s="5">
        <f>(SUP_mm!G31*Areas!$B$4+MIC_mm!G30*Areas!$B$5+HGB_mm!G30*(Areas!$B$6+Areas!$B$7)+STC_mm!G13*Areas!$B$8+ERI_mm!G31*Areas!$B$9+ONT_mm!G30*Areas!$B$10)/Areas!$B$11</f>
        <v>64.483272517764547</v>
      </c>
      <c r="H13" s="5">
        <f>(SUP_mm!H31*Areas!$B$4+MIC_mm!H30*Areas!$B$5+HGB_mm!H30*(Areas!$B$6+Areas!$B$7)+STC_mm!H13*Areas!$B$8+ERI_mm!H31*Areas!$B$9+ONT_mm!H30*Areas!$B$10)/Areas!$B$11</f>
        <v>81.253178413673893</v>
      </c>
      <c r="I13" s="5">
        <f>(SUP_mm!I31*Areas!$B$4+MIC_mm!I30*Areas!$B$5+HGB_mm!I30*(Areas!$B$6+Areas!$B$7)+STC_mm!I13*Areas!$B$8+ERI_mm!I31*Areas!$B$9+ONT_mm!I30*Areas!$B$10)/Areas!$B$11</f>
        <v>64.063798732475519</v>
      </c>
      <c r="J13" s="5">
        <f>(SUP_mm!J31*Areas!$B$4+MIC_mm!J30*Areas!$B$5+HGB_mm!J30*(Areas!$B$6+Areas!$B$7)+STC_mm!J13*Areas!$B$8+ERI_mm!J31*Areas!$B$9+ONT_mm!J30*Areas!$B$10)/Areas!$B$11</f>
        <v>42.792337238333012</v>
      </c>
      <c r="K13" s="5">
        <f>(SUP_mm!K31*Areas!$B$4+MIC_mm!K30*Areas!$B$5+HGB_mm!K30*(Areas!$B$6+Areas!$B$7)+STC_mm!K13*Areas!$B$8+ERI_mm!K31*Areas!$B$9+ONT_mm!K30*Areas!$B$10)/Areas!$B$11</f>
        <v>27.063357019396964</v>
      </c>
      <c r="L13" s="5">
        <f>(SUP_mm!L31*Areas!$B$4+MIC_mm!L30*Areas!$B$5+HGB_mm!L30*(Areas!$B$6+Areas!$B$7)+STC_mm!L13*Areas!$B$8+ERI_mm!L31*Areas!$B$9+ONT_mm!L30*Areas!$B$10)/Areas!$B$11</f>
        <v>52.425696178221628</v>
      </c>
      <c r="M13" s="5">
        <f>(SUP_mm!M31*Areas!$B$4+MIC_mm!M30*Areas!$B$5+HGB_mm!M30*(Areas!$B$6+Areas!$B$7)+STC_mm!M13*Areas!$B$8+ERI_mm!M31*Areas!$B$9+ONT_mm!M30*Areas!$B$10)/Areas!$B$11</f>
        <v>56.832571538313807</v>
      </c>
      <c r="N13" s="5">
        <f t="shared" si="0"/>
        <v>752.85183406952194</v>
      </c>
    </row>
    <row r="14" spans="1:17" x14ac:dyDescent="0.2">
      <c r="A14">
        <v>1909</v>
      </c>
      <c r="B14" s="5">
        <f>(SUP_mm!B32*Areas!$B$4+MIC_mm!B31*Areas!$B$5+HGB_mm!B31*(Areas!$B$6+Areas!$B$7)+STC_mm!B14*Areas!$B$8+ERI_mm!B32*Areas!$B$9+ONT_mm!B31*Areas!$B$10)/Areas!$B$11</f>
        <v>49.428615325523332</v>
      </c>
      <c r="C14" s="5">
        <f>(SUP_mm!C32*Areas!$B$4+MIC_mm!C31*Areas!$B$5+HGB_mm!C31*(Areas!$B$6+Areas!$B$7)+STC_mm!C14*Areas!$B$8+ERI_mm!C32*Areas!$B$9+ONT_mm!C31*Areas!$B$10)/Areas!$B$11</f>
        <v>68.6860764355675</v>
      </c>
      <c r="D14" s="5">
        <f>(SUP_mm!D32*Areas!$B$4+MIC_mm!D31*Areas!$B$5+HGB_mm!D31*(Areas!$B$6+Areas!$B$7)+STC_mm!D14*Areas!$B$8+ERI_mm!D32*Areas!$B$9+ONT_mm!D31*Areas!$B$10)/Areas!$B$11</f>
        <v>46.865949683118878</v>
      </c>
      <c r="E14" s="5">
        <f>(SUP_mm!E32*Areas!$B$4+MIC_mm!E31*Areas!$B$5+HGB_mm!E31*(Areas!$B$6+Areas!$B$7)+STC_mm!E14*Areas!$B$8+ERI_mm!E32*Areas!$B$9+ONT_mm!E31*Areas!$B$10)/Areas!$B$11</f>
        <v>95.152256577683886</v>
      </c>
      <c r="F14" s="5">
        <f>(SUP_mm!F32*Areas!$B$4+MIC_mm!F31*Areas!$B$5+HGB_mm!F31*(Areas!$B$6+Areas!$B$7)+STC_mm!F14*Areas!$B$8+ERI_mm!F32*Areas!$B$9+ONT_mm!F31*Areas!$B$10)/Areas!$B$11</f>
        <v>64.936815824851166</v>
      </c>
      <c r="G14" s="5">
        <f>(SUP_mm!G32*Areas!$B$4+MIC_mm!G31*Areas!$B$5+HGB_mm!G31*(Areas!$B$6+Areas!$B$7)+STC_mm!G14*Areas!$B$8+ERI_mm!G32*Areas!$B$9+ONT_mm!G31*Areas!$B$10)/Areas!$B$11</f>
        <v>58.096543115037449</v>
      </c>
      <c r="H14" s="5">
        <f>(SUP_mm!H32*Areas!$B$4+MIC_mm!H31*Areas!$B$5+HGB_mm!H31*(Areas!$B$6+Areas!$B$7)+STC_mm!H14*Areas!$B$8+ERI_mm!H32*Areas!$B$9+ONT_mm!H31*Areas!$B$10)/Areas!$B$11</f>
        <v>89.770750912233538</v>
      </c>
      <c r="I14" s="5">
        <f>(SUP_mm!I32*Areas!$B$4+MIC_mm!I31*Areas!$B$5+HGB_mm!I31*(Areas!$B$6+Areas!$B$7)+STC_mm!I14*Areas!$B$8+ERI_mm!I32*Areas!$B$9+ONT_mm!I31*Areas!$B$10)/Areas!$B$11</f>
        <v>67.022124063760316</v>
      </c>
      <c r="J14" s="5">
        <f>(SUP_mm!J32*Areas!$B$4+MIC_mm!J31*Areas!$B$5+HGB_mm!J31*(Areas!$B$6+Areas!$B$7)+STC_mm!J14*Areas!$B$8+ERI_mm!J32*Areas!$B$9+ONT_mm!J31*Areas!$B$10)/Areas!$B$11</f>
        <v>62.974572690608795</v>
      </c>
      <c r="K14" s="5">
        <f>(SUP_mm!K32*Areas!$B$4+MIC_mm!K31*Areas!$B$5+HGB_mm!K31*(Areas!$B$6+Areas!$B$7)+STC_mm!K14*Areas!$B$8+ERI_mm!K32*Areas!$B$9+ONT_mm!K31*Areas!$B$10)/Areas!$B$11</f>
        <v>48.940483963894756</v>
      </c>
      <c r="L14" s="5">
        <f>(SUP_mm!L32*Areas!$B$4+MIC_mm!L31*Areas!$B$5+HGB_mm!L31*(Areas!$B$6+Areas!$B$7)+STC_mm!L14*Areas!$B$8+ERI_mm!L32*Areas!$B$9+ONT_mm!L31*Areas!$B$10)/Areas!$B$11</f>
        <v>79.887843287881694</v>
      </c>
      <c r="M14" s="5">
        <f>(SUP_mm!M32*Areas!$B$4+MIC_mm!M31*Areas!$B$5+HGB_mm!M31*(Areas!$B$6+Areas!$B$7)+STC_mm!M14*Areas!$B$8+ERI_mm!M32*Areas!$B$9+ONT_mm!M31*Areas!$B$10)/Areas!$B$11</f>
        <v>69.108738236988671</v>
      </c>
      <c r="N14" s="5">
        <f t="shared" si="0"/>
        <v>800.87077011714996</v>
      </c>
    </row>
    <row r="15" spans="1:17" x14ac:dyDescent="0.2">
      <c r="A15">
        <v>1910</v>
      </c>
      <c r="B15" s="5">
        <f>(SUP_mm!B33*Areas!$B$4+MIC_mm!B32*Areas!$B$5+HGB_mm!B32*(Areas!$B$6+Areas!$B$7)+STC_mm!B15*Areas!$B$8+ERI_mm!B33*Areas!$B$9+ONT_mm!B32*Areas!$B$10)/Areas!$B$11</f>
        <v>53.074169387363163</v>
      </c>
      <c r="C15" s="5">
        <f>(SUP_mm!C33*Areas!$B$4+MIC_mm!C32*Areas!$B$5+HGB_mm!C32*(Areas!$B$6+Areas!$B$7)+STC_mm!C15*Areas!$B$8+ERI_mm!C33*Areas!$B$9+ONT_mm!C32*Areas!$B$10)/Areas!$B$11</f>
        <v>54.468964855002881</v>
      </c>
      <c r="D15" s="5">
        <f>(SUP_mm!D33*Areas!$B$4+MIC_mm!D32*Areas!$B$5+HGB_mm!D32*(Areas!$B$6+Areas!$B$7)+STC_mm!D15*Areas!$B$8+ERI_mm!D33*Areas!$B$9+ONT_mm!D32*Areas!$B$10)/Areas!$B$11</f>
        <v>15.521586326099481</v>
      </c>
      <c r="E15" s="5">
        <f>(SUP_mm!E33*Areas!$B$4+MIC_mm!E32*Areas!$B$5+HGB_mm!E32*(Areas!$B$6+Areas!$B$7)+STC_mm!E15*Areas!$B$8+ERI_mm!E33*Areas!$B$9+ONT_mm!E32*Areas!$B$10)/Areas!$B$11</f>
        <v>75.127328596120606</v>
      </c>
      <c r="F15" s="5">
        <f>(SUP_mm!F33*Areas!$B$4+MIC_mm!F32*Areas!$B$5+HGB_mm!F32*(Areas!$B$6+Areas!$B$7)+STC_mm!F15*Areas!$B$8+ERI_mm!F33*Areas!$B$9+ONT_mm!F32*Areas!$B$10)/Areas!$B$11</f>
        <v>71.643019012867299</v>
      </c>
      <c r="G15" s="5">
        <f>(SUP_mm!G33*Areas!$B$4+MIC_mm!G32*Areas!$B$5+HGB_mm!G32*(Areas!$B$6+Areas!$B$7)+STC_mm!G15*Areas!$B$8+ERI_mm!G33*Areas!$B$9+ONT_mm!G32*Areas!$B$10)/Areas!$B$11</f>
        <v>39.9457077011715</v>
      </c>
      <c r="H15" s="5">
        <f>(SUP_mm!H33*Areas!$B$4+MIC_mm!H32*Areas!$B$5+HGB_mm!H32*(Areas!$B$6+Areas!$B$7)+STC_mm!H15*Areas!$B$8+ERI_mm!H33*Areas!$B$9+ONT_mm!H32*Areas!$B$10)/Areas!$B$11</f>
        <v>70.22291146533513</v>
      </c>
      <c r="I15" s="5">
        <f>(SUP_mm!I33*Areas!$B$4+MIC_mm!I32*Areas!$B$5+HGB_mm!I32*(Areas!$B$6+Areas!$B$7)+STC_mm!I15*Areas!$B$8+ERI_mm!I33*Areas!$B$9+ONT_mm!I32*Areas!$B$10)/Areas!$B$11</f>
        <v>80.793124639907816</v>
      </c>
      <c r="J15" s="5">
        <f>(SUP_mm!J33*Areas!$B$4+MIC_mm!J32*Areas!$B$5+HGB_mm!J32*(Areas!$B$6+Areas!$B$7)+STC_mm!J15*Areas!$B$8+ERI_mm!J33*Areas!$B$9+ONT_mm!J32*Areas!$B$10)/Areas!$B$11</f>
        <v>79.092663721912814</v>
      </c>
      <c r="K15" s="5">
        <f>(SUP_mm!K33*Areas!$B$4+MIC_mm!K32*Areas!$B$5+HGB_mm!K32*(Areas!$B$6+Areas!$B$7)+STC_mm!K15*Areas!$B$8+ERI_mm!K33*Areas!$B$9+ONT_mm!K32*Areas!$B$10)/Areas!$B$11</f>
        <v>72.965949683118879</v>
      </c>
      <c r="L15" s="5">
        <f>(SUP_mm!L33*Areas!$B$4+MIC_mm!L32*Areas!$B$5+HGB_mm!L32*(Areas!$B$6+Areas!$B$7)+STC_mm!L15*Areas!$B$8+ERI_mm!L33*Areas!$B$9+ONT_mm!L32*Areas!$B$10)/Areas!$B$11</f>
        <v>57.83769925100826</v>
      </c>
      <c r="M15" s="5">
        <f>(SUP_mm!M33*Areas!$B$4+MIC_mm!M32*Areas!$B$5+HGB_mm!M32*(Areas!$B$6+Areas!$B$7)+STC_mm!M15*Areas!$B$8+ERI_mm!M33*Areas!$B$9+ONT_mm!M32*Areas!$B$10)/Areas!$B$11</f>
        <v>47.984520837334358</v>
      </c>
      <c r="N15" s="5">
        <f t="shared" si="0"/>
        <v>718.67764547724221</v>
      </c>
    </row>
    <row r="16" spans="1:17" x14ac:dyDescent="0.2">
      <c r="A16">
        <v>1911</v>
      </c>
      <c r="B16" s="5">
        <f>(SUP_mm!B34*Areas!$B$4+MIC_mm!B33*Areas!$B$5+HGB_mm!B33*(Areas!$B$6+Areas!$B$7)+STC_mm!B16*Areas!$B$8+ERI_mm!B34*Areas!$B$9+ONT_mm!B33*Areas!$B$10)/Areas!$B$11</f>
        <v>43.530631841751486</v>
      </c>
      <c r="C16" s="5">
        <f>(SUP_mm!C34*Areas!$B$4+MIC_mm!C33*Areas!$B$5+HGB_mm!C33*(Areas!$B$6+Areas!$B$7)+STC_mm!C16*Areas!$B$8+ERI_mm!C34*Areas!$B$9+ONT_mm!C33*Areas!$B$10)/Areas!$B$11</f>
        <v>51.116304974073365</v>
      </c>
      <c r="D16" s="5">
        <f>(SUP_mm!D34*Areas!$B$4+MIC_mm!D33*Areas!$B$5+HGB_mm!D33*(Areas!$B$6+Areas!$B$7)+STC_mm!D16*Areas!$B$8+ERI_mm!D34*Areas!$B$9+ONT_mm!D33*Areas!$B$10)/Areas!$B$11</f>
        <v>43.241136931054349</v>
      </c>
      <c r="E16" s="5">
        <f>(SUP_mm!E34*Areas!$B$4+MIC_mm!E33*Areas!$B$5+HGB_mm!E33*(Areas!$B$6+Areas!$B$7)+STC_mm!E16*Areas!$B$8+ERI_mm!E34*Areas!$B$9+ONT_mm!E33*Areas!$B$10)/Areas!$B$11</f>
        <v>45.992529287497597</v>
      </c>
      <c r="F16" s="5">
        <f>(SUP_mm!F34*Areas!$B$4+MIC_mm!F33*Areas!$B$5+HGB_mm!F33*(Areas!$B$6+Areas!$B$7)+STC_mm!F16*Areas!$B$8+ERI_mm!F34*Areas!$B$9+ONT_mm!F33*Areas!$B$10)/Areas!$B$11</f>
        <v>79.600806606491261</v>
      </c>
      <c r="G16" s="5">
        <f>(SUP_mm!G34*Areas!$B$4+MIC_mm!G33*Areas!$B$5+HGB_mm!G33*(Areas!$B$6+Areas!$B$7)+STC_mm!G16*Areas!$B$8+ERI_mm!G34*Areas!$B$9+ONT_mm!G33*Areas!$B$10)/Areas!$B$11</f>
        <v>79.901363549068563</v>
      </c>
      <c r="H16" s="5">
        <f>(SUP_mm!H34*Areas!$B$4+MIC_mm!H33*Areas!$B$5+HGB_mm!H33*(Areas!$B$6+Areas!$B$7)+STC_mm!H16*Areas!$B$8+ERI_mm!H34*Areas!$B$9+ONT_mm!H33*Areas!$B$10)/Areas!$B$11</f>
        <v>79.398847705012486</v>
      </c>
      <c r="I16" s="5">
        <f>(SUP_mm!I34*Areas!$B$4+MIC_mm!I33*Areas!$B$5+HGB_mm!I33*(Areas!$B$6+Areas!$B$7)+STC_mm!I16*Areas!$B$8+ERI_mm!I34*Areas!$B$9+ONT_mm!I33*Areas!$B$10)/Areas!$B$11</f>
        <v>80.078087190320716</v>
      </c>
      <c r="J16" s="5">
        <f>(SUP_mm!J34*Areas!$B$4+MIC_mm!J33*Areas!$B$5+HGB_mm!J33*(Areas!$B$6+Areas!$B$7)+STC_mm!J16*Areas!$B$8+ERI_mm!J34*Areas!$B$9+ONT_mm!J33*Areas!$B$10)/Areas!$B$11</f>
        <v>83.454465143076632</v>
      </c>
      <c r="K16" s="5">
        <f>(SUP_mm!K34*Areas!$B$4+MIC_mm!K33*Areas!$B$5+HGB_mm!K33*(Areas!$B$6+Areas!$B$7)+STC_mm!K16*Areas!$B$8+ERI_mm!K34*Areas!$B$9+ONT_mm!K33*Areas!$B$10)/Areas!$B$11</f>
        <v>100.5693297484156</v>
      </c>
      <c r="L16" s="5">
        <f>(SUP_mm!L34*Areas!$B$4+MIC_mm!L33*Areas!$B$5+HGB_mm!L33*(Areas!$B$6+Areas!$B$7)+STC_mm!L16*Areas!$B$8+ERI_mm!L34*Areas!$B$9+ONT_mm!L33*Areas!$B$10)/Areas!$B$11</f>
        <v>90.234952947954682</v>
      </c>
      <c r="M16" s="5">
        <f>(SUP_mm!M34*Areas!$B$4+MIC_mm!M33*Areas!$B$5+HGB_mm!M33*(Areas!$B$6+Areas!$B$7)+STC_mm!M16*Areas!$B$8+ERI_mm!M34*Areas!$B$9+ONT_mm!M33*Areas!$B$10)/Areas!$B$11</f>
        <v>58.507048204340315</v>
      </c>
      <c r="N16" s="5">
        <f t="shared" si="0"/>
        <v>835.62550412905705</v>
      </c>
    </row>
    <row r="17" spans="1:14" x14ac:dyDescent="0.2">
      <c r="A17">
        <v>1912</v>
      </c>
      <c r="B17" s="5">
        <f>(SUP_mm!B35*Areas!$B$4+MIC_mm!B34*Areas!$B$5+HGB_mm!B34*(Areas!$B$6+Areas!$B$7)+STC_mm!B17*Areas!$B$8+ERI_mm!B35*Areas!$B$9+ONT_mm!B34*Areas!$B$10)/Areas!$B$11</f>
        <v>48.971922412137509</v>
      </c>
      <c r="C17" s="5">
        <f>(SUP_mm!C35*Areas!$B$4+MIC_mm!C34*Areas!$B$5+HGB_mm!C34*(Areas!$B$6+Areas!$B$7)+STC_mm!C17*Areas!$B$8+ERI_mm!C35*Areas!$B$9+ONT_mm!C34*Areas!$B$10)/Areas!$B$11</f>
        <v>33.977318993662379</v>
      </c>
      <c r="D17" s="5">
        <f>(SUP_mm!D35*Areas!$B$4+MIC_mm!D34*Areas!$B$5+HGB_mm!D34*(Areas!$B$6+Areas!$B$7)+STC_mm!D17*Areas!$B$8+ERI_mm!D35*Areas!$B$9+ONT_mm!D34*Areas!$B$10)/Areas!$B$11</f>
        <v>34.13403111196466</v>
      </c>
      <c r="E17" s="5">
        <f>(SUP_mm!E35*Areas!$B$4+MIC_mm!E34*Areas!$B$5+HGB_mm!E34*(Areas!$B$6+Areas!$B$7)+STC_mm!E17*Areas!$B$8+ERI_mm!E35*Areas!$B$9+ONT_mm!E34*Areas!$B$10)/Areas!$B$11</f>
        <v>63.504993278279237</v>
      </c>
      <c r="F17" s="5">
        <f>(SUP_mm!F35*Areas!$B$4+MIC_mm!F34*Areas!$B$5+HGB_mm!F34*(Areas!$B$6+Areas!$B$7)+STC_mm!F17*Areas!$B$8+ERI_mm!F35*Areas!$B$9+ONT_mm!F34*Areas!$B$10)/Areas!$B$11</f>
        <v>108.75625120030728</v>
      </c>
      <c r="G17" s="5">
        <f>(SUP_mm!G35*Areas!$B$4+MIC_mm!G34*Areas!$B$5+HGB_mm!G34*(Areas!$B$6+Areas!$B$7)+STC_mm!G17*Areas!$B$8+ERI_mm!G35*Areas!$B$9+ONT_mm!G34*Areas!$B$10)/Areas!$B$11</f>
        <v>39.668599961590168</v>
      </c>
      <c r="H17" s="5">
        <f>(SUP_mm!H35*Areas!$B$4+MIC_mm!H34*Areas!$B$5+HGB_mm!H34*(Areas!$B$6+Areas!$B$7)+STC_mm!H17*Areas!$B$8+ERI_mm!H35*Areas!$B$9+ONT_mm!H34*Areas!$B$10)/Areas!$B$11</f>
        <v>90.013405031688109</v>
      </c>
      <c r="I17" s="5">
        <f>(SUP_mm!I35*Areas!$B$4+MIC_mm!I34*Areas!$B$5+HGB_mm!I34*(Areas!$B$6+Areas!$B$7)+STC_mm!I17*Areas!$B$8+ERI_mm!I35*Areas!$B$9+ONT_mm!I34*Areas!$B$10)/Areas!$B$11</f>
        <v>103.48511618974457</v>
      </c>
      <c r="J17" s="5">
        <f>(SUP_mm!J35*Areas!$B$4+MIC_mm!J34*Areas!$B$5+HGB_mm!J34*(Areas!$B$6+Areas!$B$7)+STC_mm!J17*Areas!$B$8+ERI_mm!J35*Areas!$B$9+ONT_mm!J34*Areas!$B$10)/Areas!$B$11</f>
        <v>98.415287113501051</v>
      </c>
      <c r="K17" s="5">
        <f>(SUP_mm!K35*Areas!$B$4+MIC_mm!K34*Areas!$B$5+HGB_mm!K34*(Areas!$B$6+Areas!$B$7)+STC_mm!K17*Areas!$B$8+ERI_mm!K35*Areas!$B$9+ONT_mm!K34*Areas!$B$10)/Areas!$B$11</f>
        <v>61.814614941425006</v>
      </c>
      <c r="L17" s="5">
        <f>(SUP_mm!L35*Areas!$B$4+MIC_mm!L34*Areas!$B$5+HGB_mm!L34*(Areas!$B$6+Areas!$B$7)+STC_mm!L17*Areas!$B$8+ERI_mm!L35*Areas!$B$9+ONT_mm!L34*Areas!$B$10)/Areas!$B$11</f>
        <v>57.564643748799696</v>
      </c>
      <c r="M17" s="5">
        <f>(SUP_mm!M35*Areas!$B$4+MIC_mm!M34*Areas!$B$5+HGB_mm!M34*(Areas!$B$6+Areas!$B$7)+STC_mm!M17*Areas!$B$8+ERI_mm!M35*Areas!$B$9+ONT_mm!M34*Areas!$B$10)/Areas!$B$11</f>
        <v>57.28231227194162</v>
      </c>
      <c r="N17" s="5">
        <f t="shared" si="0"/>
        <v>797.58849625504126</v>
      </c>
    </row>
    <row r="18" spans="1:14" x14ac:dyDescent="0.2">
      <c r="A18">
        <v>1913</v>
      </c>
      <c r="B18" s="5">
        <f>(SUP_mm!B36*Areas!$B$4+MIC_mm!B35*Areas!$B$5+HGB_mm!B35*(Areas!$B$6+Areas!$B$7)+STC_mm!B18*Areas!$B$8+ERI_mm!B36*Areas!$B$9+ONT_mm!B35*Areas!$B$10)/Areas!$B$11</f>
        <v>69.390224697522569</v>
      </c>
      <c r="C18" s="5">
        <f>(SUP_mm!C36*Areas!$B$4+MIC_mm!C35*Areas!$B$5+HGB_mm!C35*(Areas!$B$6+Areas!$B$7)+STC_mm!C18*Areas!$B$8+ERI_mm!C36*Areas!$B$9+ONT_mm!C35*Areas!$B$10)/Areas!$B$11</f>
        <v>42.959976954100249</v>
      </c>
      <c r="D18" s="5">
        <f>(SUP_mm!D36*Areas!$B$4+MIC_mm!D35*Areas!$B$5+HGB_mm!D35*(Areas!$B$6+Areas!$B$7)+STC_mm!D18*Areas!$B$8+ERI_mm!D36*Areas!$B$9+ONT_mm!D35*Areas!$B$10)/Areas!$B$11</f>
        <v>99.734376800460922</v>
      </c>
      <c r="E18" s="5">
        <f>(SUP_mm!E36*Areas!$B$4+MIC_mm!E35*Areas!$B$5+HGB_mm!E35*(Areas!$B$6+Areas!$B$7)+STC_mm!E18*Areas!$B$8+ERI_mm!E36*Areas!$B$9+ONT_mm!E35*Areas!$B$10)/Areas!$B$11</f>
        <v>58.574803149606296</v>
      </c>
      <c r="F18" s="5">
        <f>(SUP_mm!F36*Areas!$B$4+MIC_mm!F35*Areas!$B$5+HGB_mm!F35*(Areas!$B$6+Areas!$B$7)+STC_mm!F18*Areas!$B$8+ERI_mm!F36*Areas!$B$9+ONT_mm!F35*Areas!$B$10)/Areas!$B$11</f>
        <v>76.405185327443832</v>
      </c>
      <c r="G18" s="5">
        <f>(SUP_mm!G36*Areas!$B$4+MIC_mm!G35*Areas!$B$5+HGB_mm!G35*(Areas!$B$6+Areas!$B$7)+STC_mm!G18*Areas!$B$8+ERI_mm!G36*Areas!$B$9+ONT_mm!G35*Areas!$B$10)/Areas!$B$11</f>
        <v>57.117457269060878</v>
      </c>
      <c r="H18" s="5">
        <f>(SUP_mm!H36*Areas!$B$4+MIC_mm!H35*Areas!$B$5+HGB_mm!H35*(Areas!$B$6+Areas!$B$7)+STC_mm!H18*Areas!$B$8+ERI_mm!H36*Areas!$B$9+ONT_mm!H35*Areas!$B$10)/Areas!$B$11</f>
        <v>87.400941040906474</v>
      </c>
      <c r="I18" s="5">
        <f>(SUP_mm!I36*Areas!$B$4+MIC_mm!I35*Areas!$B$5+HGB_mm!I35*(Areas!$B$6+Areas!$B$7)+STC_mm!I18*Areas!$B$8+ERI_mm!I36*Areas!$B$9+ONT_mm!I35*Areas!$B$10)/Areas!$B$11</f>
        <v>70.450086422124059</v>
      </c>
      <c r="J18" s="5">
        <f>(SUP_mm!J36*Areas!$B$4+MIC_mm!J35*Areas!$B$5+HGB_mm!J35*(Areas!$B$6+Areas!$B$7)+STC_mm!J18*Areas!$B$8+ERI_mm!J36*Areas!$B$9+ONT_mm!J35*Areas!$B$10)/Areas!$B$11</f>
        <v>63.646322258498174</v>
      </c>
      <c r="K18" s="5">
        <f>(SUP_mm!K36*Areas!$B$4+MIC_mm!K35*Areas!$B$5+HGB_mm!K35*(Areas!$B$6+Areas!$B$7)+STC_mm!K18*Areas!$B$8+ERI_mm!K36*Areas!$B$9+ONT_mm!K35*Areas!$B$10)/Areas!$B$11</f>
        <v>91.164951027463033</v>
      </c>
      <c r="L18" s="5">
        <f>(SUP_mm!L36*Areas!$B$4+MIC_mm!L35*Areas!$B$5+HGB_mm!L35*(Areas!$B$6+Areas!$B$7)+STC_mm!L18*Areas!$B$8+ERI_mm!L36*Areas!$B$9+ONT_mm!L35*Areas!$B$10)/Areas!$B$11</f>
        <v>59.160706740925676</v>
      </c>
      <c r="M18" s="5">
        <f>(SUP_mm!M36*Areas!$B$4+MIC_mm!M35*Areas!$B$5+HGB_mm!M35*(Areas!$B$6+Areas!$B$7)+STC_mm!M18*Areas!$B$8+ERI_mm!M36*Areas!$B$9+ONT_mm!M35*Areas!$B$10)/Areas!$B$11</f>
        <v>16.933512579220281</v>
      </c>
      <c r="N18" s="5">
        <f t="shared" si="0"/>
        <v>792.93854426733253</v>
      </c>
    </row>
    <row r="19" spans="1:14" x14ac:dyDescent="0.2">
      <c r="A19">
        <v>1914</v>
      </c>
      <c r="B19" s="5">
        <f>(SUP_mm!B37*Areas!$B$4+MIC_mm!B36*Areas!$B$5+HGB_mm!B36*(Areas!$B$6+Areas!$B$7)+STC_mm!B19*Areas!$B$8+ERI_mm!B37*Areas!$B$9+ONT_mm!B36*Areas!$B$10)/Areas!$B$11</f>
        <v>54.506625696178219</v>
      </c>
      <c r="C19" s="5">
        <f>(SUP_mm!C37*Areas!$B$4+MIC_mm!C36*Areas!$B$5+HGB_mm!C36*(Areas!$B$6+Areas!$B$7)+STC_mm!C19*Areas!$B$8+ERI_mm!C37*Areas!$B$9+ONT_mm!C36*Areas!$B$10)/Areas!$B$11</f>
        <v>35.831707317073167</v>
      </c>
      <c r="D19" s="5">
        <f>(SUP_mm!D37*Areas!$B$4+MIC_mm!D36*Areas!$B$5+HGB_mm!D36*(Areas!$B$6+Areas!$B$7)+STC_mm!D19*Areas!$B$8+ERI_mm!D37*Areas!$B$9+ONT_mm!D36*Areas!$B$10)/Areas!$B$11</f>
        <v>44.418897637795276</v>
      </c>
      <c r="E19" s="5">
        <f>(SUP_mm!E37*Areas!$B$4+MIC_mm!E36*Areas!$B$5+HGB_mm!E36*(Areas!$B$6+Areas!$B$7)+STC_mm!E19*Areas!$B$8+ERI_mm!E37*Areas!$B$9+ONT_mm!E36*Areas!$B$10)/Areas!$B$11</f>
        <v>69.772498559631259</v>
      </c>
      <c r="F19" s="5">
        <f>(SUP_mm!F37*Areas!$B$4+MIC_mm!F36*Areas!$B$5+HGB_mm!F36*(Areas!$B$6+Areas!$B$7)+STC_mm!F19*Areas!$B$8+ERI_mm!F37*Areas!$B$9+ONT_mm!F36*Areas!$B$10)/Areas!$B$11</f>
        <v>68.524428653735356</v>
      </c>
      <c r="G19" s="5">
        <f>(SUP_mm!G37*Areas!$B$4+MIC_mm!G36*Areas!$B$5+HGB_mm!G36*(Areas!$B$6+Areas!$B$7)+STC_mm!G19*Areas!$B$8+ERI_mm!G37*Areas!$B$9+ONT_mm!G36*Areas!$B$10)/Areas!$B$11</f>
        <v>79.811465335125789</v>
      </c>
      <c r="H19" s="5">
        <f>(SUP_mm!H37*Areas!$B$4+MIC_mm!H36*Areas!$B$5+HGB_mm!H36*(Areas!$B$6+Areas!$B$7)+STC_mm!H19*Areas!$B$8+ERI_mm!H37*Areas!$B$9+ONT_mm!H36*Areas!$B$10)/Areas!$B$11</f>
        <v>57.746571922412137</v>
      </c>
      <c r="I19" s="5">
        <f>(SUP_mm!I37*Areas!$B$4+MIC_mm!I36*Areas!$B$5+HGB_mm!I36*(Areas!$B$6+Areas!$B$7)+STC_mm!I19*Areas!$B$8+ERI_mm!I37*Areas!$B$9+ONT_mm!I36*Areas!$B$10)/Areas!$B$11</f>
        <v>91.538179373919718</v>
      </c>
      <c r="J19" s="5">
        <f>(SUP_mm!J37*Areas!$B$4+MIC_mm!J36*Areas!$B$5+HGB_mm!J36*(Areas!$B$6+Areas!$B$7)+STC_mm!J19*Areas!$B$8+ERI_mm!J37*Areas!$B$9+ONT_mm!J36*Areas!$B$10)/Areas!$B$11</f>
        <v>59.580910313040135</v>
      </c>
      <c r="K19" s="5">
        <f>(SUP_mm!K37*Areas!$B$4+MIC_mm!K36*Areas!$B$5+HGB_mm!K36*(Areas!$B$6+Areas!$B$7)+STC_mm!K19*Areas!$B$8+ERI_mm!K37*Areas!$B$9+ONT_mm!K36*Areas!$B$10)/Areas!$B$11</f>
        <v>51.57687728058383</v>
      </c>
      <c r="L19" s="5">
        <f>(SUP_mm!L37*Areas!$B$4+MIC_mm!L36*Areas!$B$5+HGB_mm!L36*(Areas!$B$6+Areas!$B$7)+STC_mm!L19*Areas!$B$8+ERI_mm!L37*Areas!$B$9+ONT_mm!L36*Areas!$B$10)/Areas!$B$11</f>
        <v>56.349222200883425</v>
      </c>
      <c r="M19" s="5">
        <f>(SUP_mm!M37*Areas!$B$4+MIC_mm!M36*Areas!$B$5+HGB_mm!M36*(Areas!$B$6+Areas!$B$7)+STC_mm!M19*Areas!$B$8+ERI_mm!M37*Areas!$B$9+ONT_mm!M36*Areas!$B$10)/Areas!$B$11</f>
        <v>48.002131745726906</v>
      </c>
      <c r="N19" s="5">
        <f t="shared" si="0"/>
        <v>717.65951603610529</v>
      </c>
    </row>
    <row r="20" spans="1:14" x14ac:dyDescent="0.2">
      <c r="A20">
        <v>1915</v>
      </c>
      <c r="B20" s="5">
        <f>(SUP_mm!B38*Areas!$B$4+MIC_mm!B37*Areas!$B$5+HGB_mm!B37*(Areas!$B$6+Areas!$B$7)+STC_mm!B20*Areas!$B$8+ERI_mm!B38*Areas!$B$9+ONT_mm!B37*Areas!$B$10)/Areas!$B$11</f>
        <v>51.844728250432112</v>
      </c>
      <c r="C20" s="5">
        <f>(SUP_mm!C38*Areas!$B$4+MIC_mm!C37*Areas!$B$5+HGB_mm!C37*(Areas!$B$6+Areas!$B$7)+STC_mm!C20*Areas!$B$8+ERI_mm!C38*Areas!$B$9+ONT_mm!C37*Areas!$B$10)/Areas!$B$11</f>
        <v>49.005646245438832</v>
      </c>
      <c r="D20" s="5">
        <f>(SUP_mm!D38*Areas!$B$4+MIC_mm!D37*Areas!$B$5+HGB_mm!D37*(Areas!$B$6+Areas!$B$7)+STC_mm!D20*Areas!$B$8+ERI_mm!D38*Areas!$B$9+ONT_mm!D37*Areas!$B$10)/Areas!$B$11</f>
        <v>17.035893988861147</v>
      </c>
      <c r="E20" s="5">
        <f>(SUP_mm!E38*Areas!$B$4+MIC_mm!E37*Areas!$B$5+HGB_mm!E37*(Areas!$B$6+Areas!$B$7)+STC_mm!E20*Areas!$B$8+ERI_mm!E38*Areas!$B$9+ONT_mm!E37*Areas!$B$10)/Areas!$B$11</f>
        <v>29.315709621663146</v>
      </c>
      <c r="F20" s="5">
        <f>(SUP_mm!F38*Areas!$B$4+MIC_mm!F37*Areas!$B$5+HGB_mm!F37*(Areas!$B$6+Areas!$B$7)+STC_mm!F20*Areas!$B$8+ERI_mm!F38*Areas!$B$9+ONT_mm!F37*Areas!$B$10)/Areas!$B$11</f>
        <v>67.595141156135966</v>
      </c>
      <c r="G20" s="5">
        <f>(SUP_mm!G38*Areas!$B$4+MIC_mm!G37*Areas!$B$5+HGB_mm!G37*(Areas!$B$6+Areas!$B$7)+STC_mm!G20*Areas!$B$8+ERI_mm!G38*Areas!$B$9+ONT_mm!G37*Areas!$B$10)/Areas!$B$11</f>
        <v>95.228346456692918</v>
      </c>
      <c r="H20" s="5">
        <f>(SUP_mm!H38*Areas!$B$4+MIC_mm!H37*Areas!$B$5+HGB_mm!H37*(Areas!$B$6+Areas!$B$7)+STC_mm!H20*Areas!$B$8+ERI_mm!H38*Areas!$B$9+ONT_mm!H37*Areas!$B$10)/Areas!$B$11</f>
        <v>92.350989053197623</v>
      </c>
      <c r="I20" s="5">
        <f>(SUP_mm!I38*Areas!$B$4+MIC_mm!I37*Areas!$B$5+HGB_mm!I37*(Areas!$B$6+Areas!$B$7)+STC_mm!I20*Areas!$B$8+ERI_mm!I38*Areas!$B$9+ONT_mm!I37*Areas!$B$10)/Areas!$B$11</f>
        <v>95.888611484540036</v>
      </c>
      <c r="J20" s="5">
        <f>(SUP_mm!J38*Areas!$B$4+MIC_mm!J37*Areas!$B$5+HGB_mm!J37*(Areas!$B$6+Areas!$B$7)+STC_mm!J20*Areas!$B$8+ERI_mm!J38*Areas!$B$9+ONT_mm!J37*Areas!$B$10)/Areas!$B$11</f>
        <v>109.33186095640484</v>
      </c>
      <c r="K20" s="5">
        <f>(SUP_mm!K38*Areas!$B$4+MIC_mm!K37*Areas!$B$5+HGB_mm!K37*(Areas!$B$6+Areas!$B$7)+STC_mm!K20*Areas!$B$8+ERI_mm!K38*Areas!$B$9+ONT_mm!K37*Areas!$B$10)/Areas!$B$11</f>
        <v>55.445688496255045</v>
      </c>
      <c r="L20" s="5">
        <f>(SUP_mm!L38*Areas!$B$4+MIC_mm!L37*Areas!$B$5+HGB_mm!L37*(Areas!$B$6+Areas!$B$7)+STC_mm!L20*Areas!$B$8+ERI_mm!L38*Areas!$B$9+ONT_mm!L37*Areas!$B$10)/Areas!$B$11</f>
        <v>71.553754561167665</v>
      </c>
      <c r="M20" s="5">
        <f>(SUP_mm!M38*Areas!$B$4+MIC_mm!M37*Areas!$B$5+HGB_mm!M37*(Areas!$B$6+Areas!$B$7)+STC_mm!M20*Areas!$B$8+ERI_mm!M38*Areas!$B$9+ONT_mm!M37*Areas!$B$10)/Areas!$B$11</f>
        <v>50.106318417514885</v>
      </c>
      <c r="N20" s="5">
        <f t="shared" si="0"/>
        <v>784.70268868830419</v>
      </c>
    </row>
    <row r="21" spans="1:14" x14ac:dyDescent="0.2">
      <c r="A21">
        <v>1916</v>
      </c>
      <c r="B21" s="5">
        <f>(SUP_mm!B39*Areas!$B$4+MIC_mm!B38*Areas!$B$5+HGB_mm!B38*(Areas!$B$6+Areas!$B$7)+STC_mm!B21*Areas!$B$8+ERI_mm!B39*Areas!$B$9+ONT_mm!B38*Areas!$B$10)/Areas!$B$11</f>
        <v>84.441501824467068</v>
      </c>
      <c r="C21" s="5">
        <f>(SUP_mm!C39*Areas!$B$4+MIC_mm!C38*Areas!$B$5+HGB_mm!C38*(Areas!$B$6+Areas!$B$7)+STC_mm!C21*Areas!$B$8+ERI_mm!C39*Areas!$B$9+ONT_mm!C38*Areas!$B$10)/Areas!$B$11</f>
        <v>33.759304782024195</v>
      </c>
      <c r="D21" s="5">
        <f>(SUP_mm!D39*Areas!$B$4+MIC_mm!D38*Areas!$B$5+HGB_mm!D38*(Areas!$B$6+Areas!$B$7)+STC_mm!D21*Areas!$B$8+ERI_mm!D39*Areas!$B$9+ONT_mm!D38*Areas!$B$10)/Areas!$B$11</f>
        <v>62.894987516804299</v>
      </c>
      <c r="E21" s="5">
        <f>(SUP_mm!E39*Areas!$B$4+MIC_mm!E38*Areas!$B$5+HGB_mm!E38*(Areas!$B$6+Areas!$B$7)+STC_mm!E21*Areas!$B$8+ERI_mm!E39*Areas!$B$9+ONT_mm!E38*Areas!$B$10)/Areas!$B$11</f>
        <v>67.151469176109089</v>
      </c>
      <c r="F21" s="5">
        <f>(SUP_mm!F39*Areas!$B$4+MIC_mm!F38*Areas!$B$5+HGB_mm!F38*(Areas!$B$6+Areas!$B$7)+STC_mm!F21*Areas!$B$8+ERI_mm!F39*Areas!$B$9+ONT_mm!F38*Areas!$B$10)/Areas!$B$11</f>
        <v>99.587055886306899</v>
      </c>
      <c r="G21" s="5">
        <f>(SUP_mm!G39*Areas!$B$4+MIC_mm!G38*Areas!$B$5+HGB_mm!G38*(Areas!$B$6+Areas!$B$7)+STC_mm!G21*Areas!$B$8+ERI_mm!G39*Areas!$B$9+ONT_mm!G38*Areas!$B$10)/Areas!$B$11</f>
        <v>114.10545419627425</v>
      </c>
      <c r="H21" s="5">
        <f>(SUP_mm!H39*Areas!$B$4+MIC_mm!H38*Areas!$B$5+HGB_mm!H38*(Areas!$B$6+Areas!$B$7)+STC_mm!H21*Areas!$B$8+ERI_mm!H39*Areas!$B$9+ONT_mm!H38*Areas!$B$10)/Areas!$B$11</f>
        <v>39.267332437103896</v>
      </c>
      <c r="I21" s="5">
        <f>(SUP_mm!I39*Areas!$B$4+MIC_mm!I38*Areas!$B$5+HGB_mm!I38*(Areas!$B$6+Areas!$B$7)+STC_mm!I21*Areas!$B$8+ERI_mm!I39*Areas!$B$9+ONT_mm!I38*Areas!$B$10)/Areas!$B$11</f>
        <v>65.253293643172654</v>
      </c>
      <c r="J21" s="5">
        <f>(SUP_mm!J39*Areas!$B$4+MIC_mm!J38*Areas!$B$5+HGB_mm!J38*(Areas!$B$6+Areas!$B$7)+STC_mm!J21*Areas!$B$8+ERI_mm!J39*Areas!$B$9+ONT_mm!J38*Areas!$B$10)/Areas!$B$11</f>
        <v>92.267620510850776</v>
      </c>
      <c r="K21" s="5">
        <f>(SUP_mm!K39*Areas!$B$4+MIC_mm!K38*Areas!$B$5+HGB_mm!K38*(Areas!$B$6+Areas!$B$7)+STC_mm!K21*Areas!$B$8+ERI_mm!K39*Areas!$B$9+ONT_mm!K38*Areas!$B$10)/Areas!$B$11</f>
        <v>83.943633570193967</v>
      </c>
      <c r="L21" s="5">
        <f>(SUP_mm!L39*Areas!$B$4+MIC_mm!L38*Areas!$B$5+HGB_mm!L38*(Areas!$B$6+Areas!$B$7)+STC_mm!L21*Areas!$B$8+ERI_mm!L39*Areas!$B$9+ONT_mm!L38*Areas!$B$10)/Areas!$B$11</f>
        <v>51.646917610908396</v>
      </c>
      <c r="M21" s="5">
        <f>(SUP_mm!M39*Areas!$B$4+MIC_mm!M38*Areas!$B$5+HGB_mm!M38*(Areas!$B$6+Areas!$B$7)+STC_mm!M21*Areas!$B$8+ERI_mm!M39*Areas!$B$9+ONT_mm!M38*Areas!$B$10)/Areas!$B$11</f>
        <v>54.475321682350682</v>
      </c>
      <c r="N21" s="5">
        <f t="shared" si="0"/>
        <v>848.7938928365661</v>
      </c>
    </row>
    <row r="22" spans="1:14" x14ac:dyDescent="0.2">
      <c r="A22">
        <v>1917</v>
      </c>
      <c r="B22" s="5">
        <f>(SUP_mm!B40*Areas!$B$4+MIC_mm!B39*Areas!$B$5+HGB_mm!B39*(Areas!$B$6+Areas!$B$7)+STC_mm!B22*Areas!$B$8+ERI_mm!B40*Areas!$B$9+ONT_mm!B39*Areas!$B$10)/Areas!$B$11</f>
        <v>46.890973689264449</v>
      </c>
      <c r="C22" s="5">
        <f>(SUP_mm!C40*Areas!$B$4+MIC_mm!C39*Areas!$B$5+HGB_mm!C39*(Areas!$B$6+Areas!$B$7)+STC_mm!C22*Areas!$B$8+ERI_mm!C40*Areas!$B$9+ONT_mm!C39*Areas!$B$10)/Areas!$B$11</f>
        <v>31.86825427309391</v>
      </c>
      <c r="D22" s="5">
        <f>(SUP_mm!D40*Areas!$B$4+MIC_mm!D39*Areas!$B$5+HGB_mm!D39*(Areas!$B$6+Areas!$B$7)+STC_mm!D22*Areas!$B$8+ERI_mm!D40*Areas!$B$9+ONT_mm!D39*Areas!$B$10)/Areas!$B$11</f>
        <v>62.697464951027463</v>
      </c>
      <c r="E22" s="5">
        <f>(SUP_mm!E40*Areas!$B$4+MIC_mm!E39*Areas!$B$5+HGB_mm!E39*(Areas!$B$6+Areas!$B$7)+STC_mm!E22*Areas!$B$8+ERI_mm!E40*Areas!$B$9+ONT_mm!E39*Areas!$B$10)/Areas!$B$11</f>
        <v>60.081870558863066</v>
      </c>
      <c r="F22" s="5">
        <f>(SUP_mm!F40*Areas!$B$4+MIC_mm!F39*Areas!$B$5+HGB_mm!F39*(Areas!$B$6+Areas!$B$7)+STC_mm!F22*Areas!$B$8+ERI_mm!F40*Areas!$B$9+ONT_mm!F39*Areas!$B$10)/Areas!$B$11</f>
        <v>59.719473785289033</v>
      </c>
      <c r="G22" s="5">
        <f>(SUP_mm!G40*Areas!$B$4+MIC_mm!G39*Areas!$B$5+HGB_mm!G39*(Areas!$B$6+Areas!$B$7)+STC_mm!G22*Areas!$B$8+ERI_mm!G40*Areas!$B$9+ONT_mm!G39*Areas!$B$10)/Areas!$B$11</f>
        <v>107.82527367005953</v>
      </c>
      <c r="H22" s="5">
        <f>(SUP_mm!H40*Areas!$B$4+MIC_mm!H39*Areas!$B$5+HGB_mm!H39*(Areas!$B$6+Areas!$B$7)+STC_mm!H22*Areas!$B$8+ERI_mm!H40*Areas!$B$9+ONT_mm!H39*Areas!$B$10)/Areas!$B$11</f>
        <v>71.217149990397544</v>
      </c>
      <c r="I22" s="5">
        <f>(SUP_mm!I40*Areas!$B$4+MIC_mm!I39*Areas!$B$5+HGB_mm!I39*(Areas!$B$6+Areas!$B$7)+STC_mm!I22*Areas!$B$8+ERI_mm!I40*Areas!$B$9+ONT_mm!I39*Areas!$B$10)/Areas!$B$11</f>
        <v>72.525312079892458</v>
      </c>
      <c r="J22" s="5">
        <f>(SUP_mm!J40*Areas!$B$4+MIC_mm!J39*Areas!$B$5+HGB_mm!J39*(Areas!$B$6+Areas!$B$7)+STC_mm!J22*Areas!$B$8+ERI_mm!J40*Areas!$B$9+ONT_mm!J39*Areas!$B$10)/Areas!$B$11</f>
        <v>48.671135010562701</v>
      </c>
      <c r="K22" s="5">
        <f>(SUP_mm!K40*Areas!$B$4+MIC_mm!K39*Areas!$B$5+HGB_mm!K39*(Areas!$B$6+Areas!$B$7)+STC_mm!K22*Areas!$B$8+ERI_mm!K40*Areas!$B$9+ONT_mm!K39*Areas!$B$10)/Areas!$B$11</f>
        <v>103.96172460149798</v>
      </c>
      <c r="L22" s="5">
        <f>(SUP_mm!L40*Areas!$B$4+MIC_mm!L39*Areas!$B$5+HGB_mm!L39*(Areas!$B$6+Areas!$B$7)+STC_mm!L22*Areas!$B$8+ERI_mm!L40*Areas!$B$9+ONT_mm!L39*Areas!$B$10)/Areas!$B$11</f>
        <v>22.535068177453429</v>
      </c>
      <c r="M22" s="5">
        <f>(SUP_mm!M40*Areas!$B$4+MIC_mm!M39*Areas!$B$5+HGB_mm!M39*(Areas!$B$6+Areas!$B$7)+STC_mm!M22*Areas!$B$8+ERI_mm!M40*Areas!$B$9+ONT_mm!M39*Areas!$B$10)/Areas!$B$11</f>
        <v>44.536028423276356</v>
      </c>
      <c r="N22" s="5">
        <f t="shared" si="0"/>
        <v>732.52972921067794</v>
      </c>
    </row>
    <row r="23" spans="1:14" x14ac:dyDescent="0.2">
      <c r="A23">
        <v>1918</v>
      </c>
      <c r="B23" s="5">
        <f>(SUP_mm!B41*Areas!$B$4+MIC_mm!B40*Areas!$B$5+HGB_mm!B40*(Areas!$B$6+Areas!$B$7)+STC_mm!B23*Areas!$B$8+ERI_mm!B41*Areas!$B$9+ONT_mm!B40*Areas!$B$10)/Areas!$B$11</f>
        <v>53.565872863453045</v>
      </c>
      <c r="C23" s="5">
        <f>(SUP_mm!C41*Areas!$B$4+MIC_mm!C40*Areas!$B$5+HGB_mm!C40*(Areas!$B$6+Areas!$B$7)+STC_mm!C23*Areas!$B$8+ERI_mm!C41*Areas!$B$9+ONT_mm!C40*Areas!$B$10)/Areas!$B$11</f>
        <v>55.596331860956404</v>
      </c>
      <c r="D23" s="5">
        <f>(SUP_mm!D41*Areas!$B$4+MIC_mm!D40*Areas!$B$5+HGB_mm!D40*(Areas!$B$6+Areas!$B$7)+STC_mm!D23*Areas!$B$8+ERI_mm!D41*Areas!$B$9+ONT_mm!D40*Areas!$B$10)/Areas!$B$11</f>
        <v>37.582293067025155</v>
      </c>
      <c r="E23" s="5">
        <f>(SUP_mm!E41*Areas!$B$4+MIC_mm!E40*Areas!$B$5+HGB_mm!E40*(Areas!$B$6+Areas!$B$7)+STC_mm!E23*Areas!$B$8+ERI_mm!E41*Areas!$B$9+ONT_mm!E40*Areas!$B$10)/Areas!$B$11</f>
        <v>45.964259650470524</v>
      </c>
      <c r="F23" s="5">
        <f>(SUP_mm!F41*Areas!$B$4+MIC_mm!F40*Areas!$B$5+HGB_mm!F40*(Areas!$B$6+Areas!$B$7)+STC_mm!F23*Areas!$B$8+ERI_mm!F41*Areas!$B$9+ONT_mm!F40*Areas!$B$10)/Areas!$B$11</f>
        <v>102.71298252352602</v>
      </c>
      <c r="G23" s="5">
        <f>(SUP_mm!G41*Areas!$B$4+MIC_mm!G40*Areas!$B$5+HGB_mm!G40*(Areas!$B$6+Areas!$B$7)+STC_mm!G23*Areas!$B$8+ERI_mm!G41*Areas!$B$9+ONT_mm!G40*Areas!$B$10)/Areas!$B$11</f>
        <v>62.401920491645861</v>
      </c>
      <c r="H23" s="5">
        <f>(SUP_mm!H41*Areas!$B$4+MIC_mm!H40*Areas!$B$5+HGB_mm!H40*(Areas!$B$6+Areas!$B$7)+STC_mm!H23*Areas!$B$8+ERI_mm!H41*Areas!$B$9+ONT_mm!H40*Areas!$B$10)/Areas!$B$11</f>
        <v>52.278720952563859</v>
      </c>
      <c r="I23" s="5">
        <f>(SUP_mm!I41*Areas!$B$4+MIC_mm!I40*Areas!$B$5+HGB_mm!I40*(Areas!$B$6+Areas!$B$7)+STC_mm!I23*Areas!$B$8+ERI_mm!I41*Areas!$B$9+ONT_mm!I40*Areas!$B$10)/Areas!$B$11</f>
        <v>67.888188976377947</v>
      </c>
      <c r="J23" s="5">
        <f>(SUP_mm!J41*Areas!$B$4+MIC_mm!J40*Areas!$B$5+HGB_mm!J40*(Areas!$B$6+Areas!$B$7)+STC_mm!J23*Areas!$B$8+ERI_mm!J41*Areas!$B$9+ONT_mm!J40*Areas!$B$10)/Areas!$B$11</f>
        <v>86.257557134626467</v>
      </c>
      <c r="K23" s="5">
        <f>(SUP_mm!K41*Areas!$B$4+MIC_mm!K40*Areas!$B$5+HGB_mm!K40*(Areas!$B$6+Areas!$B$7)+STC_mm!K23*Areas!$B$8+ERI_mm!K41*Areas!$B$9+ONT_mm!K40*Areas!$B$10)/Areas!$B$11</f>
        <v>83.63794891492222</v>
      </c>
      <c r="L23" s="5">
        <f>(SUP_mm!L41*Areas!$B$4+MIC_mm!L40*Areas!$B$5+HGB_mm!L40*(Areas!$B$6+Areas!$B$7)+STC_mm!L23*Areas!$B$8+ERI_mm!L41*Areas!$B$9+ONT_mm!L40*Areas!$B$10)/Areas!$B$11</f>
        <v>67.566948338774722</v>
      </c>
      <c r="M23" s="5">
        <f>(SUP_mm!M41*Areas!$B$4+MIC_mm!M40*Areas!$B$5+HGB_mm!M40*(Areas!$B$6+Areas!$B$7)+STC_mm!M23*Areas!$B$8+ERI_mm!M41*Areas!$B$9+ONT_mm!M40*Areas!$B$10)/Areas!$B$11</f>
        <v>65.431342423660453</v>
      </c>
      <c r="N23" s="5">
        <f t="shared" si="0"/>
        <v>780.88436719800268</v>
      </c>
    </row>
    <row r="24" spans="1:14" x14ac:dyDescent="0.2">
      <c r="A24">
        <v>1919</v>
      </c>
      <c r="B24" s="5">
        <f>(SUP_mm!B42*Areas!$B$4+MIC_mm!B41*Areas!$B$5+HGB_mm!B41*(Areas!$B$6+Areas!$B$7)+STC_mm!B24*Areas!$B$8+ERI_mm!B42*Areas!$B$9+ONT_mm!B41*Areas!$B$10)/Areas!$B$11</f>
        <v>32.588611484540046</v>
      </c>
      <c r="C24" s="5">
        <f>(SUP_mm!C42*Areas!$B$4+MIC_mm!C41*Areas!$B$5+HGB_mm!C41*(Areas!$B$6+Areas!$B$7)+STC_mm!C24*Areas!$B$8+ERI_mm!C42*Areas!$B$9+ONT_mm!C41*Areas!$B$10)/Areas!$B$11</f>
        <v>42.277818321490301</v>
      </c>
      <c r="D24" s="5">
        <f>(SUP_mm!D42*Areas!$B$4+MIC_mm!D41*Areas!$B$5+HGB_mm!D41*(Areas!$B$6+Areas!$B$7)+STC_mm!D24*Areas!$B$8+ERI_mm!D42*Areas!$B$9+ONT_mm!D41*Areas!$B$10)/Areas!$B$11</f>
        <v>63.375379297100061</v>
      </c>
      <c r="E24" s="5">
        <f>(SUP_mm!E42*Areas!$B$4+MIC_mm!E41*Areas!$B$5+HGB_mm!E41*(Areas!$B$6+Areas!$B$7)+STC_mm!E24*Areas!$B$8+ERI_mm!E42*Areas!$B$9+ONT_mm!E41*Areas!$B$10)/Areas!$B$11</f>
        <v>74.239888611484545</v>
      </c>
      <c r="F24" s="5">
        <f>(SUP_mm!F42*Areas!$B$4+MIC_mm!F41*Areas!$B$5+HGB_mm!F41*(Areas!$B$6+Areas!$B$7)+STC_mm!F24*Areas!$B$8+ERI_mm!F42*Areas!$B$9+ONT_mm!F41*Areas!$B$10)/Areas!$B$11</f>
        <v>83.504052237372761</v>
      </c>
      <c r="G24" s="5">
        <f>(SUP_mm!G42*Areas!$B$4+MIC_mm!G41*Areas!$B$5+HGB_mm!G41*(Areas!$B$6+Areas!$B$7)+STC_mm!G24*Areas!$B$8+ERI_mm!G42*Areas!$B$9+ONT_mm!G41*Areas!$B$10)/Areas!$B$11</f>
        <v>58.560764355675055</v>
      </c>
      <c r="H24" s="5">
        <f>(SUP_mm!H42*Areas!$B$4+MIC_mm!H41*Areas!$B$5+HGB_mm!H41*(Areas!$B$6+Areas!$B$7)+STC_mm!H24*Areas!$B$8+ERI_mm!H42*Areas!$B$9+ONT_mm!H41*Areas!$B$10)/Areas!$B$11</f>
        <v>58.042154791626658</v>
      </c>
      <c r="I24" s="5">
        <f>(SUP_mm!I42*Areas!$B$4+MIC_mm!I41*Areas!$B$5+HGB_mm!I41*(Areas!$B$6+Areas!$B$7)+STC_mm!I24*Areas!$B$8+ERI_mm!I42*Areas!$B$9+ONT_mm!I41*Areas!$B$10)/Areas!$B$11</f>
        <v>71.844248127520643</v>
      </c>
      <c r="J24" s="5">
        <f>(SUP_mm!J42*Areas!$B$4+MIC_mm!J41*Areas!$B$5+HGB_mm!J41*(Areas!$B$6+Areas!$B$7)+STC_mm!J24*Areas!$B$8+ERI_mm!J42*Areas!$B$9+ONT_mm!J41*Areas!$B$10)/Areas!$B$11</f>
        <v>77.160841175340892</v>
      </c>
      <c r="K24" s="5">
        <f>(SUP_mm!K42*Areas!$B$4+MIC_mm!K41*Areas!$B$5+HGB_mm!K41*(Areas!$B$6+Areas!$B$7)+STC_mm!K24*Areas!$B$8+ERI_mm!K42*Areas!$B$9+ONT_mm!K41*Areas!$B$10)/Areas!$B$11</f>
        <v>100.0954100249664</v>
      </c>
      <c r="L24" s="5">
        <f>(SUP_mm!L42*Areas!$B$4+MIC_mm!L41*Areas!$B$5+HGB_mm!L41*(Areas!$B$6+Areas!$B$7)+STC_mm!L24*Areas!$B$8+ERI_mm!L42*Areas!$B$9+ONT_mm!L41*Areas!$B$10)/Areas!$B$11</f>
        <v>72.719012867294026</v>
      </c>
      <c r="M24" s="5">
        <f>(SUP_mm!M42*Areas!$B$4+MIC_mm!M41*Areas!$B$5+HGB_mm!M41*(Areas!$B$6+Areas!$B$7)+STC_mm!M24*Areas!$B$8+ERI_mm!M42*Areas!$B$9+ONT_mm!M41*Areas!$B$10)/Areas!$B$11</f>
        <v>33.280449395045132</v>
      </c>
      <c r="N24" s="5">
        <f t="shared" si="0"/>
        <v>767.68863068945666</v>
      </c>
    </row>
    <row r="25" spans="1:14" x14ac:dyDescent="0.2">
      <c r="A25">
        <v>1920</v>
      </c>
      <c r="B25" s="5">
        <f>(SUP_mm!B43*Areas!$B$4+MIC_mm!B42*Areas!$B$5+HGB_mm!B42*(Areas!$B$6+Areas!$B$7)+STC_mm!B25*Areas!$B$8+ERI_mm!B43*Areas!$B$9+ONT_mm!B42*Areas!$B$10)/Areas!$B$11</f>
        <v>42.0803725753793</v>
      </c>
      <c r="C25" s="5">
        <f>(SUP_mm!C43*Areas!$B$4+MIC_mm!C42*Areas!$B$5+HGB_mm!C42*(Areas!$B$6+Areas!$B$7)+STC_mm!C25*Areas!$B$8+ERI_mm!C43*Areas!$B$9+ONT_mm!C42*Areas!$B$10)/Areas!$B$11</f>
        <v>25.510332245054734</v>
      </c>
      <c r="D25" s="5">
        <f>(SUP_mm!D43*Areas!$B$4+MIC_mm!D42*Areas!$B$5+HGB_mm!D42*(Areas!$B$6+Areas!$B$7)+STC_mm!D25*Areas!$B$8+ERI_mm!D43*Areas!$B$9+ONT_mm!D42*Areas!$B$10)/Areas!$B$11</f>
        <v>60.912982523526026</v>
      </c>
      <c r="E25" s="5">
        <f>(SUP_mm!E43*Areas!$B$4+MIC_mm!E42*Areas!$B$5+HGB_mm!E42*(Areas!$B$6+Areas!$B$7)+STC_mm!E25*Areas!$B$8+ERI_mm!E43*Areas!$B$9+ONT_mm!E42*Areas!$B$10)/Areas!$B$11</f>
        <v>71.478932206644899</v>
      </c>
      <c r="F25" s="5">
        <f>(SUP_mm!F43*Areas!$B$4+MIC_mm!F42*Areas!$B$5+HGB_mm!F42*(Areas!$B$6+Areas!$B$7)+STC_mm!F25*Areas!$B$8+ERI_mm!F43*Areas!$B$9+ONT_mm!F42*Areas!$B$10)/Areas!$B$11</f>
        <v>36.036047628192819</v>
      </c>
      <c r="G25" s="5">
        <f>(SUP_mm!G43*Areas!$B$4+MIC_mm!G42*Areas!$B$5+HGB_mm!G42*(Areas!$B$6+Areas!$B$7)+STC_mm!G25*Areas!$B$8+ERI_mm!G43*Areas!$B$9+ONT_mm!G42*Areas!$B$10)/Areas!$B$11</f>
        <v>87.698732475513737</v>
      </c>
      <c r="H25" s="5">
        <f>(SUP_mm!H43*Areas!$B$4+MIC_mm!H42*Areas!$B$5+HGB_mm!H42*(Areas!$B$6+Areas!$B$7)+STC_mm!H25*Areas!$B$8+ERI_mm!H43*Areas!$B$9+ONT_mm!H42*Areas!$B$10)/Areas!$B$11</f>
        <v>87.365008642212402</v>
      </c>
      <c r="I25" s="5">
        <f>(SUP_mm!I43*Areas!$B$4+MIC_mm!I42*Areas!$B$5+HGB_mm!I42*(Areas!$B$6+Areas!$B$7)+STC_mm!I25*Areas!$B$8+ERI_mm!I43*Areas!$B$9+ONT_mm!I42*Areas!$B$10)/Areas!$B$11</f>
        <v>61.40641444209718</v>
      </c>
      <c r="J25" s="5">
        <f>(SUP_mm!J43*Areas!$B$4+MIC_mm!J42*Areas!$B$5+HGB_mm!J42*(Areas!$B$6+Areas!$B$7)+STC_mm!J25*Areas!$B$8+ERI_mm!J43*Areas!$B$9+ONT_mm!J42*Areas!$B$10)/Areas!$B$11</f>
        <v>65.451065872863452</v>
      </c>
      <c r="K25" s="5">
        <f>(SUP_mm!K43*Areas!$B$4+MIC_mm!K42*Areas!$B$5+HGB_mm!K42*(Areas!$B$6+Areas!$B$7)+STC_mm!K25*Areas!$B$8+ERI_mm!K43*Areas!$B$9+ONT_mm!K42*Areas!$B$10)/Areas!$B$11</f>
        <v>51.894584213558673</v>
      </c>
      <c r="L25" s="5">
        <f>(SUP_mm!L43*Areas!$B$4+MIC_mm!L42*Areas!$B$5+HGB_mm!L42*(Areas!$B$6+Areas!$B$7)+STC_mm!L25*Areas!$B$8+ERI_mm!L43*Areas!$B$9+ONT_mm!L42*Areas!$B$10)/Areas!$B$11</f>
        <v>59.088016132129823</v>
      </c>
      <c r="M25" s="5">
        <f>(SUP_mm!M43*Areas!$B$4+MIC_mm!M42*Areas!$B$5+HGB_mm!M42*(Areas!$B$6+Areas!$B$7)+STC_mm!M25*Areas!$B$8+ERI_mm!M43*Areas!$B$9+ONT_mm!M42*Areas!$B$10)/Areas!$B$11</f>
        <v>79.87785673132322</v>
      </c>
      <c r="N25" s="5">
        <f t="shared" si="0"/>
        <v>728.80034568849624</v>
      </c>
    </row>
    <row r="26" spans="1:14" x14ac:dyDescent="0.2">
      <c r="A26">
        <v>1921</v>
      </c>
      <c r="B26" s="5">
        <f>(SUP_mm!B44*Areas!$B$4+MIC_mm!B43*Areas!$B$5+HGB_mm!B43*(Areas!$B$6+Areas!$B$7)+STC_mm!B26*Areas!$B$8+ERI_mm!B44*Areas!$B$9+ONT_mm!B43*Areas!$B$10)/Areas!$B$11</f>
        <v>27.76525830612637</v>
      </c>
      <c r="C26" s="5">
        <f>(SUP_mm!C44*Areas!$B$4+MIC_mm!C43*Areas!$B$5+HGB_mm!C43*(Areas!$B$6+Areas!$B$7)+STC_mm!C26*Areas!$B$8+ERI_mm!C44*Areas!$B$9+ONT_mm!C43*Areas!$B$10)/Areas!$B$11</f>
        <v>34.922508162089493</v>
      </c>
      <c r="D26" s="5">
        <f>(SUP_mm!D44*Areas!$B$4+MIC_mm!D43*Areas!$B$5+HGB_mm!D43*(Areas!$B$6+Areas!$B$7)+STC_mm!D26*Areas!$B$8+ERI_mm!D44*Areas!$B$9+ONT_mm!D43*Areas!$B$10)/Areas!$B$11</f>
        <v>86.873458805454192</v>
      </c>
      <c r="E26" s="5">
        <f>(SUP_mm!E44*Areas!$B$4+MIC_mm!E43*Areas!$B$5+HGB_mm!E43*(Areas!$B$6+Areas!$B$7)+STC_mm!E26*Areas!$B$8+ERI_mm!E44*Areas!$B$9+ONT_mm!E43*Areas!$B$10)/Areas!$B$11</f>
        <v>83.656654503552915</v>
      </c>
      <c r="F26" s="5">
        <f>(SUP_mm!F44*Areas!$B$4+MIC_mm!F43*Areas!$B$5+HGB_mm!F43*(Areas!$B$6+Areas!$B$7)+STC_mm!F26*Areas!$B$8+ERI_mm!F44*Areas!$B$9+ONT_mm!F43*Areas!$B$10)/Areas!$B$11</f>
        <v>54.957269060879582</v>
      </c>
      <c r="G26" s="5">
        <f>(SUP_mm!G44*Areas!$B$4+MIC_mm!G43*Areas!$B$5+HGB_mm!G43*(Areas!$B$6+Areas!$B$7)+STC_mm!G26*Areas!$B$8+ERI_mm!G44*Areas!$B$9+ONT_mm!G43*Areas!$B$10)/Areas!$B$11</f>
        <v>51.704513155367778</v>
      </c>
      <c r="H26" s="5">
        <f>(SUP_mm!H44*Areas!$B$4+MIC_mm!H43*Areas!$B$5+HGB_mm!H43*(Areas!$B$6+Areas!$B$7)+STC_mm!H26*Areas!$B$8+ERI_mm!H44*Areas!$B$9+ONT_mm!H43*Areas!$B$10)/Areas!$B$11</f>
        <v>84.932283464566936</v>
      </c>
      <c r="I26" s="5">
        <f>(SUP_mm!I44*Areas!$B$4+MIC_mm!I43*Areas!$B$5+HGB_mm!I43*(Areas!$B$6+Areas!$B$7)+STC_mm!I26*Areas!$B$8+ERI_mm!I44*Areas!$B$9+ONT_mm!I43*Areas!$B$10)/Areas!$B$11</f>
        <v>76.655982331476864</v>
      </c>
      <c r="J26" s="5">
        <f>(SUP_mm!J44*Areas!$B$4+MIC_mm!J43*Areas!$B$5+HGB_mm!J43*(Areas!$B$6+Areas!$B$7)+STC_mm!J26*Areas!$B$8+ERI_mm!J44*Areas!$B$9+ONT_mm!J43*Areas!$B$10)/Areas!$B$11</f>
        <v>92.771231035144993</v>
      </c>
      <c r="K26" s="5">
        <f>(SUP_mm!K44*Areas!$B$4+MIC_mm!K43*Areas!$B$5+HGB_mm!K43*(Areas!$B$6+Areas!$B$7)+STC_mm!K26*Areas!$B$8+ERI_mm!K44*Areas!$B$9+ONT_mm!K43*Areas!$B$10)/Areas!$B$11</f>
        <v>63.434703284040715</v>
      </c>
      <c r="L26" s="5">
        <f>(SUP_mm!L44*Areas!$B$4+MIC_mm!L43*Areas!$B$5+HGB_mm!L43*(Areas!$B$6+Areas!$B$7)+STC_mm!L26*Areas!$B$8+ERI_mm!L44*Areas!$B$9+ONT_mm!L43*Areas!$B$10)/Areas!$B$11</f>
        <v>67.031976185903588</v>
      </c>
      <c r="M26" s="5">
        <f>(SUP_mm!M44*Areas!$B$4+MIC_mm!M43*Areas!$B$5+HGB_mm!M43*(Areas!$B$6+Areas!$B$7)+STC_mm!M26*Areas!$B$8+ERI_mm!M44*Areas!$B$9+ONT_mm!M43*Areas!$B$10)/Areas!$B$11</f>
        <v>65.463145765315915</v>
      </c>
      <c r="N26" s="5">
        <f t="shared" si="0"/>
        <v>790.16898405991924</v>
      </c>
    </row>
    <row r="27" spans="1:14" x14ac:dyDescent="0.2">
      <c r="A27">
        <v>1922</v>
      </c>
      <c r="B27" s="5">
        <f>(SUP_mm!B45*Areas!$B$4+MIC_mm!B44*Areas!$B$5+HGB_mm!B44*(Areas!$B$6+Areas!$B$7)+STC_mm!B27*Areas!$B$8+ERI_mm!B45*Areas!$B$9+ONT_mm!B44*Areas!$B$10)/Areas!$B$11</f>
        <v>41.40693297484156</v>
      </c>
      <c r="C27" s="5">
        <f>(SUP_mm!C45*Areas!$B$4+MIC_mm!C44*Areas!$B$5+HGB_mm!C44*(Areas!$B$6+Areas!$B$7)+STC_mm!C27*Areas!$B$8+ERI_mm!C45*Areas!$B$9+ONT_mm!C44*Areas!$B$10)/Areas!$B$11</f>
        <v>64.051718840023042</v>
      </c>
      <c r="D27" s="5">
        <f>(SUP_mm!D45*Areas!$B$4+MIC_mm!D44*Areas!$B$5+HGB_mm!D44*(Areas!$B$6+Areas!$B$7)+STC_mm!D27*Areas!$B$8+ERI_mm!D45*Areas!$B$9+ONT_mm!D44*Areas!$B$10)/Areas!$B$11</f>
        <v>58.394353754561166</v>
      </c>
      <c r="E27" s="5">
        <f>(SUP_mm!E45*Areas!$B$4+MIC_mm!E44*Areas!$B$5+HGB_mm!E44*(Areas!$B$6+Areas!$B$7)+STC_mm!E27*Areas!$B$8+ERI_mm!E45*Areas!$B$9+ONT_mm!E44*Areas!$B$10)/Areas!$B$11</f>
        <v>85.595525254465144</v>
      </c>
      <c r="F27" s="5">
        <f>(SUP_mm!F45*Areas!$B$4+MIC_mm!F44*Areas!$B$5+HGB_mm!F44*(Areas!$B$6+Areas!$B$7)+STC_mm!F27*Areas!$B$8+ERI_mm!F45*Areas!$B$9+ONT_mm!F44*Areas!$B$10)/Areas!$B$11</f>
        <v>64.797464951027465</v>
      </c>
      <c r="G27" s="5">
        <f>(SUP_mm!G45*Areas!$B$4+MIC_mm!G44*Areas!$B$5+HGB_mm!G44*(Areas!$B$6+Areas!$B$7)+STC_mm!G27*Areas!$B$8+ERI_mm!G45*Areas!$B$9+ONT_mm!G44*Areas!$B$10)/Areas!$B$11</f>
        <v>86.591914730170927</v>
      </c>
      <c r="H27" s="5">
        <f>(SUP_mm!H45*Areas!$B$4+MIC_mm!H44*Areas!$B$5+HGB_mm!H44*(Areas!$B$6+Areas!$B$7)+STC_mm!H27*Areas!$B$8+ERI_mm!H45*Areas!$B$9+ONT_mm!H44*Areas!$B$10)/Areas!$B$11</f>
        <v>96.833339734972157</v>
      </c>
      <c r="I27" s="5">
        <f>(SUP_mm!I45*Areas!$B$4+MIC_mm!I44*Areas!$B$5+HGB_mm!I44*(Areas!$B$6+Areas!$B$7)+STC_mm!I27*Areas!$B$8+ERI_mm!I45*Areas!$B$9+ONT_mm!I44*Areas!$B$10)/Areas!$B$11</f>
        <v>56.429345112348763</v>
      </c>
      <c r="J27" s="5">
        <f>(SUP_mm!J45*Areas!$B$4+MIC_mm!J44*Areas!$B$5+HGB_mm!J44*(Areas!$B$6+Areas!$B$7)+STC_mm!J27*Areas!$B$8+ERI_mm!J45*Areas!$B$9+ONT_mm!J44*Areas!$B$10)/Areas!$B$11</f>
        <v>66.48592279623584</v>
      </c>
      <c r="K27" s="5">
        <f>(SUP_mm!K45*Areas!$B$4+MIC_mm!K44*Areas!$B$5+HGB_mm!K44*(Areas!$B$6+Areas!$B$7)+STC_mm!K27*Areas!$B$8+ERI_mm!K45*Areas!$B$9+ONT_mm!K44*Areas!$B$10)/Areas!$B$11</f>
        <v>48.340579988477053</v>
      </c>
      <c r="L27" s="5">
        <f>(SUP_mm!L45*Areas!$B$4+MIC_mm!L44*Areas!$B$5+HGB_mm!L44*(Areas!$B$6+Areas!$B$7)+STC_mm!L27*Areas!$B$8+ERI_mm!L45*Areas!$B$9+ONT_mm!L44*Areas!$B$10)/Areas!$B$11</f>
        <v>53.867620510850777</v>
      </c>
      <c r="M27" s="5">
        <f>(SUP_mm!M45*Areas!$B$4+MIC_mm!M44*Areas!$B$5+HGB_mm!M44*(Areas!$B$6+Areas!$B$7)+STC_mm!M27*Areas!$B$8+ERI_mm!M45*Areas!$B$9+ONT_mm!M44*Areas!$B$10)/Areas!$B$11</f>
        <v>49.036105242942192</v>
      </c>
      <c r="N27" s="5">
        <f t="shared" si="0"/>
        <v>771.83082389091612</v>
      </c>
    </row>
    <row r="28" spans="1:14" x14ac:dyDescent="0.2">
      <c r="A28">
        <v>1923</v>
      </c>
      <c r="B28" s="5">
        <f>(SUP_mm!B46*Areas!$B$4+MIC_mm!B45*Areas!$B$5+HGB_mm!B45*(Areas!$B$6+Areas!$B$7)+STC_mm!B28*Areas!$B$8+ERI_mm!B46*Areas!$B$9+ONT_mm!B45*Areas!$B$10)/Areas!$B$11</f>
        <v>49.680084501632415</v>
      </c>
      <c r="C28" s="5">
        <f>(SUP_mm!C46*Areas!$B$4+MIC_mm!C45*Areas!$B$5+HGB_mm!C45*(Areas!$B$6+Areas!$B$7)+STC_mm!C28*Areas!$B$8+ERI_mm!C46*Areas!$B$9+ONT_mm!C45*Areas!$B$10)/Areas!$B$11</f>
        <v>33.173439600537741</v>
      </c>
      <c r="D28" s="5">
        <f>(SUP_mm!D46*Areas!$B$4+MIC_mm!D45*Areas!$B$5+HGB_mm!D45*(Areas!$B$6+Areas!$B$7)+STC_mm!D28*Areas!$B$8+ERI_mm!D46*Areas!$B$9+ONT_mm!D45*Areas!$B$10)/Areas!$B$11</f>
        <v>66.837833685423462</v>
      </c>
      <c r="E28" s="5">
        <f>(SUP_mm!E46*Areas!$B$4+MIC_mm!E45*Areas!$B$5+HGB_mm!E45*(Areas!$B$6+Areas!$B$7)+STC_mm!E28*Areas!$B$8+ERI_mm!E46*Areas!$B$9+ONT_mm!E45*Areas!$B$10)/Areas!$B$11</f>
        <v>48.778125600153636</v>
      </c>
      <c r="F28" s="5">
        <f>(SUP_mm!F46*Areas!$B$4+MIC_mm!F45*Areas!$B$5+HGB_mm!F45*(Areas!$B$6+Areas!$B$7)+STC_mm!F28*Areas!$B$8+ERI_mm!F46*Areas!$B$9+ONT_mm!F45*Areas!$B$10)/Areas!$B$11</f>
        <v>63.516304974073364</v>
      </c>
      <c r="G28" s="5">
        <f>(SUP_mm!G46*Areas!$B$4+MIC_mm!G45*Areas!$B$5+HGB_mm!G45*(Areas!$B$6+Areas!$B$7)+STC_mm!G28*Areas!$B$8+ERI_mm!G46*Areas!$B$9+ONT_mm!G45*Areas!$B$10)/Areas!$B$11</f>
        <v>72.653543307086608</v>
      </c>
      <c r="H28" s="5">
        <f>(SUP_mm!H46*Areas!$B$4+MIC_mm!H45*Areas!$B$5+HGB_mm!H45*(Areas!$B$6+Areas!$B$7)+STC_mm!H28*Areas!$B$8+ERI_mm!H46*Areas!$B$9+ONT_mm!H45*Areas!$B$10)/Areas!$B$11</f>
        <v>71.017092375648161</v>
      </c>
      <c r="I28" s="5">
        <f>(SUP_mm!I46*Areas!$B$4+MIC_mm!I45*Areas!$B$5+HGB_mm!I45*(Areas!$B$6+Areas!$B$7)+STC_mm!I28*Areas!$B$8+ERI_mm!I46*Areas!$B$9+ONT_mm!I45*Areas!$B$10)/Areas!$B$11</f>
        <v>68.89479546763971</v>
      </c>
      <c r="J28" s="5">
        <f>(SUP_mm!J46*Areas!$B$4+MIC_mm!J45*Areas!$B$5+HGB_mm!J45*(Areas!$B$6+Areas!$B$7)+STC_mm!J28*Areas!$B$8+ERI_mm!J46*Areas!$B$9+ONT_mm!J45*Areas!$B$10)/Areas!$B$11</f>
        <v>75.223506817745346</v>
      </c>
      <c r="K28" s="5">
        <f>(SUP_mm!K46*Areas!$B$4+MIC_mm!K45*Areas!$B$5+HGB_mm!K45*(Areas!$B$6+Areas!$B$7)+STC_mm!K28*Areas!$B$8+ERI_mm!K46*Areas!$B$9+ONT_mm!K45*Areas!$B$10)/Areas!$B$11</f>
        <v>59.971653543307085</v>
      </c>
      <c r="L28" s="5">
        <f>(SUP_mm!L46*Areas!$B$4+MIC_mm!L45*Areas!$B$5+HGB_mm!L45*(Areas!$B$6+Areas!$B$7)+STC_mm!L28*Areas!$B$8+ERI_mm!L46*Areas!$B$9+ONT_mm!L45*Areas!$B$10)/Areas!$B$11</f>
        <v>40.507163433839061</v>
      </c>
      <c r="M28" s="5">
        <f>(SUP_mm!M46*Areas!$B$4+MIC_mm!M45*Areas!$B$5+HGB_mm!M45*(Areas!$B$6+Areas!$B$7)+STC_mm!M28*Areas!$B$8+ERI_mm!M46*Areas!$B$9+ONT_mm!M45*Areas!$B$10)/Areas!$B$11</f>
        <v>63.418955252544649</v>
      </c>
      <c r="N28" s="5">
        <f t="shared" si="0"/>
        <v>713.67249855963121</v>
      </c>
    </row>
    <row r="29" spans="1:14" x14ac:dyDescent="0.2">
      <c r="A29">
        <v>1924</v>
      </c>
      <c r="B29" s="5">
        <f>(SUP_mm!B47*Areas!$B$4+MIC_mm!B46*Areas!$B$5+HGB_mm!B46*(Areas!$B$6+Areas!$B$7)+STC_mm!B29*Areas!$B$8+ERI_mm!B47*Areas!$B$9+ONT_mm!B46*Areas!$B$10)/Areas!$B$11</f>
        <v>69.655675052813521</v>
      </c>
      <c r="C29" s="5">
        <f>(SUP_mm!C47*Areas!$B$4+MIC_mm!C46*Areas!$B$5+HGB_mm!C46*(Areas!$B$6+Areas!$B$7)+STC_mm!C29*Areas!$B$8+ERI_mm!C47*Areas!$B$9+ONT_mm!C46*Areas!$B$10)/Areas!$B$11</f>
        <v>43.983560591511427</v>
      </c>
      <c r="D29" s="5">
        <f>(SUP_mm!D47*Areas!$B$4+MIC_mm!D46*Areas!$B$5+HGB_mm!D46*(Areas!$B$6+Areas!$B$7)+STC_mm!D29*Areas!$B$8+ERI_mm!D47*Areas!$B$9+ONT_mm!D46*Areas!$B$10)/Areas!$B$11</f>
        <v>36.249337430382177</v>
      </c>
      <c r="E29" s="5">
        <f>(SUP_mm!E47*Areas!$B$4+MIC_mm!E46*Areas!$B$5+HGB_mm!E46*(Areas!$B$6+Areas!$B$7)+STC_mm!E29*Areas!$B$8+ERI_mm!E47*Areas!$B$9+ONT_mm!E46*Areas!$B$10)/Areas!$B$11</f>
        <v>61.270866141732284</v>
      </c>
      <c r="F29" s="5">
        <f>(SUP_mm!F47*Areas!$B$4+MIC_mm!F46*Areas!$B$5+HGB_mm!F46*(Areas!$B$6+Areas!$B$7)+STC_mm!F29*Areas!$B$8+ERI_mm!F47*Areas!$B$9+ONT_mm!F46*Areas!$B$10)/Areas!$B$11</f>
        <v>79.23245630881506</v>
      </c>
      <c r="G29" s="5">
        <f>(SUP_mm!G47*Areas!$B$4+MIC_mm!G46*Areas!$B$5+HGB_mm!G46*(Areas!$B$6+Areas!$B$7)+STC_mm!G29*Areas!$B$8+ERI_mm!G47*Areas!$B$9+ONT_mm!G46*Areas!$B$10)/Areas!$B$11</f>
        <v>75.791626656424043</v>
      </c>
      <c r="H29" s="5">
        <f>(SUP_mm!H47*Areas!$B$4+MIC_mm!H46*Areas!$B$5+HGB_mm!H46*(Areas!$B$6+Areas!$B$7)+STC_mm!H29*Areas!$B$8+ERI_mm!H47*Areas!$B$9+ONT_mm!H46*Areas!$B$10)/Areas!$B$11</f>
        <v>86.142250816208943</v>
      </c>
      <c r="I29" s="5">
        <f>(SUP_mm!I47*Areas!$B$4+MIC_mm!I46*Areas!$B$5+HGB_mm!I46*(Areas!$B$6+Areas!$B$7)+STC_mm!I29*Areas!$B$8+ERI_mm!I47*Areas!$B$9+ONT_mm!I46*Areas!$B$10)/Areas!$B$11</f>
        <v>92.984520837334358</v>
      </c>
      <c r="J29" s="5">
        <f>(SUP_mm!J47*Areas!$B$4+MIC_mm!J46*Areas!$B$5+HGB_mm!J46*(Areas!$B$6+Areas!$B$7)+STC_mm!J29*Areas!$B$8+ERI_mm!J47*Areas!$B$9+ONT_mm!J46*Areas!$B$10)/Areas!$B$11</f>
        <v>92.290339927021321</v>
      </c>
      <c r="K29" s="5">
        <f>(SUP_mm!K47*Areas!$B$4+MIC_mm!K46*Areas!$B$5+HGB_mm!K46*(Areas!$B$6+Areas!$B$7)+STC_mm!K29*Areas!$B$8+ERI_mm!K47*Areas!$B$9+ONT_mm!K46*Areas!$B$10)/Areas!$B$11</f>
        <v>20.641789898213943</v>
      </c>
      <c r="L29" s="5">
        <f>(SUP_mm!L47*Areas!$B$4+MIC_mm!L46*Areas!$B$5+HGB_mm!L46*(Areas!$B$6+Areas!$B$7)+STC_mm!L29*Areas!$B$8+ERI_mm!L47*Areas!$B$9+ONT_mm!L46*Areas!$B$10)/Areas!$B$11</f>
        <v>49.570539658152484</v>
      </c>
      <c r="M29" s="5">
        <f>(SUP_mm!M47*Areas!$B$4+MIC_mm!M46*Areas!$B$5+HGB_mm!M46*(Areas!$B$6+Areas!$B$7)+STC_mm!M29*Areas!$B$8+ERI_mm!M47*Areas!$B$9+ONT_mm!M46*Areas!$B$10)/Areas!$B$11</f>
        <v>60.856135970808523</v>
      </c>
      <c r="N29" s="5">
        <f t="shared" si="0"/>
        <v>768.66909928941811</v>
      </c>
    </row>
    <row r="30" spans="1:14" x14ac:dyDescent="0.2">
      <c r="A30">
        <v>1925</v>
      </c>
      <c r="B30" s="5">
        <f>(SUP_mm!B48*Areas!$B$4+MIC_mm!B47*Areas!$B$5+HGB_mm!B47*(Areas!$B$6+Areas!$B$7)+STC_mm!B30*Areas!$B$8+ERI_mm!B48*Areas!$B$9+ONT_mm!B47*Areas!$B$10)/Areas!$B$11</f>
        <v>37.580103706548876</v>
      </c>
      <c r="C30" s="5">
        <f>(SUP_mm!C48*Areas!$B$4+MIC_mm!C47*Areas!$B$5+HGB_mm!C47*(Areas!$B$6+Areas!$B$7)+STC_mm!C30*Areas!$B$8+ERI_mm!C48*Areas!$B$9+ONT_mm!C47*Areas!$B$10)/Areas!$B$11</f>
        <v>47.452026118686383</v>
      </c>
      <c r="D30" s="5">
        <f>(SUP_mm!D48*Areas!$B$4+MIC_mm!D47*Areas!$B$5+HGB_mm!D47*(Areas!$B$6+Areas!$B$7)+STC_mm!D30*Areas!$B$8+ERI_mm!D48*Areas!$B$9+ONT_mm!D47*Areas!$B$10)/Areas!$B$11</f>
        <v>51.303610524294221</v>
      </c>
      <c r="E30" s="5">
        <f>(SUP_mm!E48*Areas!$B$4+MIC_mm!E47*Areas!$B$5+HGB_mm!E47*(Areas!$B$6+Areas!$B$7)+STC_mm!E30*Areas!$B$8+ERI_mm!E48*Areas!$B$9+ONT_mm!E47*Areas!$B$10)/Areas!$B$11</f>
        <v>41.136873439600535</v>
      </c>
      <c r="F30" s="5">
        <f>(SUP_mm!F48*Areas!$B$4+MIC_mm!F47*Areas!$B$5+HGB_mm!F47*(Areas!$B$6+Areas!$B$7)+STC_mm!F30*Areas!$B$8+ERI_mm!F48*Areas!$B$9+ONT_mm!F47*Areas!$B$10)/Areas!$B$11</f>
        <v>36.568235068177451</v>
      </c>
      <c r="G30" s="5">
        <f>(SUP_mm!G48*Areas!$B$4+MIC_mm!G47*Areas!$B$5+HGB_mm!G47*(Areas!$B$6+Areas!$B$7)+STC_mm!G30*Areas!$B$8+ERI_mm!G48*Areas!$B$9+ONT_mm!G47*Areas!$B$10)/Areas!$B$11</f>
        <v>82.941386594968307</v>
      </c>
      <c r="H30" s="5">
        <f>(SUP_mm!H48*Areas!$B$4+MIC_mm!H47*Areas!$B$5+HGB_mm!H47*(Areas!$B$6+Areas!$B$7)+STC_mm!H30*Areas!$B$8+ERI_mm!H48*Areas!$B$9+ONT_mm!H47*Areas!$B$10)/Areas!$B$11</f>
        <v>87.42308430958326</v>
      </c>
      <c r="I30" s="5">
        <f>(SUP_mm!I48*Areas!$B$4+MIC_mm!I47*Areas!$B$5+HGB_mm!I47*(Areas!$B$6+Areas!$B$7)+STC_mm!I30*Areas!$B$8+ERI_mm!I48*Areas!$B$9+ONT_mm!I47*Areas!$B$10)/Areas!$B$11</f>
        <v>54.260783560591513</v>
      </c>
      <c r="J30" s="5">
        <f>(SUP_mm!J48*Areas!$B$4+MIC_mm!J47*Areas!$B$5+HGB_mm!J47*(Areas!$B$6+Areas!$B$7)+STC_mm!J30*Areas!$B$8+ERI_mm!J48*Areas!$B$9+ONT_mm!J47*Areas!$B$10)/Areas!$B$11</f>
        <v>101.57236412521605</v>
      </c>
      <c r="K30" s="5">
        <f>(SUP_mm!K48*Areas!$B$4+MIC_mm!K47*Areas!$B$5+HGB_mm!K47*(Areas!$B$6+Areas!$B$7)+STC_mm!K30*Areas!$B$8+ERI_mm!K48*Areas!$B$9+ONT_mm!K47*Areas!$B$10)/Areas!$B$11</f>
        <v>71.340272709813718</v>
      </c>
      <c r="L30" s="5">
        <f>(SUP_mm!L48*Areas!$B$4+MIC_mm!L47*Areas!$B$5+HGB_mm!L47*(Areas!$B$6+Areas!$B$7)+STC_mm!L30*Areas!$B$8+ERI_mm!L48*Areas!$B$9+ONT_mm!L47*Areas!$B$10)/Areas!$B$11</f>
        <v>59.250681774534279</v>
      </c>
      <c r="M30" s="5">
        <f>(SUP_mm!M48*Areas!$B$4+MIC_mm!M47*Areas!$B$5+HGB_mm!M47*(Areas!$B$6+Areas!$B$7)+STC_mm!M30*Areas!$B$8+ERI_mm!M48*Areas!$B$9+ONT_mm!M47*Areas!$B$10)/Areas!$B$11</f>
        <v>44.616112924908776</v>
      </c>
      <c r="N30" s="5">
        <f t="shared" si="0"/>
        <v>715.44553485692336</v>
      </c>
    </row>
    <row r="31" spans="1:14" x14ac:dyDescent="0.2">
      <c r="A31">
        <v>1926</v>
      </c>
      <c r="B31" s="5">
        <f>(SUP_mm!B49*Areas!$B$4+MIC_mm!B48*Areas!$B$5+HGB_mm!B48*(Areas!$B$6+Areas!$B$7)+STC_mm!B31*Areas!$B$8+ERI_mm!B49*Areas!$B$9+ONT_mm!B48*Areas!$B$10)/Areas!$B$11</f>
        <v>44.85993854426733</v>
      </c>
      <c r="C31" s="5">
        <f>(SUP_mm!C49*Areas!$B$4+MIC_mm!C48*Areas!$B$5+HGB_mm!C48*(Areas!$B$6+Areas!$B$7)+STC_mm!C31*Areas!$B$8+ERI_mm!C49*Areas!$B$9+ONT_mm!C48*Areas!$B$10)/Areas!$B$11</f>
        <v>47.531611292490879</v>
      </c>
      <c r="D31" s="5">
        <f>(SUP_mm!D49*Areas!$B$4+MIC_mm!D48*Areas!$B$5+HGB_mm!D48*(Areas!$B$6+Areas!$B$7)+STC_mm!D31*Areas!$B$8+ERI_mm!D49*Areas!$B$9+ONT_mm!D48*Areas!$B$10)/Areas!$B$11</f>
        <v>57.428519300941041</v>
      </c>
      <c r="E31" s="5">
        <f>(SUP_mm!E49*Areas!$B$4+MIC_mm!E48*Areas!$B$5+HGB_mm!E48*(Areas!$B$6+Areas!$B$7)+STC_mm!E31*Areas!$B$8+ERI_mm!E49*Areas!$B$9+ONT_mm!E48*Areas!$B$10)/Areas!$B$11</f>
        <v>52.475168043019011</v>
      </c>
      <c r="F31" s="5">
        <f>(SUP_mm!F49*Areas!$B$4+MIC_mm!F48*Areas!$B$5+HGB_mm!F48*(Areas!$B$6+Areas!$B$7)+STC_mm!F31*Areas!$B$8+ERI_mm!F49*Areas!$B$9+ONT_mm!F48*Areas!$B$10)/Areas!$B$11</f>
        <v>49.834031111964663</v>
      </c>
      <c r="G31" s="5">
        <f>(SUP_mm!G49*Areas!$B$4+MIC_mm!G48*Areas!$B$5+HGB_mm!G48*(Areas!$B$6+Areas!$B$7)+STC_mm!G31*Areas!$B$8+ERI_mm!G49*Areas!$B$9+ONT_mm!G48*Areas!$B$10)/Areas!$B$11</f>
        <v>95.351814864605345</v>
      </c>
      <c r="H31" s="5">
        <f>(SUP_mm!H49*Areas!$B$4+MIC_mm!H48*Areas!$B$5+HGB_mm!H48*(Areas!$B$6+Areas!$B$7)+STC_mm!H31*Areas!$B$8+ERI_mm!H49*Areas!$B$9+ONT_mm!H48*Areas!$B$10)/Areas!$B$11</f>
        <v>77.50562704052237</v>
      </c>
      <c r="I31" s="5">
        <f>(SUP_mm!I49*Areas!$B$4+MIC_mm!I48*Areas!$B$5+HGB_mm!I48*(Areas!$B$6+Areas!$B$7)+STC_mm!I31*Areas!$B$8+ERI_mm!I49*Areas!$B$9+ONT_mm!I48*Areas!$B$10)/Areas!$B$11</f>
        <v>93.554061839830993</v>
      </c>
      <c r="J31" s="5">
        <f>(SUP_mm!J49*Areas!$B$4+MIC_mm!J48*Areas!$B$5+HGB_mm!J48*(Areas!$B$6+Areas!$B$7)+STC_mm!J31*Areas!$B$8+ERI_mm!J49*Areas!$B$9+ONT_mm!J48*Areas!$B$10)/Areas!$B$11</f>
        <v>119.39830996735164</v>
      </c>
      <c r="K31" s="5">
        <f>(SUP_mm!K49*Areas!$B$4+MIC_mm!K48*Areas!$B$5+HGB_mm!K48*(Areas!$B$6+Areas!$B$7)+STC_mm!K31*Areas!$B$8+ERI_mm!K49*Areas!$B$9+ONT_mm!K48*Areas!$B$10)/Areas!$B$11</f>
        <v>87.259266372191277</v>
      </c>
      <c r="L31" s="5">
        <f>(SUP_mm!L49*Areas!$B$4+MIC_mm!L48*Areas!$B$5+HGB_mm!L48*(Areas!$B$6+Areas!$B$7)+STC_mm!L31*Areas!$B$8+ERI_mm!L49*Areas!$B$9+ONT_mm!L48*Areas!$B$10)/Areas!$B$11</f>
        <v>99.77824082965239</v>
      </c>
      <c r="M31" s="5">
        <f>(SUP_mm!M49*Areas!$B$4+MIC_mm!M48*Areas!$B$5+HGB_mm!M48*(Areas!$B$6+Areas!$B$7)+STC_mm!M31*Areas!$B$8+ERI_mm!M49*Areas!$B$9+ONT_mm!M48*Areas!$B$10)/Areas!$B$11</f>
        <v>48.012003072786634</v>
      </c>
      <c r="N31" s="5">
        <f t="shared" si="0"/>
        <v>872.98859227962373</v>
      </c>
    </row>
    <row r="32" spans="1:14" x14ac:dyDescent="0.2">
      <c r="A32">
        <v>1927</v>
      </c>
      <c r="B32" s="5">
        <f>(SUP_mm!B50*Areas!$B$4+MIC_mm!B49*Areas!$B$5+HGB_mm!B49*(Areas!$B$6+Areas!$B$7)+STC_mm!B32*Areas!$B$8+ERI_mm!B50*Areas!$B$9+ONT_mm!B49*Areas!$B$10)/Areas!$B$11</f>
        <v>35.630862300748994</v>
      </c>
      <c r="C32" s="5">
        <f>(SUP_mm!C50*Areas!$B$4+MIC_mm!C49*Areas!$B$5+HGB_mm!C49*(Areas!$B$6+Areas!$B$7)+STC_mm!C32*Areas!$B$8+ERI_mm!C50*Areas!$B$9+ONT_mm!C49*Areas!$B$10)/Areas!$B$11</f>
        <v>41.226733243710392</v>
      </c>
      <c r="D32" s="5">
        <f>(SUP_mm!D50*Areas!$B$4+MIC_mm!D49*Areas!$B$5+HGB_mm!D49*(Areas!$B$6+Areas!$B$7)+STC_mm!D32*Areas!$B$8+ERI_mm!D50*Areas!$B$9+ONT_mm!D49*Areas!$B$10)/Areas!$B$11</f>
        <v>47.438179373919724</v>
      </c>
      <c r="E32" s="5">
        <f>(SUP_mm!E50*Areas!$B$4+MIC_mm!E49*Areas!$B$5+HGB_mm!E49*(Areas!$B$6+Areas!$B$7)+STC_mm!E32*Areas!$B$8+ERI_mm!E50*Areas!$B$9+ONT_mm!E49*Areas!$B$10)/Areas!$B$11</f>
        <v>49.354830036489339</v>
      </c>
      <c r="F32" s="5">
        <f>(SUP_mm!F50*Areas!$B$4+MIC_mm!F49*Areas!$B$5+HGB_mm!F49*(Areas!$B$6+Areas!$B$7)+STC_mm!F32*Areas!$B$8+ERI_mm!F50*Areas!$B$9+ONT_mm!F49*Areas!$B$10)/Areas!$B$11</f>
        <v>105.36919531400038</v>
      </c>
      <c r="G32" s="5">
        <f>(SUP_mm!G50*Areas!$B$4+MIC_mm!G49*Areas!$B$5+HGB_mm!G49*(Areas!$B$6+Areas!$B$7)+STC_mm!G32*Areas!$B$8+ERI_mm!G50*Areas!$B$9+ONT_mm!G49*Areas!$B$10)/Areas!$B$11</f>
        <v>63.289341271365473</v>
      </c>
      <c r="H32" s="5">
        <f>(SUP_mm!H50*Areas!$B$4+MIC_mm!H49*Areas!$B$5+HGB_mm!H49*(Areas!$B$6+Areas!$B$7)+STC_mm!H32*Areas!$B$8+ERI_mm!H50*Areas!$B$9+ONT_mm!H49*Areas!$B$10)/Areas!$B$11</f>
        <v>94.861859035913199</v>
      </c>
      <c r="I32" s="5">
        <f>(SUP_mm!I50*Areas!$B$4+MIC_mm!I49*Areas!$B$5+HGB_mm!I49*(Areas!$B$6+Areas!$B$7)+STC_mm!I32*Areas!$B$8+ERI_mm!I50*Areas!$B$9+ONT_mm!I49*Areas!$B$10)/Areas!$B$11</f>
        <v>37.369752256577684</v>
      </c>
      <c r="J32" s="5">
        <f>(SUP_mm!J50*Areas!$B$4+MIC_mm!J49*Areas!$B$5+HGB_mm!J49*(Areas!$B$6+Areas!$B$7)+STC_mm!J32*Areas!$B$8+ERI_mm!J50*Areas!$B$9+ONT_mm!J49*Areas!$B$10)/Areas!$B$11</f>
        <v>85.1380065296716</v>
      </c>
      <c r="K32" s="5">
        <f>(SUP_mm!K50*Areas!$B$4+MIC_mm!K49*Areas!$B$5+HGB_mm!K49*(Areas!$B$6+Areas!$B$7)+STC_mm!K32*Areas!$B$8+ERI_mm!K50*Areas!$B$9+ONT_mm!K49*Areas!$B$10)/Areas!$B$11</f>
        <v>66.987497599385449</v>
      </c>
      <c r="L32" s="5">
        <f>(SUP_mm!L50*Areas!$B$4+MIC_mm!L49*Areas!$B$5+HGB_mm!L49*(Areas!$B$6+Areas!$B$7)+STC_mm!L32*Areas!$B$8+ERI_mm!L50*Areas!$B$9+ONT_mm!L49*Areas!$B$10)/Areas!$B$11</f>
        <v>106.0579604378721</v>
      </c>
      <c r="M32" s="5">
        <f>(SUP_mm!M50*Areas!$B$4+MIC_mm!M49*Areas!$B$5+HGB_mm!M49*(Areas!$B$6+Areas!$B$7)+STC_mm!M32*Areas!$B$8+ERI_mm!M50*Areas!$B$9+ONT_mm!M49*Areas!$B$10)/Areas!$B$11</f>
        <v>75.210927597464945</v>
      </c>
      <c r="N32" s="5">
        <f t="shared" si="0"/>
        <v>807.93514499711932</v>
      </c>
    </row>
    <row r="33" spans="1:14" x14ac:dyDescent="0.2">
      <c r="A33">
        <v>1928</v>
      </c>
      <c r="B33" s="5">
        <f>(SUP_mm!B51*Areas!$B$4+MIC_mm!B50*Areas!$B$5+HGB_mm!B50*(Areas!$B$6+Areas!$B$7)+STC_mm!B33*Areas!$B$8+ERI_mm!B51*Areas!$B$9+ONT_mm!B50*Areas!$B$10)/Areas!$B$11</f>
        <v>46.103802573458808</v>
      </c>
      <c r="C33" s="5">
        <f>(SUP_mm!C51*Areas!$B$4+MIC_mm!C50*Areas!$B$5+HGB_mm!C50*(Areas!$B$6+Areas!$B$7)+STC_mm!C33*Areas!$B$8+ERI_mm!C51*Areas!$B$9+ONT_mm!C50*Areas!$B$10)/Areas!$B$11</f>
        <v>42.602362204724407</v>
      </c>
      <c r="D33" s="5">
        <f>(SUP_mm!D51*Areas!$B$4+MIC_mm!D50*Areas!$B$5+HGB_mm!D50*(Areas!$B$6+Areas!$B$7)+STC_mm!D33*Areas!$B$8+ERI_mm!D51*Areas!$B$9+ONT_mm!D50*Areas!$B$10)/Areas!$B$11</f>
        <v>53.417361244478585</v>
      </c>
      <c r="E33" s="5">
        <f>(SUP_mm!E51*Areas!$B$4+MIC_mm!E50*Areas!$B$5+HGB_mm!E50*(Areas!$B$6+Areas!$B$7)+STC_mm!E33*Areas!$B$8+ERI_mm!E51*Areas!$B$9+ONT_mm!E50*Areas!$B$10)/Areas!$B$11</f>
        <v>69.206011138851551</v>
      </c>
      <c r="F33" s="5">
        <f>(SUP_mm!F51*Areas!$B$4+MIC_mm!F50*Areas!$B$5+HGB_mm!F50*(Areas!$B$6+Areas!$B$7)+STC_mm!F33*Areas!$B$8+ERI_mm!F51*Areas!$B$9+ONT_mm!F50*Areas!$B$10)/Areas!$B$11</f>
        <v>49.505434991357788</v>
      </c>
      <c r="G33" s="5">
        <f>(SUP_mm!G51*Areas!$B$4+MIC_mm!G50*Areas!$B$5+HGB_mm!G50*(Areas!$B$6+Areas!$B$7)+STC_mm!G33*Areas!$B$8+ERI_mm!G51*Areas!$B$9+ONT_mm!G50*Areas!$B$10)/Areas!$B$11</f>
        <v>116.4558671019781</v>
      </c>
      <c r="H33" s="5">
        <f>(SUP_mm!H51*Areas!$B$4+MIC_mm!H50*Areas!$B$5+HGB_mm!H50*(Areas!$B$6+Areas!$B$7)+STC_mm!H33*Areas!$B$8+ERI_mm!H51*Areas!$B$9+ONT_mm!H50*Areas!$B$10)/Areas!$B$11</f>
        <v>94.136777415018244</v>
      </c>
      <c r="I33" s="5">
        <f>(SUP_mm!I51*Areas!$B$4+MIC_mm!I50*Areas!$B$5+HGB_mm!I50*(Areas!$B$6+Areas!$B$7)+STC_mm!I33*Areas!$B$8+ERI_mm!I51*Areas!$B$9+ONT_mm!I50*Areas!$B$10)/Areas!$B$11</f>
        <v>101.83773766084117</v>
      </c>
      <c r="J33" s="5">
        <f>(SUP_mm!J51*Areas!$B$4+MIC_mm!J50*Areas!$B$5+HGB_mm!J50*(Areas!$B$6+Areas!$B$7)+STC_mm!J33*Areas!$B$8+ERI_mm!J51*Areas!$B$9+ONT_mm!J50*Areas!$B$10)/Areas!$B$11</f>
        <v>85.464720568465523</v>
      </c>
      <c r="K33" s="5">
        <f>(SUP_mm!K51*Areas!$B$4+MIC_mm!K50*Areas!$B$5+HGB_mm!K50*(Areas!$B$6+Areas!$B$7)+STC_mm!K33*Areas!$B$8+ERI_mm!K51*Areas!$B$9+ONT_mm!K50*Areas!$B$10)/Areas!$B$11</f>
        <v>103.5880737468792</v>
      </c>
      <c r="L33" s="5">
        <f>(SUP_mm!L51*Areas!$B$4+MIC_mm!L50*Areas!$B$5+HGB_mm!L50*(Areas!$B$6+Areas!$B$7)+STC_mm!L33*Areas!$B$8+ERI_mm!L51*Areas!$B$9+ONT_mm!L50*Areas!$B$10)/Areas!$B$11</f>
        <v>64.511714999039754</v>
      </c>
      <c r="M33" s="5">
        <f>(SUP_mm!M51*Areas!$B$4+MIC_mm!M50*Areas!$B$5+HGB_mm!M50*(Areas!$B$6+Areas!$B$7)+STC_mm!M33*Areas!$B$8+ERI_mm!M51*Areas!$B$9+ONT_mm!M50*Areas!$B$10)/Areas!$B$11</f>
        <v>37.467889379681196</v>
      </c>
      <c r="N33" s="5">
        <f t="shared" si="0"/>
        <v>864.29775302477435</v>
      </c>
    </row>
    <row r="34" spans="1:14" x14ac:dyDescent="0.2">
      <c r="A34">
        <v>1929</v>
      </c>
      <c r="B34" s="5">
        <f>(SUP_mm!B52*Areas!$B$4+MIC_mm!B51*Areas!$B$5+HGB_mm!B51*(Areas!$B$6+Areas!$B$7)+STC_mm!B34*Areas!$B$8+ERI_mm!B52*Areas!$B$9+ONT_mm!B51*Areas!$B$10)/Areas!$B$11</f>
        <v>85.064970232379494</v>
      </c>
      <c r="C34" s="5">
        <f>(SUP_mm!C52*Areas!$B$4+MIC_mm!C51*Areas!$B$5+HGB_mm!C51*(Areas!$B$6+Areas!$B$7)+STC_mm!C34*Areas!$B$8+ERI_mm!C52*Areas!$B$9+ONT_mm!C51*Areas!$B$10)/Areas!$B$11</f>
        <v>28.296946418283081</v>
      </c>
      <c r="D34" s="5">
        <f>(SUP_mm!D52*Areas!$B$4+MIC_mm!D51*Areas!$B$5+HGB_mm!D51*(Areas!$B$6+Areas!$B$7)+STC_mm!D34*Areas!$B$8+ERI_mm!D52*Areas!$B$9+ONT_mm!D51*Areas!$B$10)/Areas!$B$11</f>
        <v>60.719108891876317</v>
      </c>
      <c r="E34" s="5">
        <f>(SUP_mm!E52*Areas!$B$4+MIC_mm!E51*Areas!$B$5+HGB_mm!E51*(Areas!$B$6+Areas!$B$7)+STC_mm!E34*Areas!$B$8+ERI_mm!E52*Areas!$B$9+ONT_mm!E51*Areas!$B$10)/Areas!$B$11</f>
        <v>106.66721720760515</v>
      </c>
      <c r="F34" s="5">
        <f>(SUP_mm!F52*Areas!$B$4+MIC_mm!F51*Areas!$B$5+HGB_mm!F51*(Areas!$B$6+Areas!$B$7)+STC_mm!F34*Areas!$B$8+ERI_mm!F52*Areas!$B$9+ONT_mm!F51*Areas!$B$10)/Areas!$B$11</f>
        <v>83.698117918187052</v>
      </c>
      <c r="G34" s="5">
        <f>(SUP_mm!G52*Areas!$B$4+MIC_mm!G51*Areas!$B$5+HGB_mm!G51*(Areas!$B$6+Areas!$B$7)+STC_mm!G34*Areas!$B$8+ERI_mm!G52*Areas!$B$9+ONT_mm!G51*Areas!$B$10)/Areas!$B$11</f>
        <v>70.35632801997312</v>
      </c>
      <c r="H34" s="5">
        <f>(SUP_mm!H52*Areas!$B$4+MIC_mm!H51*Areas!$B$5+HGB_mm!H51*(Areas!$B$6+Areas!$B$7)+STC_mm!H34*Areas!$B$8+ERI_mm!H52*Areas!$B$9+ONT_mm!H51*Areas!$B$10)/Areas!$B$11</f>
        <v>73.947551373151526</v>
      </c>
      <c r="I34" s="5">
        <f>(SUP_mm!I52*Areas!$B$4+MIC_mm!I51*Areas!$B$5+HGB_mm!I51*(Areas!$B$6+Areas!$B$7)+STC_mm!I34*Areas!$B$8+ERI_mm!I52*Areas!$B$9+ONT_mm!I51*Areas!$B$10)/Areas!$B$11</f>
        <v>42.655406183983096</v>
      </c>
      <c r="J34" s="5">
        <f>(SUP_mm!J52*Areas!$B$4+MIC_mm!J51*Areas!$B$5+HGB_mm!J51*(Areas!$B$6+Areas!$B$7)+STC_mm!J34*Areas!$B$8+ERI_mm!J52*Areas!$B$9+ONT_mm!J51*Areas!$B$10)/Areas!$B$11</f>
        <v>71.13236028423276</v>
      </c>
      <c r="K34" s="5">
        <f>(SUP_mm!K52*Areas!$B$4+MIC_mm!K51*Areas!$B$5+HGB_mm!K51*(Areas!$B$6+Areas!$B$7)+STC_mm!K34*Areas!$B$8+ERI_mm!K52*Areas!$B$9+ONT_mm!K51*Areas!$B$10)/Areas!$B$11</f>
        <v>81.823237948914922</v>
      </c>
      <c r="L34" s="5">
        <f>(SUP_mm!L52*Areas!$B$4+MIC_mm!L51*Areas!$B$5+HGB_mm!L51*(Areas!$B$6+Areas!$B$7)+STC_mm!L34*Areas!$B$8+ERI_mm!L52*Areas!$B$9+ONT_mm!L51*Areas!$B$10)/Areas!$B$11</f>
        <v>56.914192433262919</v>
      </c>
      <c r="M34" s="5">
        <f>(SUP_mm!M52*Areas!$B$4+MIC_mm!M51*Areas!$B$5+HGB_mm!M51*(Areas!$B$6+Areas!$B$7)+STC_mm!M34*Areas!$B$8+ERI_mm!M52*Areas!$B$9+ONT_mm!M51*Areas!$B$10)/Areas!$B$11</f>
        <v>63.352179758018053</v>
      </c>
      <c r="N34" s="5">
        <f t="shared" si="0"/>
        <v>824.62761666986739</v>
      </c>
    </row>
    <row r="35" spans="1:14" x14ac:dyDescent="0.2">
      <c r="A35">
        <v>1930</v>
      </c>
      <c r="B35" s="5">
        <f>(SUP_mm!B53*Areas!$B$4+MIC_mm!B52*Areas!$B$5+HGB_mm!B52*(Areas!$B$6+Areas!$B$7)+STC_mm!B35*Areas!$B$8+ERI_mm!B53*Areas!$B$9+ONT_mm!B52*Areas!$B$10)/Areas!$B$11</f>
        <v>62.981428845784521</v>
      </c>
      <c r="C35" s="5">
        <f>(SUP_mm!C53*Areas!$B$4+MIC_mm!C52*Areas!$B$5+HGB_mm!C52*(Areas!$B$6+Areas!$B$7)+STC_mm!C35*Areas!$B$8+ERI_mm!C53*Areas!$B$9+ONT_mm!C52*Areas!$B$10)/Areas!$B$11</f>
        <v>42.736162857691568</v>
      </c>
      <c r="D35" s="5">
        <f>(SUP_mm!D53*Areas!$B$4+MIC_mm!D52*Areas!$B$5+HGB_mm!D52*(Areas!$B$6+Areas!$B$7)+STC_mm!D35*Areas!$B$8+ERI_mm!D53*Areas!$B$9+ONT_mm!D52*Areas!$B$10)/Areas!$B$11</f>
        <v>49.24543883234108</v>
      </c>
      <c r="E35" s="5">
        <f>(SUP_mm!E53*Areas!$B$4+MIC_mm!E52*Areas!$B$5+HGB_mm!E52*(Areas!$B$6+Areas!$B$7)+STC_mm!E35*Areas!$B$8+ERI_mm!E53*Areas!$B$9+ONT_mm!E52*Areas!$B$10)/Areas!$B$11</f>
        <v>41.081025542538889</v>
      </c>
      <c r="F35" s="5">
        <f>(SUP_mm!F53*Areas!$B$4+MIC_mm!F52*Areas!$B$5+HGB_mm!F52*(Areas!$B$6+Areas!$B$7)+STC_mm!F35*Areas!$B$8+ERI_mm!F53*Areas!$B$9+ONT_mm!F52*Areas!$B$10)/Areas!$B$11</f>
        <v>71.868926445169961</v>
      </c>
      <c r="G35" s="5">
        <f>(SUP_mm!G53*Areas!$B$4+MIC_mm!G52*Areas!$B$5+HGB_mm!G52*(Areas!$B$6+Areas!$B$7)+STC_mm!G35*Areas!$B$8+ERI_mm!G53*Areas!$B$9+ONT_mm!G52*Areas!$B$10)/Areas!$B$11</f>
        <v>103.66383714230844</v>
      </c>
      <c r="H35" s="5">
        <f>(SUP_mm!H53*Areas!$B$4+MIC_mm!H52*Areas!$B$5+HGB_mm!H52*(Areas!$B$6+Areas!$B$7)+STC_mm!H35*Areas!$B$8+ERI_mm!H53*Areas!$B$9+ONT_mm!H52*Areas!$B$10)/Areas!$B$11</f>
        <v>54.303053581716917</v>
      </c>
      <c r="I35" s="5">
        <f>(SUP_mm!I53*Areas!$B$4+MIC_mm!I52*Areas!$B$5+HGB_mm!I52*(Areas!$B$6+Areas!$B$7)+STC_mm!I35*Areas!$B$8+ERI_mm!I53*Areas!$B$9+ONT_mm!I52*Areas!$B$10)/Areas!$B$11</f>
        <v>31.060245822930671</v>
      </c>
      <c r="J35" s="5">
        <f>(SUP_mm!J53*Areas!$B$4+MIC_mm!J52*Areas!$B$5+HGB_mm!J52*(Areas!$B$6+Areas!$B$7)+STC_mm!J35*Areas!$B$8+ERI_mm!J53*Areas!$B$9+ONT_mm!J52*Areas!$B$10)/Areas!$B$11</f>
        <v>72.936931054349913</v>
      </c>
      <c r="K35" s="5">
        <f>(SUP_mm!K53*Areas!$B$4+MIC_mm!K52*Areas!$B$5+HGB_mm!K52*(Areas!$B$6+Areas!$B$7)+STC_mm!K35*Areas!$B$8+ERI_mm!K53*Areas!$B$9+ONT_mm!K52*Areas!$B$10)/Areas!$B$11</f>
        <v>49.376800460917998</v>
      </c>
      <c r="L35" s="5">
        <f>(SUP_mm!L53*Areas!$B$4+MIC_mm!L52*Areas!$B$5+HGB_mm!L52*(Areas!$B$6+Areas!$B$7)+STC_mm!L35*Areas!$B$8+ERI_mm!L53*Areas!$B$9+ONT_mm!L52*Areas!$B$10)/Areas!$B$11</f>
        <v>45.682715575187245</v>
      </c>
      <c r="M35" s="5">
        <f>(SUP_mm!M53*Areas!$B$4+MIC_mm!M52*Areas!$B$5+HGB_mm!M52*(Areas!$B$6+Areas!$B$7)+STC_mm!M35*Areas!$B$8+ERI_mm!M53*Areas!$B$9+ONT_mm!M52*Areas!$B$10)/Areas!$B$11</f>
        <v>31.051545995774919</v>
      </c>
      <c r="N35" s="5">
        <f t="shared" si="0"/>
        <v>655.98811215671219</v>
      </c>
    </row>
    <row r="36" spans="1:14" x14ac:dyDescent="0.2">
      <c r="A36">
        <v>1931</v>
      </c>
      <c r="B36" s="5">
        <f>(SUP_mm!B54*Areas!$B$4+MIC_mm!B53*Areas!$B$5+HGB_mm!B53*(Areas!$B$6+Areas!$B$7)+STC_mm!B36*Areas!$B$8+ERI_mm!B54*Areas!$B$9+ONT_mm!B53*Areas!$B$10)/Areas!$B$11</f>
        <v>39.650739389283657</v>
      </c>
      <c r="C36" s="5">
        <f>(SUP_mm!C54*Areas!$B$4+MIC_mm!C53*Areas!$B$5+HGB_mm!C53*(Areas!$B$6+Areas!$B$7)+STC_mm!C36*Areas!$B$8+ERI_mm!C54*Areas!$B$9+ONT_mm!C53*Areas!$B$10)/Areas!$B$11</f>
        <v>25.638505857499521</v>
      </c>
      <c r="D36" s="5">
        <f>(SUP_mm!D54*Areas!$B$4+MIC_mm!D53*Areas!$B$5+HGB_mm!D53*(Areas!$B$6+Areas!$B$7)+STC_mm!D36*Areas!$B$8+ERI_mm!D54*Areas!$B$9+ONT_mm!D53*Areas!$B$10)/Areas!$B$11</f>
        <v>45.57439984636067</v>
      </c>
      <c r="E36" s="5">
        <f>(SUP_mm!E54*Areas!$B$4+MIC_mm!E53*Areas!$B$5+HGB_mm!E53*(Areas!$B$6+Areas!$B$7)+STC_mm!E36*Areas!$B$8+ERI_mm!E54*Areas!$B$9+ONT_mm!E53*Areas!$B$10)/Areas!$B$11</f>
        <v>47.317457269060881</v>
      </c>
      <c r="F36" s="5">
        <f>(SUP_mm!F54*Areas!$B$4+MIC_mm!F53*Areas!$B$5+HGB_mm!F53*(Areas!$B$6+Areas!$B$7)+STC_mm!F36*Areas!$B$8+ERI_mm!F54*Areas!$B$9+ONT_mm!F53*Areas!$B$10)/Areas!$B$11</f>
        <v>76.511196466295374</v>
      </c>
      <c r="G36" s="5">
        <f>(SUP_mm!G54*Areas!$B$4+MIC_mm!G53*Areas!$B$5+HGB_mm!G53*(Areas!$B$6+Areas!$B$7)+STC_mm!G36*Areas!$B$8+ERI_mm!G54*Areas!$B$9+ONT_mm!G53*Areas!$B$10)/Areas!$B$11</f>
        <v>76.145458037257541</v>
      </c>
      <c r="H36" s="5">
        <f>(SUP_mm!H54*Areas!$B$4+MIC_mm!H53*Areas!$B$5+HGB_mm!H53*(Areas!$B$6+Areas!$B$7)+STC_mm!H36*Areas!$B$8+ERI_mm!H54*Areas!$B$9+ONT_mm!H53*Areas!$B$10)/Areas!$B$11</f>
        <v>71.975801805262151</v>
      </c>
      <c r="I36" s="5">
        <f>(SUP_mm!I54*Areas!$B$4+MIC_mm!I53*Areas!$B$5+HGB_mm!I53*(Areas!$B$6+Areas!$B$7)+STC_mm!I36*Areas!$B$8+ERI_mm!I54*Areas!$B$9+ONT_mm!I53*Areas!$B$10)/Areas!$B$11</f>
        <v>58.83086230074899</v>
      </c>
      <c r="J36" s="5">
        <f>(SUP_mm!J54*Areas!$B$4+MIC_mm!J53*Areas!$B$5+HGB_mm!J53*(Areas!$B$6+Areas!$B$7)+STC_mm!J36*Areas!$B$8+ERI_mm!J54*Areas!$B$9+ONT_mm!J53*Areas!$B$10)/Areas!$B$11</f>
        <v>121.30295755713463</v>
      </c>
      <c r="K36" s="5">
        <f>(SUP_mm!K54*Areas!$B$4+MIC_mm!K53*Areas!$B$5+HGB_mm!K53*(Areas!$B$6+Areas!$B$7)+STC_mm!K36*Areas!$B$8+ERI_mm!K54*Areas!$B$9+ONT_mm!K53*Areas!$B$10)/Areas!$B$11</f>
        <v>79.40038409832917</v>
      </c>
      <c r="L36" s="5">
        <f>(SUP_mm!L54*Areas!$B$4+MIC_mm!L53*Areas!$B$5+HGB_mm!L53*(Areas!$B$6+Areas!$B$7)+STC_mm!L36*Areas!$B$8+ERI_mm!L54*Areas!$B$9+ONT_mm!L53*Areas!$B$10)/Areas!$B$11</f>
        <v>91.925235260226614</v>
      </c>
      <c r="M36" s="5">
        <f>(SUP_mm!M54*Areas!$B$4+MIC_mm!M53*Areas!$B$5+HGB_mm!M53*(Areas!$B$6+Areas!$B$7)+STC_mm!M36*Areas!$B$8+ERI_mm!M54*Areas!$B$9+ONT_mm!M53*Areas!$B$10)/Areas!$B$11</f>
        <v>47.612406376032261</v>
      </c>
      <c r="N36" s="5">
        <f t="shared" si="0"/>
        <v>781.88540426349141</v>
      </c>
    </row>
    <row r="37" spans="1:14" x14ac:dyDescent="0.2">
      <c r="A37">
        <v>1932</v>
      </c>
      <c r="B37" s="5">
        <f>(SUP_mm!B55*Areas!$B$4+MIC_mm!B54*Areas!$B$5+HGB_mm!B54*(Areas!$B$6+Areas!$B$7)+STC_mm!B37*Areas!$B$8+ERI_mm!B55*Areas!$B$9+ONT_mm!B54*Areas!$B$10)/Areas!$B$11</f>
        <v>83.581563280199731</v>
      </c>
      <c r="C37" s="5">
        <f>(SUP_mm!C55*Areas!$B$4+MIC_mm!C54*Areas!$B$5+HGB_mm!C54*(Areas!$B$6+Areas!$B$7)+STC_mm!C37*Areas!$B$8+ERI_mm!C55*Areas!$B$9+ONT_mm!C54*Areas!$B$10)/Areas!$B$11</f>
        <v>52.584655271749568</v>
      </c>
      <c r="D37" s="5">
        <f>(SUP_mm!D55*Areas!$B$4+MIC_mm!D54*Areas!$B$5+HGB_mm!D54*(Areas!$B$6+Areas!$B$7)+STC_mm!D37*Areas!$B$8+ERI_mm!D55*Areas!$B$9+ONT_mm!D54*Areas!$B$10)/Areas!$B$11</f>
        <v>53.389648550028809</v>
      </c>
      <c r="E37" s="5">
        <f>(SUP_mm!E55*Areas!$B$4+MIC_mm!E54*Areas!$B$5+HGB_mm!E54*(Areas!$B$6+Areas!$B$7)+STC_mm!E37*Areas!$B$8+ERI_mm!E55*Areas!$B$9+ONT_mm!E54*Areas!$B$10)/Areas!$B$11</f>
        <v>44.601882081812946</v>
      </c>
      <c r="F37" s="5">
        <f>(SUP_mm!F55*Areas!$B$4+MIC_mm!F54*Areas!$B$5+HGB_mm!F54*(Areas!$B$6+Areas!$B$7)+STC_mm!F37*Areas!$B$8+ERI_mm!F55*Areas!$B$9+ONT_mm!F54*Areas!$B$10)/Areas!$B$11</f>
        <v>74.736143652775112</v>
      </c>
      <c r="G37" s="5">
        <f>(SUP_mm!G55*Areas!$B$4+MIC_mm!G54*Areas!$B$5+HGB_mm!G54*(Areas!$B$6+Areas!$B$7)+STC_mm!G37*Areas!$B$8+ERI_mm!G55*Areas!$B$9+ONT_mm!G54*Areas!$B$10)/Areas!$B$11</f>
        <v>56.081352026118687</v>
      </c>
      <c r="H37" s="5">
        <f>(SUP_mm!H55*Areas!$B$4+MIC_mm!H54*Areas!$B$5+HGB_mm!H54*(Areas!$B$6+Areas!$B$7)+STC_mm!H37*Areas!$B$8+ERI_mm!H55*Areas!$B$9+ONT_mm!H54*Areas!$B$10)/Areas!$B$11</f>
        <v>94.719800268868823</v>
      </c>
      <c r="I37" s="5">
        <f>(SUP_mm!I55*Areas!$B$4+MIC_mm!I54*Areas!$B$5+HGB_mm!I54*(Areas!$B$6+Areas!$B$7)+STC_mm!I37*Areas!$B$8+ERI_mm!I55*Areas!$B$9+ONT_mm!I54*Areas!$B$10)/Areas!$B$11</f>
        <v>94.75392740541578</v>
      </c>
      <c r="J37" s="5">
        <f>(SUP_mm!J55*Areas!$B$4+MIC_mm!J54*Areas!$B$5+HGB_mm!J54*(Areas!$B$6+Areas!$B$7)+STC_mm!J37*Areas!$B$8+ERI_mm!J55*Areas!$B$9+ONT_mm!J54*Areas!$B$10)/Areas!$B$11</f>
        <v>67.046648742077977</v>
      </c>
      <c r="K37" s="5">
        <f>(SUP_mm!K55*Areas!$B$4+MIC_mm!K54*Areas!$B$5+HGB_mm!K54*(Areas!$B$6+Areas!$B$7)+STC_mm!K37*Areas!$B$8+ERI_mm!K55*Areas!$B$9+ONT_mm!K54*Areas!$B$10)/Areas!$B$11</f>
        <v>102.89128096792778</v>
      </c>
      <c r="L37" s="5">
        <f>(SUP_mm!L55*Areas!$B$4+MIC_mm!L54*Areas!$B$5+HGB_mm!L54*(Areas!$B$6+Areas!$B$7)+STC_mm!L37*Areas!$B$8+ERI_mm!L55*Areas!$B$9+ONT_mm!L54*Areas!$B$10)/Areas!$B$11</f>
        <v>63.844574611100441</v>
      </c>
      <c r="M37" s="5">
        <f>(SUP_mm!M55*Areas!$B$4+MIC_mm!M54*Areas!$B$5+HGB_mm!M54*(Areas!$B$6+Areas!$B$7)+STC_mm!M37*Areas!$B$8+ERI_mm!M55*Areas!$B$9+ONT_mm!M54*Areas!$B$10)/Areas!$B$11</f>
        <v>64.67361244478586</v>
      </c>
      <c r="N37" s="5">
        <f t="shared" si="0"/>
        <v>852.90508930286148</v>
      </c>
    </row>
    <row r="38" spans="1:14" x14ac:dyDescent="0.2">
      <c r="A38">
        <v>1933</v>
      </c>
      <c r="B38" s="5">
        <f>(SUP_mm!B56*Areas!$B$4+MIC_mm!B55*Areas!$B$5+HGB_mm!B55*(Areas!$B$6+Areas!$B$7)+STC_mm!B38*Areas!$B$8+ERI_mm!B56*Areas!$B$9+ONT_mm!B55*Areas!$B$10)/Areas!$B$11</f>
        <v>38.787151910889186</v>
      </c>
      <c r="C38" s="5">
        <f>(SUP_mm!C56*Areas!$B$4+MIC_mm!C55*Areas!$B$5+HGB_mm!C55*(Areas!$B$6+Areas!$B$7)+STC_mm!C38*Areas!$B$8+ERI_mm!C56*Areas!$B$9+ONT_mm!C55*Areas!$B$10)/Areas!$B$11</f>
        <v>49.551296331860954</v>
      </c>
      <c r="D38" s="5">
        <f>(SUP_mm!D56*Areas!$B$4+MIC_mm!D55*Areas!$B$5+HGB_mm!D55*(Areas!$B$6+Areas!$B$7)+STC_mm!D38*Areas!$B$8+ERI_mm!D56*Areas!$B$9+ONT_mm!D55*Areas!$B$10)/Areas!$B$11</f>
        <v>55.601651622815439</v>
      </c>
      <c r="E38" s="5">
        <f>(SUP_mm!E56*Areas!$B$4+MIC_mm!E55*Areas!$B$5+HGB_mm!E55*(Areas!$B$6+Areas!$B$7)+STC_mm!E38*Areas!$B$8+ERI_mm!E56*Areas!$B$9+ONT_mm!E55*Areas!$B$10)/Areas!$B$11</f>
        <v>73.54979834837718</v>
      </c>
      <c r="F38" s="5">
        <f>(SUP_mm!F56*Areas!$B$4+MIC_mm!F55*Areas!$B$5+HGB_mm!F55*(Areas!$B$6+Areas!$B$7)+STC_mm!F38*Areas!$B$8+ERI_mm!F56*Areas!$B$9+ONT_mm!F55*Areas!$B$10)/Areas!$B$11</f>
        <v>87.886287689648555</v>
      </c>
      <c r="G38" s="5">
        <f>(SUP_mm!G56*Areas!$B$4+MIC_mm!G55*Areas!$B$5+HGB_mm!G55*(Areas!$B$6+Areas!$B$7)+STC_mm!G38*Areas!$B$8+ERI_mm!G56*Areas!$B$9+ONT_mm!G55*Areas!$B$10)/Areas!$B$11</f>
        <v>57.086614173228348</v>
      </c>
      <c r="H38" s="5">
        <f>(SUP_mm!H56*Areas!$B$4+MIC_mm!H55*Areas!$B$5+HGB_mm!H55*(Areas!$B$6+Areas!$B$7)+STC_mm!H38*Areas!$B$8+ERI_mm!H56*Areas!$B$9+ONT_mm!H55*Areas!$B$10)/Areas!$B$11</f>
        <v>58.846168619166505</v>
      </c>
      <c r="I38" s="5">
        <f>(SUP_mm!I56*Areas!$B$4+MIC_mm!I55*Areas!$B$5+HGB_mm!I55*(Areas!$B$6+Areas!$B$7)+STC_mm!I38*Areas!$B$8+ERI_mm!I56*Areas!$B$9+ONT_mm!I55*Areas!$B$10)/Areas!$B$11</f>
        <v>55.659900134434416</v>
      </c>
      <c r="J38" s="5">
        <f>(SUP_mm!J56*Areas!$B$4+MIC_mm!J55*Areas!$B$5+HGB_mm!J55*(Areas!$B$6+Areas!$B$7)+STC_mm!J38*Areas!$B$8+ERI_mm!J56*Areas!$B$9+ONT_mm!J55*Areas!$B$10)/Areas!$B$11</f>
        <v>83.875052813520256</v>
      </c>
      <c r="K38" s="5">
        <f>(SUP_mm!K56*Areas!$B$4+MIC_mm!K55*Areas!$B$5+HGB_mm!K55*(Areas!$B$6+Areas!$B$7)+STC_mm!K38*Areas!$B$8+ERI_mm!K56*Areas!$B$9+ONT_mm!K55*Areas!$B$10)/Areas!$B$11</f>
        <v>87.250067217207601</v>
      </c>
      <c r="L38" s="5">
        <f>(SUP_mm!L56*Areas!$B$4+MIC_mm!L55*Areas!$B$5+HGB_mm!L55*(Areas!$B$6+Areas!$B$7)+STC_mm!L38*Areas!$B$8+ERI_mm!L56*Areas!$B$9+ONT_mm!L55*Areas!$B$10)/Areas!$B$11</f>
        <v>68.203111196466295</v>
      </c>
      <c r="M38" s="5">
        <f>(SUP_mm!M56*Areas!$B$4+MIC_mm!M55*Areas!$B$5+HGB_mm!M55*(Areas!$B$6+Areas!$B$7)+STC_mm!M38*Areas!$B$8+ERI_mm!M56*Areas!$B$9+ONT_mm!M55*Areas!$B$10)/Areas!$B$11</f>
        <v>58.031342423660455</v>
      </c>
      <c r="N38" s="5">
        <f t="shared" si="0"/>
        <v>774.32844248127515</v>
      </c>
    </row>
    <row r="39" spans="1:14" x14ac:dyDescent="0.2">
      <c r="A39">
        <v>1934</v>
      </c>
      <c r="B39" s="5">
        <f>(SUP_mm!B57*Areas!$B$4+MIC_mm!B56*Areas!$B$5+HGB_mm!B56*(Areas!$B$6+Areas!$B$7)+STC_mm!B39*Areas!$B$8+ERI_mm!B57*Areas!$B$9+ONT_mm!B56*Areas!$B$10)/Areas!$B$11</f>
        <v>44.94146341463415</v>
      </c>
      <c r="C39" s="5">
        <f>(SUP_mm!C57*Areas!$B$4+MIC_mm!C56*Areas!$B$5+HGB_mm!C56*(Areas!$B$6+Areas!$B$7)+STC_mm!C39*Areas!$B$8+ERI_mm!C57*Areas!$B$9+ONT_mm!C56*Areas!$B$10)/Areas!$B$11</f>
        <v>22.805953524102168</v>
      </c>
      <c r="D39" s="5">
        <f>(SUP_mm!D57*Areas!$B$4+MIC_mm!D56*Areas!$B$5+HGB_mm!D56*(Areas!$B$6+Areas!$B$7)+STC_mm!D39*Areas!$B$8+ERI_mm!D57*Areas!$B$9+ONT_mm!D56*Areas!$B$10)/Areas!$B$11</f>
        <v>53.119492990205494</v>
      </c>
      <c r="E39" s="5">
        <f>(SUP_mm!E57*Areas!$B$4+MIC_mm!E56*Areas!$B$5+HGB_mm!E56*(Areas!$B$6+Areas!$B$7)+STC_mm!E39*Areas!$B$8+ERI_mm!E57*Areas!$B$9+ONT_mm!E56*Areas!$B$10)/Areas!$B$11</f>
        <v>58.714000384098327</v>
      </c>
      <c r="F39" s="5">
        <f>(SUP_mm!F57*Areas!$B$4+MIC_mm!F56*Areas!$B$5+HGB_mm!F56*(Areas!$B$6+Areas!$B$7)+STC_mm!F39*Areas!$B$8+ERI_mm!F57*Areas!$B$9+ONT_mm!F56*Areas!$B$10)/Areas!$B$11</f>
        <v>33.234184751296333</v>
      </c>
      <c r="G39" s="5">
        <f>(SUP_mm!G57*Areas!$B$4+MIC_mm!G56*Areas!$B$5+HGB_mm!G56*(Areas!$B$6+Areas!$B$7)+STC_mm!G39*Areas!$B$8+ERI_mm!G57*Areas!$B$9+ONT_mm!G56*Areas!$B$10)/Areas!$B$11</f>
        <v>70.243633570193964</v>
      </c>
      <c r="H39" s="5">
        <f>(SUP_mm!H57*Areas!$B$4+MIC_mm!H56*Areas!$B$5+HGB_mm!H56*(Areas!$B$6+Areas!$B$7)+STC_mm!H39*Areas!$B$8+ERI_mm!H57*Areas!$B$9+ONT_mm!H56*Areas!$B$10)/Areas!$B$11</f>
        <v>51.732878816977149</v>
      </c>
      <c r="I39" s="5">
        <f>(SUP_mm!I57*Areas!$B$4+MIC_mm!I56*Areas!$B$5+HGB_mm!I56*(Areas!$B$6+Areas!$B$7)+STC_mm!I39*Areas!$B$8+ERI_mm!I57*Areas!$B$9+ONT_mm!I56*Areas!$B$10)/Areas!$B$11</f>
        <v>61.032149030151722</v>
      </c>
      <c r="J39" s="5">
        <f>(SUP_mm!J57*Areas!$B$4+MIC_mm!J56*Areas!$B$5+HGB_mm!J56*(Areas!$B$6+Areas!$B$7)+STC_mm!J39*Areas!$B$8+ERI_mm!J57*Areas!$B$9+ONT_mm!J56*Areas!$B$10)/Areas!$B$11</f>
        <v>119.3812560015364</v>
      </c>
      <c r="K39" s="5">
        <f>(SUP_mm!K57*Areas!$B$4+MIC_mm!K56*Areas!$B$5+HGB_mm!K56*(Areas!$B$6+Areas!$B$7)+STC_mm!K39*Areas!$B$8+ERI_mm!K57*Areas!$B$9+ONT_mm!K56*Areas!$B$10)/Areas!$B$11</f>
        <v>55.747301709237561</v>
      </c>
      <c r="L39" s="5">
        <f>(SUP_mm!L57*Areas!$B$4+MIC_mm!L56*Areas!$B$5+HGB_mm!L56*(Areas!$B$6+Areas!$B$7)+STC_mm!L39*Areas!$B$8+ERI_mm!L57*Areas!$B$9+ONT_mm!L56*Areas!$B$10)/Areas!$B$11</f>
        <v>89.593259074323029</v>
      </c>
      <c r="M39" s="5">
        <f>(SUP_mm!M57*Areas!$B$4+MIC_mm!M56*Areas!$B$5+HGB_mm!M56*(Areas!$B$6+Areas!$B$7)+STC_mm!M39*Areas!$B$8+ERI_mm!M57*Areas!$B$9+ONT_mm!M56*Areas!$B$10)/Areas!$B$11</f>
        <v>47.910466679469941</v>
      </c>
      <c r="N39" s="5">
        <f t="shared" si="0"/>
        <v>708.45603994622627</v>
      </c>
    </row>
    <row r="40" spans="1:14" x14ac:dyDescent="0.2">
      <c r="A40">
        <v>1935</v>
      </c>
      <c r="B40" s="5">
        <f>(SUP_mm!B58*Areas!$B$4+MIC_mm!B57*Areas!$B$5+HGB_mm!B57*(Areas!$B$6+Areas!$B$7)+STC_mm!B40*Areas!$B$8+ERI_mm!B58*Areas!$B$9+ONT_mm!B57*Areas!$B$10)/Areas!$B$11</f>
        <v>69.035337046283843</v>
      </c>
      <c r="C40" s="5">
        <f>(SUP_mm!C58*Areas!$B$4+MIC_mm!C57*Areas!$B$5+HGB_mm!C57*(Areas!$B$6+Areas!$B$7)+STC_mm!C40*Areas!$B$8+ERI_mm!C58*Areas!$B$9+ONT_mm!C57*Areas!$B$10)/Areas!$B$11</f>
        <v>35.238448242750145</v>
      </c>
      <c r="D40" s="5">
        <f>(SUP_mm!D58*Areas!$B$4+MIC_mm!D57*Areas!$B$5+HGB_mm!D57*(Areas!$B$6+Areas!$B$7)+STC_mm!D40*Areas!$B$8+ERI_mm!D58*Areas!$B$9+ONT_mm!D57*Areas!$B$10)/Areas!$B$11</f>
        <v>49.173842903783367</v>
      </c>
      <c r="E40" s="5">
        <f>(SUP_mm!E58*Areas!$B$4+MIC_mm!E57*Areas!$B$5+HGB_mm!E57*(Areas!$B$6+Areas!$B$7)+STC_mm!E40*Areas!$B$8+ERI_mm!E58*Areas!$B$9+ONT_mm!E57*Areas!$B$10)/Areas!$B$11</f>
        <v>40.590128672940274</v>
      </c>
      <c r="F40" s="5">
        <f>(SUP_mm!F58*Areas!$B$4+MIC_mm!F57*Areas!$B$5+HGB_mm!F57*(Areas!$B$6+Areas!$B$7)+STC_mm!F40*Areas!$B$8+ERI_mm!F58*Areas!$B$9+ONT_mm!F57*Areas!$B$10)/Areas!$B$11</f>
        <v>55.764528519300939</v>
      </c>
      <c r="G40" s="5">
        <f>(SUP_mm!G58*Areas!$B$4+MIC_mm!G57*Areas!$B$5+HGB_mm!G57*(Areas!$B$6+Areas!$B$7)+STC_mm!G40*Areas!$B$8+ERI_mm!G58*Areas!$B$9+ONT_mm!G57*Areas!$B$10)/Areas!$B$11</f>
        <v>101.71674668715191</v>
      </c>
      <c r="H40" s="5">
        <f>(SUP_mm!H58*Areas!$B$4+MIC_mm!H57*Areas!$B$5+HGB_mm!H57*(Areas!$B$6+Areas!$B$7)+STC_mm!H40*Areas!$B$8+ERI_mm!H58*Areas!$B$9+ONT_mm!H57*Areas!$B$10)/Areas!$B$11</f>
        <v>90.697157672364128</v>
      </c>
      <c r="I40" s="5">
        <f>(SUP_mm!I58*Areas!$B$4+MIC_mm!I57*Areas!$B$5+HGB_mm!I57*(Areas!$B$6+Areas!$B$7)+STC_mm!I40*Areas!$B$8+ERI_mm!I58*Areas!$B$9+ONT_mm!I57*Areas!$B$10)/Areas!$B$11</f>
        <v>78.548396389475712</v>
      </c>
      <c r="J40" s="5">
        <f>(SUP_mm!J58*Areas!$B$4+MIC_mm!J57*Areas!$B$5+HGB_mm!J57*(Areas!$B$6+Areas!$B$7)+STC_mm!J40*Areas!$B$8+ERI_mm!J58*Areas!$B$9+ONT_mm!J57*Areas!$B$10)/Areas!$B$11</f>
        <v>73.751987708853463</v>
      </c>
      <c r="K40" s="5">
        <f>(SUP_mm!K58*Areas!$B$4+MIC_mm!K57*Areas!$B$5+HGB_mm!K57*(Areas!$B$6+Areas!$B$7)+STC_mm!K40*Areas!$B$8+ERI_mm!K58*Areas!$B$9+ONT_mm!K57*Areas!$B$10)/Areas!$B$11</f>
        <v>60.424639907816399</v>
      </c>
      <c r="L40" s="5">
        <f>(SUP_mm!L58*Areas!$B$4+MIC_mm!L57*Areas!$B$5+HGB_mm!L57*(Areas!$B$6+Areas!$B$7)+STC_mm!L40*Areas!$B$8+ERI_mm!L58*Areas!$B$9+ONT_mm!L57*Areas!$B$10)/Areas!$B$11</f>
        <v>73.332667562896106</v>
      </c>
      <c r="M40" s="5">
        <f>(SUP_mm!M58*Areas!$B$4+MIC_mm!M57*Areas!$B$5+HGB_mm!M57*(Areas!$B$6+Areas!$B$7)+STC_mm!M40*Areas!$B$8+ERI_mm!M58*Areas!$B$9+ONT_mm!M57*Areas!$B$10)/Areas!$B$11</f>
        <v>42.220645285193008</v>
      </c>
      <c r="N40" s="5">
        <f t="shared" si="0"/>
        <v>770.49452659880922</v>
      </c>
    </row>
    <row r="41" spans="1:14" x14ac:dyDescent="0.2">
      <c r="A41">
        <v>1936</v>
      </c>
      <c r="B41" s="5">
        <f>(SUP_mm!B59*Areas!$B$4+MIC_mm!B58*Areas!$B$5+HGB_mm!B58*(Areas!$B$6+Areas!$B$7)+STC_mm!B41*Areas!$B$8+ERI_mm!B59*Areas!$B$9+ONT_mm!B58*Areas!$B$10)/Areas!$B$11</f>
        <v>48.018398309967353</v>
      </c>
      <c r="C41" s="5">
        <f>(SUP_mm!C59*Areas!$B$4+MIC_mm!C58*Areas!$B$5+HGB_mm!C58*(Areas!$B$6+Areas!$B$7)+STC_mm!C41*Areas!$B$8+ERI_mm!C59*Areas!$B$9+ONT_mm!C58*Areas!$B$10)/Areas!$B$11</f>
        <v>49.27881697714615</v>
      </c>
      <c r="D41" s="5">
        <f>(SUP_mm!D59*Areas!$B$4+MIC_mm!D58*Areas!$B$5+HGB_mm!D58*(Areas!$B$6+Areas!$B$7)+STC_mm!D41*Areas!$B$8+ERI_mm!D59*Areas!$B$9+ONT_mm!D58*Areas!$B$10)/Areas!$B$11</f>
        <v>65.865988092951795</v>
      </c>
      <c r="E41" s="5">
        <f>(SUP_mm!E59*Areas!$B$4+MIC_mm!E58*Areas!$B$5+HGB_mm!E58*(Areas!$B$6+Areas!$B$7)+STC_mm!E41*Areas!$B$8+ERI_mm!E59*Areas!$B$9+ONT_mm!E58*Areas!$B$10)/Areas!$B$11</f>
        <v>54.417783752640673</v>
      </c>
      <c r="F41" s="5">
        <f>(SUP_mm!F59*Areas!$B$4+MIC_mm!F58*Areas!$B$5+HGB_mm!F58*(Areas!$B$6+Areas!$B$7)+STC_mm!F41*Areas!$B$8+ERI_mm!F59*Areas!$B$9+ONT_mm!F58*Areas!$B$10)/Areas!$B$11</f>
        <v>58.849548684463223</v>
      </c>
      <c r="G41" s="5">
        <f>(SUP_mm!G59*Areas!$B$4+MIC_mm!G58*Areas!$B$5+HGB_mm!G58*(Areas!$B$6+Areas!$B$7)+STC_mm!G41*Areas!$B$8+ERI_mm!G59*Areas!$B$9+ONT_mm!G58*Areas!$B$10)/Areas!$B$11</f>
        <v>55.541079316304973</v>
      </c>
      <c r="H41" s="5">
        <f>(SUP_mm!H59*Areas!$B$4+MIC_mm!H58*Areas!$B$5+HGB_mm!H58*(Areas!$B$6+Areas!$B$7)+STC_mm!H41*Areas!$B$8+ERI_mm!H59*Areas!$B$9+ONT_mm!H58*Areas!$B$10)/Areas!$B$11</f>
        <v>33.449126176301135</v>
      </c>
      <c r="I41" s="5">
        <f>(SUP_mm!I59*Areas!$B$4+MIC_mm!I58*Areas!$B$5+HGB_mm!I58*(Areas!$B$6+Areas!$B$7)+STC_mm!I41*Areas!$B$8+ERI_mm!I59*Areas!$B$9+ONT_mm!I58*Areas!$B$10)/Areas!$B$11</f>
        <v>81.780775878624922</v>
      </c>
      <c r="J41" s="5">
        <f>(SUP_mm!J59*Areas!$B$4+MIC_mm!J58*Areas!$B$5+HGB_mm!J58*(Areas!$B$6+Areas!$B$7)+STC_mm!J41*Areas!$B$8+ERI_mm!J59*Areas!$B$9+ONT_mm!J58*Areas!$B$10)/Areas!$B$11</f>
        <v>100.3794891492222</v>
      </c>
      <c r="K41" s="5">
        <f>(SUP_mm!K59*Areas!$B$4+MIC_mm!K58*Areas!$B$5+HGB_mm!K58*(Areas!$B$6+Areas!$B$7)+STC_mm!K41*Areas!$B$8+ERI_mm!K59*Areas!$B$9+ONT_mm!K58*Areas!$B$10)/Areas!$B$11</f>
        <v>80.73981179181871</v>
      </c>
      <c r="L41" s="5">
        <f>(SUP_mm!L59*Areas!$B$4+MIC_mm!L58*Areas!$B$5+HGB_mm!L58*(Areas!$B$6+Areas!$B$7)+STC_mm!L41*Areas!$B$8+ERI_mm!L59*Areas!$B$9+ONT_mm!L58*Areas!$B$10)/Areas!$B$11</f>
        <v>52.417169195314003</v>
      </c>
      <c r="M41" s="5">
        <f>(SUP_mm!M59*Areas!$B$4+MIC_mm!M58*Areas!$B$5+HGB_mm!M58*(Areas!$B$6+Areas!$B$7)+STC_mm!M41*Areas!$B$8+ERI_mm!M59*Areas!$B$9+ONT_mm!M58*Areas!$B$10)/Areas!$B$11</f>
        <v>61.752448626848476</v>
      </c>
      <c r="N41" s="5">
        <f t="shared" si="0"/>
        <v>742.49043595160379</v>
      </c>
    </row>
    <row r="42" spans="1:14" x14ac:dyDescent="0.2">
      <c r="A42">
        <v>1937</v>
      </c>
      <c r="B42" s="5">
        <f>(SUP_mm!B60*Areas!$B$4+MIC_mm!B59*Areas!$B$5+HGB_mm!B59*(Areas!$B$6+Areas!$B$7)+STC_mm!B42*Areas!$B$8+ERI_mm!B60*Areas!$B$9+ONT_mm!B59*Areas!$B$10)/Areas!$B$11</f>
        <v>85.617322834645663</v>
      </c>
      <c r="C42" s="5">
        <f>(SUP_mm!C60*Areas!$B$4+MIC_mm!C59*Areas!$B$5+HGB_mm!C59*(Areas!$B$6+Areas!$B$7)+STC_mm!C42*Areas!$B$8+ERI_mm!C60*Areas!$B$9+ONT_mm!C59*Areas!$B$10)/Areas!$B$11</f>
        <v>57.781486460533898</v>
      </c>
      <c r="D42" s="5">
        <f>(SUP_mm!D60*Areas!$B$4+MIC_mm!D59*Areas!$B$5+HGB_mm!D59*(Areas!$B$6+Areas!$B$7)+STC_mm!D42*Areas!$B$8+ERI_mm!D60*Areas!$B$9+ONT_mm!D59*Areas!$B$10)/Areas!$B$11</f>
        <v>25.542250816208949</v>
      </c>
      <c r="E42" s="5">
        <f>(SUP_mm!E60*Areas!$B$4+MIC_mm!E59*Areas!$B$5+HGB_mm!E59*(Areas!$B$6+Areas!$B$7)+STC_mm!E42*Areas!$B$8+ERI_mm!E60*Areas!$B$9+ONT_mm!E59*Areas!$B$10)/Areas!$B$11</f>
        <v>86.396504705204535</v>
      </c>
      <c r="F42" s="5">
        <f>(SUP_mm!F60*Areas!$B$4+MIC_mm!F59*Areas!$B$5+HGB_mm!F59*(Areas!$B$6+Areas!$B$7)+STC_mm!F42*Areas!$B$8+ERI_mm!F60*Areas!$B$9+ONT_mm!F59*Areas!$B$10)/Areas!$B$11</f>
        <v>69.932283464566936</v>
      </c>
      <c r="G42" s="5">
        <f>(SUP_mm!G60*Areas!$B$4+MIC_mm!G59*Areas!$B$5+HGB_mm!G59*(Areas!$B$6+Areas!$B$7)+STC_mm!G42*Areas!$B$8+ERI_mm!G60*Areas!$B$9+ONT_mm!G59*Areas!$B$10)/Areas!$B$11</f>
        <v>77.03447282504321</v>
      </c>
      <c r="H42" s="5">
        <f>(SUP_mm!H60*Areas!$B$4+MIC_mm!H59*Areas!$B$5+HGB_mm!H59*(Areas!$B$6+Areas!$B$7)+STC_mm!H42*Areas!$B$8+ERI_mm!H60*Areas!$B$9+ONT_mm!H59*Areas!$B$10)/Areas!$B$11</f>
        <v>94.50562704052237</v>
      </c>
      <c r="I42" s="5">
        <f>(SUP_mm!I60*Areas!$B$4+MIC_mm!I59*Areas!$B$5+HGB_mm!I59*(Areas!$B$6+Areas!$B$7)+STC_mm!I42*Areas!$B$8+ERI_mm!I60*Areas!$B$9+ONT_mm!I59*Areas!$B$10)/Areas!$B$11</f>
        <v>80.041809103130404</v>
      </c>
      <c r="J42" s="5">
        <f>(SUP_mm!J60*Areas!$B$4+MIC_mm!J59*Areas!$B$5+HGB_mm!J59*(Areas!$B$6+Areas!$B$7)+STC_mm!J42*Areas!$B$8+ERI_mm!J60*Areas!$B$9+ONT_mm!J59*Areas!$B$10)/Areas!$B$11</f>
        <v>86.823583637411176</v>
      </c>
      <c r="K42" s="5">
        <f>(SUP_mm!K60*Areas!$B$4+MIC_mm!K59*Areas!$B$5+HGB_mm!K59*(Areas!$B$6+Areas!$B$7)+STC_mm!K42*Areas!$B$8+ERI_mm!K60*Areas!$B$9+ONT_mm!K59*Areas!$B$10)/Areas!$B$11</f>
        <v>81.674227002112545</v>
      </c>
      <c r="L42" s="5">
        <f>(SUP_mm!L60*Areas!$B$4+MIC_mm!L59*Areas!$B$5+HGB_mm!L59*(Areas!$B$6+Areas!$B$7)+STC_mm!L42*Areas!$B$8+ERI_mm!L60*Areas!$B$9+ONT_mm!L59*Areas!$B$10)/Areas!$B$11</f>
        <v>62.089936623775685</v>
      </c>
      <c r="M42" s="5">
        <f>(SUP_mm!M60*Areas!$B$4+MIC_mm!M59*Areas!$B$5+HGB_mm!M59*(Areas!$B$6+Areas!$B$7)+STC_mm!M42*Areas!$B$8+ERI_mm!M60*Areas!$B$9+ONT_mm!M59*Areas!$B$10)/Areas!$B$11</f>
        <v>53.908853466487422</v>
      </c>
      <c r="N42" s="5">
        <f t="shared" si="0"/>
        <v>861.34835797964274</v>
      </c>
    </row>
    <row r="43" spans="1:14" x14ac:dyDescent="0.2">
      <c r="A43">
        <v>1938</v>
      </c>
      <c r="B43" s="5">
        <f>(SUP_mm!B61*Areas!$B$4+MIC_mm!B60*Areas!$B$5+HGB_mm!B60*(Areas!$B$6+Areas!$B$7)+STC_mm!B43*Areas!$B$8+ERI_mm!B61*Areas!$B$9+ONT_mm!B60*Areas!$B$10)/Areas!$B$11</f>
        <v>59.743057422700211</v>
      </c>
      <c r="C43" s="5">
        <f>(SUP_mm!C61*Areas!$B$4+MIC_mm!C60*Areas!$B$5+HGB_mm!C60*(Areas!$B$6+Areas!$B$7)+STC_mm!C43*Areas!$B$8+ERI_mm!C61*Areas!$B$9+ONT_mm!C60*Areas!$B$10)/Areas!$B$11</f>
        <v>72.770923756481665</v>
      </c>
      <c r="D43" s="5">
        <f>(SUP_mm!D61*Areas!$B$4+MIC_mm!D60*Areas!$B$5+HGB_mm!D60*(Areas!$B$6+Areas!$B$7)+STC_mm!D43*Areas!$B$8+ERI_mm!D61*Areas!$B$9+ONT_mm!D60*Areas!$B$10)/Areas!$B$11</f>
        <v>72.46725561743807</v>
      </c>
      <c r="E43" s="5">
        <f>(SUP_mm!E61*Areas!$B$4+MIC_mm!E60*Areas!$B$5+HGB_mm!E60*(Areas!$B$6+Areas!$B$7)+STC_mm!E43*Areas!$B$8+ERI_mm!E61*Areas!$B$9+ONT_mm!E60*Areas!$B$10)/Areas!$B$11</f>
        <v>68.08599961590167</v>
      </c>
      <c r="F43" s="5">
        <f>(SUP_mm!F61*Areas!$B$4+MIC_mm!F60*Areas!$B$5+HGB_mm!F60*(Areas!$B$6+Areas!$B$7)+STC_mm!F43*Areas!$B$8+ERI_mm!F61*Areas!$B$9+ONT_mm!F60*Areas!$B$10)/Areas!$B$11</f>
        <v>77.13581716919532</v>
      </c>
      <c r="G43" s="5">
        <f>(SUP_mm!G61*Areas!$B$4+MIC_mm!G60*Areas!$B$5+HGB_mm!G60*(Areas!$B$6+Areas!$B$7)+STC_mm!G43*Areas!$B$8+ERI_mm!G61*Areas!$B$9+ONT_mm!G60*Areas!$B$10)/Areas!$B$11</f>
        <v>85.008219704244283</v>
      </c>
      <c r="H43" s="5">
        <f>(SUP_mm!H61*Areas!$B$4+MIC_mm!H60*Areas!$B$5+HGB_mm!H60*(Areas!$B$6+Areas!$B$7)+STC_mm!H43*Areas!$B$8+ERI_mm!H61*Areas!$B$9+ONT_mm!H60*Areas!$B$10)/Areas!$B$11</f>
        <v>80.159919339350878</v>
      </c>
      <c r="I43" s="5">
        <f>(SUP_mm!I61*Areas!$B$4+MIC_mm!I60*Areas!$B$5+HGB_mm!I60*(Areas!$B$6+Areas!$B$7)+STC_mm!I43*Areas!$B$8+ERI_mm!I61*Areas!$B$9+ONT_mm!I60*Areas!$B$10)/Areas!$B$11</f>
        <v>94.54298060303438</v>
      </c>
      <c r="J43" s="5">
        <f>(SUP_mm!J61*Areas!$B$4+MIC_mm!J60*Areas!$B$5+HGB_mm!J60*(Areas!$B$6+Areas!$B$7)+STC_mm!J43*Areas!$B$8+ERI_mm!J61*Areas!$B$9+ONT_mm!J60*Areas!$B$10)/Areas!$B$11</f>
        <v>88.890243902439025</v>
      </c>
      <c r="K43" s="5">
        <f>(SUP_mm!K61*Areas!$B$4+MIC_mm!K60*Areas!$B$5+HGB_mm!K60*(Areas!$B$6+Areas!$B$7)+STC_mm!K43*Areas!$B$8+ERI_mm!K61*Areas!$B$9+ONT_mm!K60*Areas!$B$10)/Areas!$B$11</f>
        <v>31.637161513347419</v>
      </c>
      <c r="L43" s="5">
        <f>(SUP_mm!L61*Areas!$B$4+MIC_mm!L60*Areas!$B$5+HGB_mm!L60*(Areas!$B$6+Areas!$B$7)+STC_mm!L43*Areas!$B$8+ERI_mm!L61*Areas!$B$9+ONT_mm!L60*Areas!$B$10)/Areas!$B$11</f>
        <v>63.998694065680816</v>
      </c>
      <c r="M43" s="5">
        <f>(SUP_mm!M61*Areas!$B$4+MIC_mm!M60*Areas!$B$5+HGB_mm!M60*(Areas!$B$6+Areas!$B$7)+STC_mm!M43*Areas!$B$8+ERI_mm!M61*Areas!$B$9+ONT_mm!M60*Areas!$B$10)/Areas!$B$11</f>
        <v>59.294449779143463</v>
      </c>
      <c r="N43" s="5">
        <f t="shared" si="0"/>
        <v>853.73472248895723</v>
      </c>
    </row>
    <row r="44" spans="1:14" x14ac:dyDescent="0.2">
      <c r="A44">
        <v>1939</v>
      </c>
      <c r="B44" s="5">
        <f>(SUP_mm!B62*Areas!$B$4+MIC_mm!B61*Areas!$B$5+HGB_mm!B61*(Areas!$B$6+Areas!$B$7)+STC_mm!B44*Areas!$B$8+ERI_mm!B62*Areas!$B$9+ONT_mm!B61*Areas!$B$10)/Areas!$B$11</f>
        <v>61.244478586518149</v>
      </c>
      <c r="C44" s="5">
        <f>(SUP_mm!C62*Areas!$B$4+MIC_mm!C61*Areas!$B$5+HGB_mm!C61*(Areas!$B$6+Areas!$B$7)+STC_mm!C44*Areas!$B$8+ERI_mm!C62*Areas!$B$9+ONT_mm!C61*Areas!$B$10)/Areas!$B$11</f>
        <v>78.16057230651046</v>
      </c>
      <c r="D44" s="5">
        <f>(SUP_mm!D62*Areas!$B$4+MIC_mm!D61*Areas!$B$5+HGB_mm!D61*(Areas!$B$6+Areas!$B$7)+STC_mm!D44*Areas!$B$8+ERI_mm!D62*Areas!$B$9+ONT_mm!D61*Areas!$B$10)/Areas!$B$11</f>
        <v>52.465392740541581</v>
      </c>
      <c r="E44" s="5">
        <f>(SUP_mm!E62*Areas!$B$4+MIC_mm!E61*Areas!$B$5+HGB_mm!E61*(Areas!$B$6+Areas!$B$7)+STC_mm!E44*Areas!$B$8+ERI_mm!E62*Areas!$B$9+ONT_mm!E61*Areas!$B$10)/Areas!$B$11</f>
        <v>65.406990589590933</v>
      </c>
      <c r="F44" s="5">
        <f>(SUP_mm!F62*Areas!$B$4+MIC_mm!F61*Areas!$B$5+HGB_mm!F61*(Areas!$B$6+Areas!$B$7)+STC_mm!F44*Areas!$B$8+ERI_mm!F62*Areas!$B$9+ONT_mm!F61*Areas!$B$10)/Areas!$B$11</f>
        <v>56.989168427117342</v>
      </c>
      <c r="G44" s="5">
        <f>(SUP_mm!G62*Areas!$B$4+MIC_mm!G61*Areas!$B$5+HGB_mm!G61*(Areas!$B$6+Areas!$B$7)+STC_mm!G44*Areas!$B$8+ERI_mm!G62*Areas!$B$9+ONT_mm!G61*Areas!$B$10)/Areas!$B$11</f>
        <v>110.14161705396582</v>
      </c>
      <c r="H44" s="5">
        <f>(SUP_mm!H62*Areas!$B$4+MIC_mm!H61*Areas!$B$5+HGB_mm!H61*(Areas!$B$6+Areas!$B$7)+STC_mm!H44*Areas!$B$8+ERI_mm!H62*Areas!$B$9+ONT_mm!H61*Areas!$B$10)/Areas!$B$11</f>
        <v>59.063164970232378</v>
      </c>
      <c r="I44" s="5">
        <f>(SUP_mm!I62*Areas!$B$4+MIC_mm!I61*Areas!$B$5+HGB_mm!I61*(Areas!$B$6+Areas!$B$7)+STC_mm!I44*Areas!$B$8+ERI_mm!I62*Areas!$B$9+ONT_mm!I61*Areas!$B$10)/Areas!$B$11</f>
        <v>88.021067793355101</v>
      </c>
      <c r="J44" s="5">
        <f>(SUP_mm!J62*Areas!$B$4+MIC_mm!J61*Areas!$B$5+HGB_mm!J61*(Areas!$B$6+Areas!$B$7)+STC_mm!J44*Areas!$B$8+ERI_mm!J62*Areas!$B$9+ONT_mm!J61*Areas!$B$10)/Areas!$B$11</f>
        <v>66.93272517764548</v>
      </c>
      <c r="K44" s="5">
        <f>(SUP_mm!K62*Areas!$B$4+MIC_mm!K61*Areas!$B$5+HGB_mm!K61*(Areas!$B$6+Areas!$B$7)+STC_mm!K44*Areas!$B$8+ERI_mm!K62*Areas!$B$9+ONT_mm!K61*Areas!$B$10)/Areas!$B$11</f>
        <v>69.890243902439025</v>
      </c>
      <c r="L44" s="5">
        <f>(SUP_mm!L62*Areas!$B$4+MIC_mm!L61*Areas!$B$5+HGB_mm!L61*(Areas!$B$6+Areas!$B$7)+STC_mm!L44*Areas!$B$8+ERI_mm!L62*Areas!$B$9+ONT_mm!L61*Areas!$B$10)/Areas!$B$11</f>
        <v>19.577203764163627</v>
      </c>
      <c r="M44" s="5">
        <f>(SUP_mm!M62*Areas!$B$4+MIC_mm!M61*Areas!$B$5+HGB_mm!M61*(Areas!$B$6+Areas!$B$7)+STC_mm!M44*Areas!$B$8+ERI_mm!M62*Areas!$B$9+ONT_mm!M61*Areas!$B$10)/Areas!$B$11</f>
        <v>39.111887843287882</v>
      </c>
      <c r="N44" s="5">
        <f t="shared" si="0"/>
        <v>767.0045131553677</v>
      </c>
    </row>
    <row r="45" spans="1:14" x14ac:dyDescent="0.2">
      <c r="A45">
        <v>1940</v>
      </c>
      <c r="B45" s="5">
        <f>(SUP_mm!B63*Areas!$B$4+MIC_mm!B62*Areas!$B$5+HGB_mm!B62*(Areas!$B$6+Areas!$B$7)+STC_mm!B45*Areas!$B$8+ERI_mm!B63*Areas!$B$9+ONT_mm!B62*Areas!$B$10)/Areas!$B$11</f>
        <v>49.36028423276359</v>
      </c>
      <c r="C45" s="5">
        <f>(SUP_mm!C63*Areas!$B$4+MIC_mm!C62*Areas!$B$5+HGB_mm!C62*(Areas!$B$6+Areas!$B$7)+STC_mm!C45*Areas!$B$8+ERI_mm!C63*Areas!$B$9+ONT_mm!C62*Areas!$B$10)/Areas!$B$11</f>
        <v>37.953428077587866</v>
      </c>
      <c r="D45" s="5">
        <f>(SUP_mm!D63*Areas!$B$4+MIC_mm!D62*Areas!$B$5+HGB_mm!D62*(Areas!$B$6+Areas!$B$7)+STC_mm!D45*Areas!$B$8+ERI_mm!D63*Areas!$B$9+ONT_mm!D62*Areas!$B$10)/Areas!$B$11</f>
        <v>46.044555406183981</v>
      </c>
      <c r="E45" s="5">
        <f>(SUP_mm!E63*Areas!$B$4+MIC_mm!E62*Areas!$B$5+HGB_mm!E62*(Areas!$B$6+Areas!$B$7)+STC_mm!E45*Areas!$B$8+ERI_mm!E63*Areas!$B$9+ONT_mm!E62*Areas!$B$10)/Areas!$B$11</f>
        <v>61.819973113116959</v>
      </c>
      <c r="F45" s="5">
        <f>(SUP_mm!F63*Areas!$B$4+MIC_mm!F62*Areas!$B$5+HGB_mm!F62*(Areas!$B$6+Areas!$B$7)+STC_mm!F45*Areas!$B$8+ERI_mm!F63*Areas!$B$9+ONT_mm!F62*Areas!$B$10)/Areas!$B$11</f>
        <v>99.235509890531972</v>
      </c>
      <c r="G45" s="5">
        <f>(SUP_mm!G63*Areas!$B$4+MIC_mm!G62*Areas!$B$5+HGB_mm!G62*(Areas!$B$6+Areas!$B$7)+STC_mm!G45*Areas!$B$8+ERI_mm!G63*Areas!$B$9+ONT_mm!G62*Areas!$B$10)/Areas!$B$11</f>
        <v>109.89821394276935</v>
      </c>
      <c r="H45" s="5">
        <f>(SUP_mm!H63*Areas!$B$4+MIC_mm!H62*Areas!$B$5+HGB_mm!H62*(Areas!$B$6+Areas!$B$7)+STC_mm!H45*Areas!$B$8+ERI_mm!H63*Areas!$B$9+ONT_mm!H62*Areas!$B$10)/Areas!$B$11</f>
        <v>59.569080084501635</v>
      </c>
      <c r="I45" s="5">
        <f>(SUP_mm!I63*Areas!$B$4+MIC_mm!I62*Areas!$B$5+HGB_mm!I62*(Areas!$B$6+Areas!$B$7)+STC_mm!I45*Areas!$B$8+ERI_mm!I63*Areas!$B$9+ONT_mm!I62*Areas!$B$10)/Areas!$B$11</f>
        <v>102.59996159016708</v>
      </c>
      <c r="J45" s="5">
        <f>(SUP_mm!J63*Areas!$B$4+MIC_mm!J62*Areas!$B$5+HGB_mm!J62*(Areas!$B$6+Areas!$B$7)+STC_mm!J45*Areas!$B$8+ERI_mm!J63*Areas!$B$9+ONT_mm!J62*Areas!$B$10)/Areas!$B$11</f>
        <v>56.519262531207993</v>
      </c>
      <c r="K45" s="5">
        <f>(SUP_mm!K63*Areas!$B$4+MIC_mm!K62*Areas!$B$5+HGB_mm!K62*(Areas!$B$6+Areas!$B$7)+STC_mm!K45*Areas!$B$8+ERI_mm!K63*Areas!$B$9+ONT_mm!K62*Areas!$B$10)/Areas!$B$11</f>
        <v>56.540503168811213</v>
      </c>
      <c r="L45" s="5">
        <f>(SUP_mm!L63*Areas!$B$4+MIC_mm!L62*Areas!$B$5+HGB_mm!L62*(Areas!$B$6+Areas!$B$7)+STC_mm!L45*Areas!$B$8+ERI_mm!L63*Areas!$B$9+ONT_mm!L62*Areas!$B$10)/Areas!$B$11</f>
        <v>85.376781256001536</v>
      </c>
      <c r="M45" s="5">
        <f>(SUP_mm!M63*Areas!$B$4+MIC_mm!M62*Areas!$B$5+HGB_mm!M62*(Areas!$B$6+Areas!$B$7)+STC_mm!M45*Areas!$B$8+ERI_mm!M63*Areas!$B$9+ONT_mm!M62*Areas!$B$10)/Areas!$B$11</f>
        <v>60.571307854810833</v>
      </c>
      <c r="N45" s="5">
        <f t="shared" si="0"/>
        <v>825.48886114845402</v>
      </c>
    </row>
    <row r="46" spans="1:14" x14ac:dyDescent="0.2">
      <c r="A46">
        <v>1941</v>
      </c>
      <c r="B46" s="5">
        <f>(SUP_mm!B64*Areas!$B$4+MIC_mm!B63*Areas!$B$5+HGB_mm!B63*(Areas!$B$6+Areas!$B$7)+STC_mm!B46*Areas!$B$8+ERI_mm!B64*Areas!$B$9+ONT_mm!B63*Areas!$B$10)/Areas!$B$11</f>
        <v>48.862915306318421</v>
      </c>
      <c r="C46" s="5">
        <f>(SUP_mm!C64*Areas!$B$4+MIC_mm!C63*Areas!$B$5+HGB_mm!C63*(Areas!$B$6+Areas!$B$7)+STC_mm!C46*Areas!$B$8+ERI_mm!C64*Areas!$B$9+ONT_mm!C63*Areas!$B$10)/Areas!$B$11</f>
        <v>35.502323794891495</v>
      </c>
      <c r="D46" s="5">
        <f>(SUP_mm!D64*Areas!$B$4+MIC_mm!D63*Areas!$B$5+HGB_mm!D63*(Areas!$B$6+Areas!$B$7)+STC_mm!D46*Areas!$B$8+ERI_mm!D64*Areas!$B$9+ONT_mm!D63*Areas!$B$10)/Areas!$B$11</f>
        <v>29.875225657768389</v>
      </c>
      <c r="E46" s="5">
        <f>(SUP_mm!E64*Areas!$B$4+MIC_mm!E63*Areas!$B$5+HGB_mm!E63*(Areas!$B$6+Areas!$B$7)+STC_mm!E46*Areas!$B$8+ERI_mm!E64*Areas!$B$9+ONT_mm!E63*Areas!$B$10)/Areas!$B$11</f>
        <v>53.576397157672368</v>
      </c>
      <c r="F46" s="5">
        <f>(SUP_mm!F64*Areas!$B$4+MIC_mm!F63*Areas!$B$5+HGB_mm!F63*(Areas!$B$6+Areas!$B$7)+STC_mm!F46*Areas!$B$8+ERI_mm!F64*Areas!$B$9+ONT_mm!F63*Areas!$B$10)/Areas!$B$11</f>
        <v>67.091280967927787</v>
      </c>
      <c r="G46" s="5">
        <f>(SUP_mm!G64*Areas!$B$4+MIC_mm!G63*Areas!$B$5+HGB_mm!G63*(Areas!$B$6+Areas!$B$7)+STC_mm!G46*Areas!$B$8+ERI_mm!G64*Areas!$B$9+ONT_mm!G63*Areas!$B$10)/Areas!$B$11</f>
        <v>64.115959285577105</v>
      </c>
      <c r="H46" s="5">
        <f>(SUP_mm!H64*Areas!$B$4+MIC_mm!H63*Areas!$B$5+HGB_mm!H63*(Areas!$B$6+Areas!$B$7)+STC_mm!H46*Areas!$B$8+ERI_mm!H64*Areas!$B$9+ONT_mm!H63*Areas!$B$10)/Areas!$B$11</f>
        <v>77.823026694833871</v>
      </c>
      <c r="I46" s="5">
        <f>(SUP_mm!I64*Areas!$B$4+MIC_mm!I63*Areas!$B$5+HGB_mm!I63*(Areas!$B$6+Areas!$B$7)+STC_mm!I46*Areas!$B$8+ERI_mm!I64*Areas!$B$9+ONT_mm!I63*Areas!$B$10)/Areas!$B$11</f>
        <v>92.612252736700597</v>
      </c>
      <c r="J46" s="5">
        <f>(SUP_mm!J64*Areas!$B$4+MIC_mm!J63*Areas!$B$5+HGB_mm!J63*(Areas!$B$6+Areas!$B$7)+STC_mm!J46*Areas!$B$8+ERI_mm!J64*Areas!$B$9+ONT_mm!J63*Areas!$B$10)/Areas!$B$11</f>
        <v>113.76335701939696</v>
      </c>
      <c r="K46" s="5">
        <f>(SUP_mm!K64*Areas!$B$4+MIC_mm!K63*Areas!$B$5+HGB_mm!K63*(Areas!$B$6+Areas!$B$7)+STC_mm!K46*Areas!$B$8+ERI_mm!K64*Areas!$B$9+ONT_mm!K63*Areas!$B$10)/Areas!$B$11</f>
        <v>121.07278663337814</v>
      </c>
      <c r="L46" s="5">
        <f>(SUP_mm!L64*Areas!$B$4+MIC_mm!L63*Areas!$B$5+HGB_mm!L63*(Areas!$B$6+Areas!$B$7)+STC_mm!L46*Areas!$B$8+ERI_mm!L64*Areas!$B$9+ONT_mm!L63*Areas!$B$10)/Areas!$B$11</f>
        <v>60.934837718455924</v>
      </c>
      <c r="M46" s="5">
        <f>(SUP_mm!M64*Areas!$B$4+MIC_mm!M63*Areas!$B$5+HGB_mm!M63*(Areas!$B$6+Areas!$B$7)+STC_mm!M46*Areas!$B$8+ERI_mm!M64*Areas!$B$9+ONT_mm!M63*Areas!$B$10)/Areas!$B$11</f>
        <v>50.915095064336469</v>
      </c>
      <c r="N46" s="5">
        <f t="shared" si="0"/>
        <v>816.14545803725764</v>
      </c>
    </row>
    <row r="47" spans="1:14" x14ac:dyDescent="0.2">
      <c r="A47">
        <v>1942</v>
      </c>
      <c r="B47" s="5">
        <f>(SUP_mm!B65*Areas!$B$4+MIC_mm!B64*Areas!$B$5+HGB_mm!B64*(Areas!$B$6+Areas!$B$7)+STC_mm!B47*Areas!$B$8+ERI_mm!B65*Areas!$B$9+ONT_mm!B64*Areas!$B$10)/Areas!$B$11</f>
        <v>45.745189168427117</v>
      </c>
      <c r="C47" s="5">
        <f>(SUP_mm!C65*Areas!$B$4+MIC_mm!C64*Areas!$B$5+HGB_mm!C64*(Areas!$B$6+Areas!$B$7)+STC_mm!C47*Areas!$B$8+ERI_mm!C65*Areas!$B$9+ONT_mm!C64*Areas!$B$10)/Areas!$B$11</f>
        <v>37.736815824851163</v>
      </c>
      <c r="D47" s="5">
        <f>(SUP_mm!D65*Areas!$B$4+MIC_mm!D64*Areas!$B$5+HGB_mm!D64*(Areas!$B$6+Areas!$B$7)+STC_mm!D47*Areas!$B$8+ERI_mm!D65*Areas!$B$9+ONT_mm!D64*Areas!$B$10)/Areas!$B$11</f>
        <v>79.086921451891683</v>
      </c>
      <c r="E47" s="5">
        <f>(SUP_mm!E65*Areas!$B$4+MIC_mm!E64*Areas!$B$5+HGB_mm!E64*(Areas!$B$6+Areas!$B$7)+STC_mm!E47*Areas!$B$8+ERI_mm!E65*Areas!$B$9+ONT_mm!E64*Areas!$B$10)/Areas!$B$11</f>
        <v>44.920587670443631</v>
      </c>
      <c r="F47" s="5">
        <f>(SUP_mm!F65*Areas!$B$4+MIC_mm!F64*Areas!$B$5+HGB_mm!F64*(Areas!$B$6+Areas!$B$7)+STC_mm!F47*Areas!$B$8+ERI_mm!F65*Areas!$B$9+ONT_mm!F64*Areas!$B$10)/Areas!$B$11</f>
        <v>109.16940656808143</v>
      </c>
      <c r="G47" s="5">
        <f>(SUP_mm!G65*Areas!$B$4+MIC_mm!G64*Areas!$B$5+HGB_mm!G64*(Areas!$B$6+Areas!$B$7)+STC_mm!G47*Areas!$B$8+ERI_mm!G65*Areas!$B$9+ONT_mm!G64*Areas!$B$10)/Areas!$B$11</f>
        <v>70.471826387555211</v>
      </c>
      <c r="H47" s="5">
        <f>(SUP_mm!H65*Areas!$B$4+MIC_mm!H64*Areas!$B$5+HGB_mm!H64*(Areas!$B$6+Areas!$B$7)+STC_mm!H47*Areas!$B$8+ERI_mm!H65*Areas!$B$9+ONT_mm!H64*Areas!$B$10)/Areas!$B$11</f>
        <v>88.838448242750147</v>
      </c>
      <c r="I47" s="5">
        <f>(SUP_mm!I65*Areas!$B$4+MIC_mm!I64*Areas!$B$5+HGB_mm!I64*(Areas!$B$6+Areas!$B$7)+STC_mm!I47*Areas!$B$8+ERI_mm!I65*Areas!$B$9+ONT_mm!I64*Areas!$B$10)/Areas!$B$11</f>
        <v>71.463760322642599</v>
      </c>
      <c r="J47" s="5">
        <f>(SUP_mm!J65*Areas!$B$4+MIC_mm!J64*Areas!$B$5+HGB_mm!J64*(Areas!$B$6+Areas!$B$7)+STC_mm!J47*Areas!$B$8+ERI_mm!J65*Areas!$B$9+ONT_mm!J64*Areas!$B$10)/Areas!$B$11</f>
        <v>116.17032840407144</v>
      </c>
      <c r="K47" s="5">
        <f>(SUP_mm!K65*Areas!$B$4+MIC_mm!K64*Areas!$B$5+HGB_mm!K64*(Areas!$B$6+Areas!$B$7)+STC_mm!K47*Areas!$B$8+ERI_mm!K65*Areas!$B$9+ONT_mm!K64*Areas!$B$10)/Areas!$B$11</f>
        <v>75.577222969080083</v>
      </c>
      <c r="L47" s="5">
        <f>(SUP_mm!L65*Areas!$B$4+MIC_mm!L64*Areas!$B$5+HGB_mm!L64*(Areas!$B$6+Areas!$B$7)+STC_mm!L47*Areas!$B$8+ERI_mm!L65*Areas!$B$9+ONT_mm!L64*Areas!$B$10)/Areas!$B$11</f>
        <v>73.993700787401579</v>
      </c>
      <c r="M47" s="5">
        <f>(SUP_mm!M65*Areas!$B$4+MIC_mm!M64*Areas!$B$5+HGB_mm!M64*(Areas!$B$6+Areas!$B$7)+STC_mm!M47*Areas!$B$8+ERI_mm!M65*Areas!$B$9+ONT_mm!M64*Areas!$B$10)/Areas!$B$11</f>
        <v>76.124543883234111</v>
      </c>
      <c r="N47" s="5">
        <f t="shared" si="0"/>
        <v>889.29875168043009</v>
      </c>
    </row>
    <row r="48" spans="1:14" x14ac:dyDescent="0.2">
      <c r="A48">
        <v>1943</v>
      </c>
      <c r="B48" s="5">
        <f>(SUP_mm!B66*Areas!$B$4+MIC_mm!B65*Areas!$B$5+HGB_mm!B65*(Areas!$B$6+Areas!$B$7)+STC_mm!B48*Areas!$B$8+ERI_mm!B66*Areas!$B$9+ONT_mm!B65*Areas!$B$10)/Areas!$B$11</f>
        <v>53.222354522757826</v>
      </c>
      <c r="C48" s="5">
        <f>(SUP_mm!C66*Areas!$B$4+MIC_mm!C65*Areas!$B$5+HGB_mm!C65*(Areas!$B$6+Areas!$B$7)+STC_mm!C48*Areas!$B$8+ERI_mm!C66*Areas!$B$9+ONT_mm!C65*Areas!$B$10)/Areas!$B$11</f>
        <v>43.977952755905513</v>
      </c>
      <c r="D48" s="5">
        <f>(SUP_mm!D66*Areas!$B$4+MIC_mm!D65*Areas!$B$5+HGB_mm!D65*(Areas!$B$6+Areas!$B$7)+STC_mm!D48*Areas!$B$8+ERI_mm!D66*Areas!$B$9+ONT_mm!D65*Areas!$B$10)/Areas!$B$11</f>
        <v>66.095294795467638</v>
      </c>
      <c r="E48" s="5">
        <f>(SUP_mm!E66*Areas!$B$4+MIC_mm!E65*Areas!$B$5+HGB_mm!E65*(Areas!$B$6+Areas!$B$7)+STC_mm!E48*Areas!$B$8+ERI_mm!E66*Areas!$B$9+ONT_mm!E65*Areas!$B$10)/Areas!$B$11</f>
        <v>58.684002304589974</v>
      </c>
      <c r="F48" s="5">
        <f>(SUP_mm!F66*Areas!$B$4+MIC_mm!F65*Areas!$B$5+HGB_mm!F65*(Areas!$B$6+Areas!$B$7)+STC_mm!F48*Areas!$B$8+ERI_mm!F66*Areas!$B$9+ONT_mm!F65*Areas!$B$10)/Areas!$B$11</f>
        <v>119.85168043019013</v>
      </c>
      <c r="G48" s="5">
        <f>(SUP_mm!G66*Areas!$B$4+MIC_mm!G65*Areas!$B$5+HGB_mm!G65*(Areas!$B$6+Areas!$B$7)+STC_mm!G48*Areas!$B$8+ERI_mm!G66*Areas!$B$9+ONT_mm!G65*Areas!$B$10)/Areas!$B$11</f>
        <v>120.55331284808911</v>
      </c>
      <c r="H48" s="5">
        <f>(SUP_mm!H66*Areas!$B$4+MIC_mm!H65*Areas!$B$5+HGB_mm!H65*(Areas!$B$6+Areas!$B$7)+STC_mm!H48*Areas!$B$8+ERI_mm!H66*Areas!$B$9+ONT_mm!H65*Areas!$B$10)/Areas!$B$11</f>
        <v>79.320338006529667</v>
      </c>
      <c r="I48" s="5">
        <f>(SUP_mm!I66*Areas!$B$4+MIC_mm!I65*Areas!$B$5+HGB_mm!I65*(Areas!$B$6+Areas!$B$7)+STC_mm!I48*Areas!$B$8+ERI_mm!I66*Areas!$B$9+ONT_mm!I65*Areas!$B$10)/Areas!$B$11</f>
        <v>84.821989629345111</v>
      </c>
      <c r="J48" s="5">
        <f>(SUP_mm!J66*Areas!$B$4+MIC_mm!J65*Areas!$B$5+HGB_mm!J65*(Areas!$B$6+Areas!$B$7)+STC_mm!J48*Areas!$B$8+ERI_mm!J66*Areas!$B$9+ONT_mm!J65*Areas!$B$10)/Areas!$B$11</f>
        <v>61.950777799116572</v>
      </c>
      <c r="K48" s="5">
        <f>(SUP_mm!K66*Areas!$B$4+MIC_mm!K65*Areas!$B$5+HGB_mm!K65*(Areas!$B$6+Areas!$B$7)+STC_mm!K48*Areas!$B$8+ERI_mm!K66*Areas!$B$9+ONT_mm!K65*Areas!$B$10)/Areas!$B$11</f>
        <v>57.523276358747836</v>
      </c>
      <c r="L48" s="5">
        <f>(SUP_mm!L66*Areas!$B$4+MIC_mm!L65*Areas!$B$5+HGB_mm!L65*(Areas!$B$6+Areas!$B$7)+STC_mm!L48*Areas!$B$8+ERI_mm!L66*Areas!$B$9+ONT_mm!L65*Areas!$B$10)/Areas!$B$11</f>
        <v>65.588477050124837</v>
      </c>
      <c r="M48" s="5">
        <f>(SUP_mm!M66*Areas!$B$4+MIC_mm!M65*Areas!$B$5+HGB_mm!M65*(Areas!$B$6+Areas!$B$7)+STC_mm!M48*Areas!$B$8+ERI_mm!M66*Areas!$B$9+ONT_mm!M65*Areas!$B$10)/Areas!$B$11</f>
        <v>26.378759362396774</v>
      </c>
      <c r="N48" s="5">
        <f t="shared" si="0"/>
        <v>837.96821586326098</v>
      </c>
    </row>
    <row r="49" spans="1:14" x14ac:dyDescent="0.2">
      <c r="A49">
        <v>1944</v>
      </c>
      <c r="B49" s="5">
        <f>(SUP_mm!B67*Areas!$B$4+MIC_mm!B66*Areas!$B$5+HGB_mm!B66*(Areas!$B$6+Areas!$B$7)+STC_mm!B49*Areas!$B$8+ERI_mm!B67*Areas!$B$9+ONT_mm!B66*Areas!$B$10)/Areas!$B$11</f>
        <v>28.359861724601497</v>
      </c>
      <c r="C49" s="5">
        <f>(SUP_mm!C67*Areas!$B$4+MIC_mm!C66*Areas!$B$5+HGB_mm!C66*(Areas!$B$6+Areas!$B$7)+STC_mm!C49*Areas!$B$8+ERI_mm!C67*Areas!$B$9+ONT_mm!C66*Areas!$B$10)/Areas!$B$11</f>
        <v>43.37785673132322</v>
      </c>
      <c r="D49" s="5">
        <f>(SUP_mm!D67*Areas!$B$4+MIC_mm!D66*Areas!$B$5+HGB_mm!D66*(Areas!$B$6+Areas!$B$7)+STC_mm!D49*Areas!$B$8+ERI_mm!D67*Areas!$B$9+ONT_mm!D66*Areas!$B$10)/Areas!$B$11</f>
        <v>72.624486268484731</v>
      </c>
      <c r="E49" s="5">
        <f>(SUP_mm!E67*Areas!$B$4+MIC_mm!E66*Areas!$B$5+HGB_mm!E66*(Areas!$B$6+Areas!$B$7)+STC_mm!E49*Areas!$B$8+ERI_mm!E67*Areas!$B$9+ONT_mm!E66*Areas!$B$10)/Areas!$B$11</f>
        <v>55.63910120990974</v>
      </c>
      <c r="F49" s="5">
        <f>(SUP_mm!F67*Areas!$B$4+MIC_mm!F66*Areas!$B$5+HGB_mm!F66*(Areas!$B$6+Areas!$B$7)+STC_mm!F49*Areas!$B$8+ERI_mm!F67*Areas!$B$9+ONT_mm!F66*Areas!$B$10)/Areas!$B$11</f>
        <v>78.541501824467062</v>
      </c>
      <c r="G49" s="5">
        <f>(SUP_mm!G67*Areas!$B$4+MIC_mm!G66*Areas!$B$5+HGB_mm!G66*(Areas!$B$6+Areas!$B$7)+STC_mm!G49*Areas!$B$8+ERI_mm!G67*Areas!$B$9+ONT_mm!G66*Areas!$B$10)/Areas!$B$11</f>
        <v>108.8244094488189</v>
      </c>
      <c r="H49" s="5">
        <f>(SUP_mm!H67*Areas!$B$4+MIC_mm!H66*Areas!$B$5+HGB_mm!H66*(Areas!$B$6+Areas!$B$7)+STC_mm!H49*Areas!$B$8+ERI_mm!H67*Areas!$B$9+ONT_mm!H66*Areas!$B$10)/Areas!$B$11</f>
        <v>79.799519877088528</v>
      </c>
      <c r="I49" s="5">
        <f>(SUP_mm!I67*Areas!$B$4+MIC_mm!I66*Areas!$B$5+HGB_mm!I66*(Areas!$B$6+Areas!$B$7)+STC_mm!I49*Areas!$B$8+ERI_mm!I67*Areas!$B$9+ONT_mm!I66*Areas!$B$10)/Areas!$B$11</f>
        <v>73.775206452851933</v>
      </c>
      <c r="J49" s="5">
        <f>(SUP_mm!J67*Areas!$B$4+MIC_mm!J66*Areas!$B$5+HGB_mm!J66*(Areas!$B$6+Areas!$B$7)+STC_mm!J49*Areas!$B$8+ERI_mm!J67*Areas!$B$9+ONT_mm!J66*Areas!$B$10)/Areas!$B$11</f>
        <v>88.752947954676401</v>
      </c>
      <c r="K49" s="5">
        <f>(SUP_mm!K67*Areas!$B$4+MIC_mm!K66*Areas!$B$5+HGB_mm!K66*(Areas!$B$6+Areas!$B$7)+STC_mm!K49*Areas!$B$8+ERI_mm!K67*Areas!$B$9+ONT_mm!K66*Areas!$B$10)/Areas!$B$11</f>
        <v>32.294526598809298</v>
      </c>
      <c r="L49" s="5">
        <f>(SUP_mm!L67*Areas!$B$4+MIC_mm!L66*Areas!$B$5+HGB_mm!L66*(Areas!$B$6+Areas!$B$7)+STC_mm!L49*Areas!$B$8+ERI_mm!L67*Areas!$B$9+ONT_mm!L66*Areas!$B$10)/Areas!$B$11</f>
        <v>64.700537737660838</v>
      </c>
      <c r="M49" s="5">
        <f>(SUP_mm!M67*Areas!$B$4+MIC_mm!M66*Areas!$B$5+HGB_mm!M66*(Areas!$B$6+Areas!$B$7)+STC_mm!M49*Areas!$B$8+ERI_mm!M67*Areas!$B$9+ONT_mm!M66*Areas!$B$10)/Areas!$B$11</f>
        <v>55.322604186671789</v>
      </c>
      <c r="N49" s="5">
        <f t="shared" si="0"/>
        <v>782.01256001536387</v>
      </c>
    </row>
    <row r="50" spans="1:14" x14ac:dyDescent="0.2">
      <c r="A50">
        <v>1945</v>
      </c>
      <c r="B50" s="5">
        <f>(SUP_mm!B68*Areas!$B$4+MIC_mm!B67*Areas!$B$5+HGB_mm!B67*(Areas!$B$6+Areas!$B$7)+STC_mm!B50*Areas!$B$8+ERI_mm!B68*Areas!$B$9+ONT_mm!B67*Areas!$B$10)/Areas!$B$11</f>
        <v>38.641521029383519</v>
      </c>
      <c r="C50" s="5">
        <f>(SUP_mm!C68*Areas!$B$4+MIC_mm!C67*Areas!$B$5+HGB_mm!C67*(Areas!$B$6+Areas!$B$7)+STC_mm!C50*Areas!$B$8+ERI_mm!C68*Areas!$B$9+ONT_mm!C67*Areas!$B$10)/Areas!$B$11</f>
        <v>53.490205492606108</v>
      </c>
      <c r="D50" s="5">
        <f>(SUP_mm!D68*Areas!$B$4+MIC_mm!D67*Areas!$B$5+HGB_mm!D67*(Areas!$B$6+Areas!$B$7)+STC_mm!D50*Areas!$B$8+ERI_mm!D68*Areas!$B$9+ONT_mm!D67*Areas!$B$10)/Areas!$B$11</f>
        <v>57.008699827155752</v>
      </c>
      <c r="E50" s="5">
        <f>(SUP_mm!E68*Areas!$B$4+MIC_mm!E67*Areas!$B$5+HGB_mm!E67*(Areas!$B$6+Areas!$B$7)+STC_mm!E50*Areas!$B$8+ERI_mm!E68*Areas!$B$9+ONT_mm!E67*Areas!$B$10)/Areas!$B$11</f>
        <v>86.508181294411372</v>
      </c>
      <c r="F50" s="5">
        <f>(SUP_mm!F68*Areas!$B$4+MIC_mm!F67*Areas!$B$5+HGB_mm!F67*(Areas!$B$6+Areas!$B$7)+STC_mm!F50*Areas!$B$8+ERI_mm!F68*Areas!$B$9+ONT_mm!F67*Areas!$B$10)/Areas!$B$11</f>
        <v>109.46449010946803</v>
      </c>
      <c r="G50" s="5">
        <f>(SUP_mm!G68*Areas!$B$4+MIC_mm!G67*Areas!$B$5+HGB_mm!G67*(Areas!$B$6+Areas!$B$7)+STC_mm!G50*Areas!$B$8+ERI_mm!G68*Areas!$B$9+ONT_mm!G67*Areas!$B$10)/Areas!$B$11</f>
        <v>90.550220856539269</v>
      </c>
      <c r="H50" s="5">
        <f>(SUP_mm!H68*Areas!$B$4+MIC_mm!H67*Areas!$B$5+HGB_mm!H67*(Areas!$B$6+Areas!$B$7)+STC_mm!H50*Areas!$B$8+ERI_mm!H68*Areas!$B$9+ONT_mm!H67*Areas!$B$10)/Areas!$B$11</f>
        <v>79.540964086806227</v>
      </c>
      <c r="I50" s="5">
        <f>(SUP_mm!I68*Areas!$B$4+MIC_mm!I67*Areas!$B$5+HGB_mm!I67*(Areas!$B$6+Areas!$B$7)+STC_mm!I50*Areas!$B$8+ERI_mm!I68*Areas!$B$9+ONT_mm!I67*Areas!$B$10)/Areas!$B$11</f>
        <v>78.792586902246981</v>
      </c>
      <c r="J50" s="5">
        <f>(SUP_mm!J68*Areas!$B$4+MIC_mm!J67*Areas!$B$5+HGB_mm!J67*(Areas!$B$6+Areas!$B$7)+STC_mm!J50*Areas!$B$8+ERI_mm!J68*Areas!$B$9+ONT_mm!J67*Areas!$B$10)/Areas!$B$11</f>
        <v>127.27320914154024</v>
      </c>
      <c r="K50" s="5">
        <f>(SUP_mm!K68*Areas!$B$4+MIC_mm!K67*Areas!$B$5+HGB_mm!K67*(Areas!$B$6+Areas!$B$7)+STC_mm!K50*Areas!$B$8+ERI_mm!K68*Areas!$B$9+ONT_mm!K67*Areas!$B$10)/Areas!$B$11</f>
        <v>78.221279047436141</v>
      </c>
      <c r="L50" s="5">
        <f>(SUP_mm!L68*Areas!$B$4+MIC_mm!L67*Areas!$B$5+HGB_mm!L67*(Areas!$B$6+Areas!$B$7)+STC_mm!L50*Areas!$B$8+ERI_mm!L68*Areas!$B$9+ONT_mm!L67*Areas!$B$10)/Areas!$B$11</f>
        <v>81.238006529671594</v>
      </c>
      <c r="M50" s="5">
        <f>(SUP_mm!M68*Areas!$B$4+MIC_mm!M67*Areas!$B$5+HGB_mm!M67*(Areas!$B$6+Areas!$B$7)+STC_mm!M50*Areas!$B$8+ERI_mm!M68*Areas!$B$9+ONT_mm!M67*Areas!$B$10)/Areas!$B$11</f>
        <v>46.728115997695411</v>
      </c>
      <c r="N50" s="5">
        <f t="shared" si="0"/>
        <v>927.45748031496066</v>
      </c>
    </row>
    <row r="51" spans="1:14" x14ac:dyDescent="0.2">
      <c r="A51">
        <v>1946</v>
      </c>
      <c r="B51" s="5">
        <f>(SUP_mm!B69*Areas!$B$4+MIC_mm!B68*Areas!$B$5+HGB_mm!B68*(Areas!$B$6+Areas!$B$7)+STC_mm!B51*Areas!$B$8+ERI_mm!B69*Areas!$B$9+ONT_mm!B68*Areas!$B$10)/Areas!$B$11</f>
        <v>59.814999039754177</v>
      </c>
      <c r="C51" s="5">
        <f>(SUP_mm!C69*Areas!$B$4+MIC_mm!C68*Areas!$B$5+HGB_mm!C68*(Areas!$B$6+Areas!$B$7)+STC_mm!C51*Areas!$B$8+ERI_mm!C69*Areas!$B$9+ONT_mm!C68*Areas!$B$10)/Areas!$B$11</f>
        <v>51.664067601305938</v>
      </c>
      <c r="D51" s="5">
        <f>(SUP_mm!D69*Areas!$B$4+MIC_mm!D68*Areas!$B$5+HGB_mm!D68*(Areas!$B$6+Areas!$B$7)+STC_mm!D51*Areas!$B$8+ERI_mm!D69*Areas!$B$9+ONT_mm!D68*Areas!$B$10)/Areas!$B$11</f>
        <v>40.514250048012293</v>
      </c>
      <c r="E51" s="5">
        <f>(SUP_mm!E69*Areas!$B$4+MIC_mm!E68*Areas!$B$5+HGB_mm!E68*(Areas!$B$6+Areas!$B$7)+STC_mm!E51*Areas!$B$8+ERI_mm!E69*Areas!$B$9+ONT_mm!E68*Areas!$B$10)/Areas!$B$11</f>
        <v>33.691261763011333</v>
      </c>
      <c r="F51" s="5">
        <f>(SUP_mm!F69*Areas!$B$4+MIC_mm!F68*Areas!$B$5+HGB_mm!F68*(Areas!$B$6+Areas!$B$7)+STC_mm!F51*Areas!$B$8+ERI_mm!F69*Areas!$B$9+ONT_mm!F68*Areas!$B$10)/Areas!$B$11</f>
        <v>85.946399078164006</v>
      </c>
      <c r="G51" s="5">
        <f>(SUP_mm!G69*Areas!$B$4+MIC_mm!G68*Areas!$B$5+HGB_mm!G68*(Areas!$B$6+Areas!$B$7)+STC_mm!G51*Areas!$B$8+ERI_mm!G69*Areas!$B$9+ONT_mm!G68*Areas!$B$10)/Areas!$B$11</f>
        <v>91.423180334165551</v>
      </c>
      <c r="H51" s="5">
        <f>(SUP_mm!H69*Areas!$B$4+MIC_mm!H68*Areas!$B$5+HGB_mm!H68*(Areas!$B$6+Areas!$B$7)+STC_mm!H51*Areas!$B$8+ERI_mm!H69*Areas!$B$9+ONT_mm!H68*Areas!$B$10)/Areas!$B$11</f>
        <v>48.191741885922795</v>
      </c>
      <c r="I51" s="5">
        <f>(SUP_mm!I69*Areas!$B$4+MIC_mm!I68*Areas!$B$5+HGB_mm!I68*(Areas!$B$6+Areas!$B$7)+STC_mm!I51*Areas!$B$8+ERI_mm!I69*Areas!$B$9+ONT_mm!I68*Areas!$B$10)/Areas!$B$11</f>
        <v>63.511292490877665</v>
      </c>
      <c r="J51" s="5">
        <f>(SUP_mm!J69*Areas!$B$4+MIC_mm!J68*Areas!$B$5+HGB_mm!J68*(Areas!$B$6+Areas!$B$7)+STC_mm!J51*Areas!$B$8+ERI_mm!J69*Areas!$B$9+ONT_mm!J68*Areas!$B$10)/Areas!$B$11</f>
        <v>73.371288649894367</v>
      </c>
      <c r="K51" s="5">
        <f>(SUP_mm!K69*Areas!$B$4+MIC_mm!K68*Areas!$B$5+HGB_mm!K68*(Areas!$B$6+Areas!$B$7)+STC_mm!K51*Areas!$B$8+ERI_mm!K69*Areas!$B$9+ONT_mm!K68*Areas!$B$10)/Areas!$B$11</f>
        <v>79.533512579220286</v>
      </c>
      <c r="L51" s="5">
        <f>(SUP_mm!L69*Areas!$B$4+MIC_mm!L68*Areas!$B$5+HGB_mm!L68*(Areas!$B$6+Areas!$B$7)+STC_mm!L51*Areas!$B$8+ERI_mm!L69*Areas!$B$9+ONT_mm!L68*Areas!$B$10)/Areas!$B$11</f>
        <v>67.289898213942763</v>
      </c>
      <c r="M51" s="5">
        <f>(SUP_mm!M69*Areas!$B$4+MIC_mm!M68*Areas!$B$5+HGB_mm!M68*(Areas!$B$6+Areas!$B$7)+STC_mm!M51*Areas!$B$8+ERI_mm!M69*Areas!$B$9+ONT_mm!M68*Areas!$B$10)/Areas!$B$11</f>
        <v>70.422008834261575</v>
      </c>
      <c r="N51" s="5">
        <f t="shared" si="0"/>
        <v>765.37390051853276</v>
      </c>
    </row>
    <row r="52" spans="1:14" x14ac:dyDescent="0.2">
      <c r="A52">
        <v>1947</v>
      </c>
      <c r="B52" s="5">
        <f>(SUP_mm!B70*Areas!$B$4+MIC_mm!B69*Areas!$B$5+HGB_mm!B69*(Areas!$B$6+Areas!$B$7)+STC_mm!B52*Areas!$B$8+ERI_mm!B70*Areas!$B$9+ONT_mm!B69*Areas!$B$10)/Areas!$B$11</f>
        <v>66.692414057998846</v>
      </c>
      <c r="C52" s="5">
        <f>(SUP_mm!C70*Areas!$B$4+MIC_mm!C69*Areas!$B$5+HGB_mm!C69*(Areas!$B$6+Areas!$B$7)+STC_mm!C52*Areas!$B$8+ERI_mm!C70*Areas!$B$9+ONT_mm!C69*Areas!$B$10)/Areas!$B$11</f>
        <v>35.867486076435569</v>
      </c>
      <c r="D52" s="5">
        <f>(SUP_mm!D70*Areas!$B$4+MIC_mm!D69*Areas!$B$5+HGB_mm!D69*(Areas!$B$6+Areas!$B$7)+STC_mm!D52*Areas!$B$8+ERI_mm!D70*Areas!$B$9+ONT_mm!D69*Areas!$B$10)/Areas!$B$11</f>
        <v>51.850432110620318</v>
      </c>
      <c r="E52" s="5">
        <f>(SUP_mm!E70*Areas!$B$4+MIC_mm!E69*Areas!$B$5+HGB_mm!E69*(Areas!$B$6+Areas!$B$7)+STC_mm!E52*Areas!$B$8+ERI_mm!E70*Areas!$B$9+ONT_mm!E69*Areas!$B$10)/Areas!$B$11</f>
        <v>104.2639907816401</v>
      </c>
      <c r="F52" s="5">
        <f>(SUP_mm!F70*Areas!$B$4+MIC_mm!F69*Areas!$B$5+HGB_mm!F69*(Areas!$B$6+Areas!$B$7)+STC_mm!F52*Areas!$B$8+ERI_mm!F70*Areas!$B$9+ONT_mm!F69*Areas!$B$10)/Areas!$B$11</f>
        <v>110.160553101594</v>
      </c>
      <c r="G52" s="5">
        <f>(SUP_mm!G70*Areas!$B$4+MIC_mm!G69*Areas!$B$5+HGB_mm!G69*(Areas!$B$6+Areas!$B$7)+STC_mm!G52*Areas!$B$8+ERI_mm!G70*Areas!$B$9+ONT_mm!G69*Areas!$B$10)/Areas!$B$11</f>
        <v>99.221163817937395</v>
      </c>
      <c r="H52" s="5">
        <f>(SUP_mm!H70*Areas!$B$4+MIC_mm!H69*Areas!$B$5+HGB_mm!H69*(Areas!$B$6+Areas!$B$7)+STC_mm!H52*Areas!$B$8+ERI_mm!H70*Areas!$B$9+ONT_mm!H69*Areas!$B$10)/Areas!$B$11</f>
        <v>86.732398694065679</v>
      </c>
      <c r="I52" s="5">
        <f>(SUP_mm!I70*Areas!$B$4+MIC_mm!I69*Areas!$B$5+HGB_mm!I69*(Areas!$B$6+Areas!$B$7)+STC_mm!I52*Areas!$B$8+ERI_mm!I70*Areas!$B$9+ONT_mm!I69*Areas!$B$10)/Areas!$B$11</f>
        <v>62.042231611292493</v>
      </c>
      <c r="J52" s="5">
        <f>(SUP_mm!J70*Areas!$B$4+MIC_mm!J69*Areas!$B$5+HGB_mm!J69*(Areas!$B$6+Areas!$B$7)+STC_mm!J52*Areas!$B$8+ERI_mm!J70*Areas!$B$9+ONT_mm!J69*Areas!$B$10)/Areas!$B$11</f>
        <v>100.70985212214327</v>
      </c>
      <c r="K52" s="5">
        <f>(SUP_mm!K70*Areas!$B$4+MIC_mm!K69*Areas!$B$5+HGB_mm!K69*(Areas!$B$6+Areas!$B$7)+STC_mm!K52*Areas!$B$8+ERI_mm!K70*Areas!$B$9+ONT_mm!K69*Areas!$B$10)/Areas!$B$11</f>
        <v>26.395006721720762</v>
      </c>
      <c r="L52" s="5">
        <f>(SUP_mm!L70*Areas!$B$4+MIC_mm!L69*Areas!$B$5+HGB_mm!L69*(Areas!$B$6+Areas!$B$7)+STC_mm!L52*Areas!$B$8+ERI_mm!L70*Areas!$B$9+ONT_mm!L69*Areas!$B$10)/Areas!$B$11</f>
        <v>65.818551949299021</v>
      </c>
      <c r="M52" s="5">
        <f>(SUP_mm!M70*Areas!$B$4+MIC_mm!M69*Areas!$B$5+HGB_mm!M69*(Areas!$B$6+Areas!$B$7)+STC_mm!M52*Areas!$B$8+ERI_mm!M70*Areas!$B$9+ONT_mm!M69*Areas!$B$10)/Areas!$B$11</f>
        <v>49.939830996735161</v>
      </c>
      <c r="N52" s="5">
        <f t="shared" si="0"/>
        <v>859.69391204148269</v>
      </c>
    </row>
    <row r="53" spans="1:14" x14ac:dyDescent="0.2">
      <c r="A53">
        <v>1948</v>
      </c>
      <c r="B53" s="5">
        <f>(SUP_mm!B71*Areas!$B$4+MIC_mm!B70*Areas!$B$5+HGB_mm!B70*(Areas!$B$6+Areas!$B$7)+STC_mm!B53*Areas!$B$8+ERI_mm!B71*Areas!$B$9+ONT_mm!B70*Areas!$B$10)/Areas!$B$11</f>
        <v>44.524319185711541</v>
      </c>
      <c r="C53" s="5">
        <f>(SUP_mm!C71*Areas!$B$4+MIC_mm!C70*Areas!$B$5+HGB_mm!C70*(Areas!$B$6+Areas!$B$7)+STC_mm!C53*Areas!$B$8+ERI_mm!C71*Areas!$B$9+ONT_mm!C70*Areas!$B$10)/Areas!$B$11</f>
        <v>42.131665066256964</v>
      </c>
      <c r="D53" s="5">
        <f>(SUP_mm!D71*Areas!$B$4+MIC_mm!D70*Areas!$B$5+HGB_mm!D70*(Areas!$B$6+Areas!$B$7)+STC_mm!D53*Areas!$B$8+ERI_mm!D71*Areas!$B$9+ONT_mm!D70*Areas!$B$10)/Areas!$B$11</f>
        <v>79.61311695794123</v>
      </c>
      <c r="E53" s="5">
        <f>(SUP_mm!E71*Areas!$B$4+MIC_mm!E70*Areas!$B$5+HGB_mm!E70*(Areas!$B$6+Areas!$B$7)+STC_mm!E53*Areas!$B$8+ERI_mm!E71*Areas!$B$9+ONT_mm!E70*Areas!$B$10)/Areas!$B$11</f>
        <v>75.661528711350101</v>
      </c>
      <c r="F53" s="5">
        <f>(SUP_mm!F71*Areas!$B$4+MIC_mm!F70*Areas!$B$5+HGB_mm!F70*(Areas!$B$6+Areas!$B$7)+STC_mm!F53*Areas!$B$8+ERI_mm!F71*Areas!$B$9+ONT_mm!F70*Areas!$B$10)/Areas!$B$11</f>
        <v>64.761636258882277</v>
      </c>
      <c r="G53" s="5">
        <f>(SUP_mm!G71*Areas!$B$4+MIC_mm!G70*Areas!$B$5+HGB_mm!G70*(Areas!$B$6+Areas!$B$7)+STC_mm!G53*Areas!$B$8+ERI_mm!G71*Areas!$B$9+ONT_mm!G70*Areas!$B$10)/Areas!$B$11</f>
        <v>79.402794315344735</v>
      </c>
      <c r="H53" s="5">
        <f>(SUP_mm!H71*Areas!$B$4+MIC_mm!H70*Areas!$B$5+HGB_mm!H70*(Areas!$B$6+Areas!$B$7)+STC_mm!H53*Areas!$B$8+ERI_mm!H71*Areas!$B$9+ONT_mm!H70*Areas!$B$10)/Areas!$B$11</f>
        <v>74.916368350297674</v>
      </c>
      <c r="I53" s="5">
        <f>(SUP_mm!I71*Areas!$B$4+MIC_mm!I70*Areas!$B$5+HGB_mm!I70*(Areas!$B$6+Areas!$B$7)+STC_mm!I53*Areas!$B$8+ERI_mm!I71*Areas!$B$9+ONT_mm!I70*Areas!$B$10)/Areas!$B$11</f>
        <v>55.640410985212213</v>
      </c>
      <c r="J53" s="5">
        <f>(SUP_mm!J71*Areas!$B$4+MIC_mm!J70*Areas!$B$5+HGB_mm!J70*(Areas!$B$6+Areas!$B$7)+STC_mm!J53*Areas!$B$8+ERI_mm!J71*Areas!$B$9+ONT_mm!J70*Areas!$B$10)/Areas!$B$11</f>
        <v>40.363101594008064</v>
      </c>
      <c r="K53" s="5">
        <f>(SUP_mm!K71*Areas!$B$4+MIC_mm!K70*Areas!$B$5+HGB_mm!K70*(Areas!$B$6+Areas!$B$7)+STC_mm!K53*Areas!$B$8+ERI_mm!K71*Areas!$B$9+ONT_mm!K70*Areas!$B$10)/Areas!$B$11</f>
        <v>53.454515075859419</v>
      </c>
      <c r="L53" s="5">
        <f>(SUP_mm!L71*Areas!$B$4+MIC_mm!L70*Areas!$B$5+HGB_mm!L70*(Areas!$B$6+Areas!$B$7)+STC_mm!L53*Areas!$B$8+ERI_mm!L71*Areas!$B$9+ONT_mm!L70*Areas!$B$10)/Areas!$B$11</f>
        <v>99.177562896101406</v>
      </c>
      <c r="M53" s="5">
        <f>(SUP_mm!M71*Areas!$B$4+MIC_mm!M70*Areas!$B$5+HGB_mm!M70*(Areas!$B$6+Areas!$B$7)+STC_mm!M53*Areas!$B$8+ERI_mm!M71*Areas!$B$9+ONT_mm!M70*Areas!$B$10)/Areas!$B$11</f>
        <v>57.002237372767425</v>
      </c>
      <c r="N53" s="5">
        <f t="shared" si="0"/>
        <v>766.64925676973314</v>
      </c>
    </row>
    <row r="54" spans="1:14" x14ac:dyDescent="0.2">
      <c r="A54">
        <v>1949</v>
      </c>
      <c r="B54" s="5">
        <f>(SUP_mm!B72*Areas!$B$4+MIC_mm!B71*Areas!$B$5+HGB_mm!B71*(Areas!$B$6+Areas!$B$7)+STC_mm!B54*Areas!$B$8+ERI_mm!B72*Areas!$B$9+ONT_mm!B71*Areas!$B$10)/Areas!$B$11</f>
        <v>73.65676781256002</v>
      </c>
      <c r="C54" s="5">
        <f>(SUP_mm!C72*Areas!$B$4+MIC_mm!C71*Areas!$B$5+HGB_mm!C71*(Areas!$B$6+Areas!$B$7)+STC_mm!C54*Areas!$B$8+ERI_mm!C72*Areas!$B$9+ONT_mm!C71*Areas!$B$10)/Areas!$B$11</f>
        <v>53.200145957365088</v>
      </c>
      <c r="D54" s="5">
        <f>(SUP_mm!D72*Areas!$B$4+MIC_mm!D71*Areas!$B$5+HGB_mm!D71*(Areas!$B$6+Areas!$B$7)+STC_mm!D54*Areas!$B$8+ERI_mm!D72*Areas!$B$9+ONT_mm!D71*Areas!$B$10)/Areas!$B$11</f>
        <v>56.643416554637987</v>
      </c>
      <c r="E54" s="5">
        <f>(SUP_mm!E72*Areas!$B$4+MIC_mm!E71*Areas!$B$5+HGB_mm!E71*(Areas!$B$6+Areas!$B$7)+STC_mm!E54*Areas!$B$8+ERI_mm!E72*Areas!$B$9+ONT_mm!E71*Areas!$B$10)/Areas!$B$11</f>
        <v>41.503078548108313</v>
      </c>
      <c r="F54" s="5">
        <f>(SUP_mm!F72*Areas!$B$4+MIC_mm!F71*Areas!$B$5+HGB_mm!F71*(Areas!$B$6+Areas!$B$7)+STC_mm!F54*Areas!$B$8+ERI_mm!F72*Areas!$B$9+ONT_mm!F71*Areas!$B$10)/Areas!$B$11</f>
        <v>66.288888035337052</v>
      </c>
      <c r="G54" s="5">
        <f>(SUP_mm!G72*Areas!$B$4+MIC_mm!G71*Areas!$B$5+HGB_mm!G71*(Areas!$B$6+Areas!$B$7)+STC_mm!G54*Areas!$B$8+ERI_mm!G72*Areas!$B$9+ONT_mm!G71*Areas!$B$10)/Areas!$B$11</f>
        <v>92.086541194545802</v>
      </c>
      <c r="H54" s="5">
        <f>(SUP_mm!H72*Areas!$B$4+MIC_mm!H71*Areas!$B$5+HGB_mm!H71*(Areas!$B$6+Areas!$B$7)+STC_mm!H54*Areas!$B$8+ERI_mm!H72*Areas!$B$9+ONT_mm!H71*Areas!$B$10)/Areas!$B$11</f>
        <v>90.488382946034179</v>
      </c>
      <c r="I54" s="5">
        <f>(SUP_mm!I72*Areas!$B$4+MIC_mm!I71*Areas!$B$5+HGB_mm!I71*(Areas!$B$6+Areas!$B$7)+STC_mm!I54*Areas!$B$8+ERI_mm!I72*Areas!$B$9+ONT_mm!I71*Areas!$B$10)/Areas!$B$11</f>
        <v>61.87033992702132</v>
      </c>
      <c r="J54" s="5">
        <f>(SUP_mm!J72*Areas!$B$4+MIC_mm!J71*Areas!$B$5+HGB_mm!J71*(Areas!$B$6+Areas!$B$7)+STC_mm!J54*Areas!$B$8+ERI_mm!J72*Areas!$B$9+ONT_mm!J71*Areas!$B$10)/Areas!$B$11</f>
        <v>75.732778951411561</v>
      </c>
      <c r="K54" s="5">
        <f>(SUP_mm!K72*Areas!$B$4+MIC_mm!K71*Areas!$B$5+HGB_mm!K71*(Areas!$B$6+Areas!$B$7)+STC_mm!K54*Areas!$B$8+ERI_mm!K72*Areas!$B$9+ONT_mm!K71*Areas!$B$10)/Areas!$B$11</f>
        <v>67.731060111388516</v>
      </c>
      <c r="L54" s="5">
        <f>(SUP_mm!L72*Areas!$B$4+MIC_mm!L71*Areas!$B$5+HGB_mm!L71*(Areas!$B$6+Areas!$B$7)+STC_mm!L54*Areas!$B$8+ERI_mm!L72*Areas!$B$9+ONT_mm!L71*Areas!$B$10)/Areas!$B$11</f>
        <v>57.683372383330131</v>
      </c>
      <c r="M54" s="5">
        <f>(SUP_mm!M72*Areas!$B$4+MIC_mm!M71*Areas!$B$5+HGB_mm!M71*(Areas!$B$6+Areas!$B$7)+STC_mm!M54*Areas!$B$8+ERI_mm!M72*Areas!$B$9+ONT_mm!M71*Areas!$B$10)/Areas!$B$11</f>
        <v>69.998596120606877</v>
      </c>
      <c r="N54" s="5">
        <f t="shared" si="0"/>
        <v>806.88336854234683</v>
      </c>
    </row>
    <row r="55" spans="1:14" x14ac:dyDescent="0.2">
      <c r="A55">
        <v>1950</v>
      </c>
      <c r="B55" s="5">
        <f>(SUP_mm!B73*Areas!$B$4+MIC_mm!B72*Areas!$B$5+HGB_mm!B72*(Areas!$B$6+Areas!$B$7)+STC_mm!B55*Areas!$B$8+ERI_mm!B73*Areas!$B$9+ONT_mm!B72*Areas!$B$10)/Areas!$B$11</f>
        <v>99.74758402150951</v>
      </c>
      <c r="C55" s="5">
        <f>(SUP_mm!C73*Areas!$B$4+MIC_mm!C72*Areas!$B$5+HGB_mm!C72*(Areas!$B$6+Areas!$B$7)+STC_mm!C55*Areas!$B$8+ERI_mm!C73*Areas!$B$9+ONT_mm!C72*Areas!$B$10)/Areas!$B$11</f>
        <v>60.458982139427697</v>
      </c>
      <c r="D55" s="5">
        <f>(SUP_mm!D73*Areas!$B$4+MIC_mm!D72*Areas!$B$5+HGB_mm!D72*(Areas!$B$6+Areas!$B$7)+STC_mm!D55*Areas!$B$8+ERI_mm!D73*Areas!$B$9+ONT_mm!D72*Areas!$B$10)/Areas!$B$11</f>
        <v>62.850601113885155</v>
      </c>
      <c r="E55" s="5">
        <f>(SUP_mm!E73*Areas!$B$4+MIC_mm!E72*Areas!$B$5+HGB_mm!E72*(Areas!$B$6+Areas!$B$7)+STC_mm!E55*Areas!$B$8+ERI_mm!E73*Areas!$B$9+ONT_mm!E72*Areas!$B$10)/Areas!$B$11</f>
        <v>80.695774918379101</v>
      </c>
      <c r="F55" s="5">
        <f>(SUP_mm!F73*Areas!$B$4+MIC_mm!F72*Areas!$B$5+HGB_mm!F72*(Areas!$B$6+Areas!$B$7)+STC_mm!F55*Areas!$B$8+ERI_mm!F73*Areas!$B$9+ONT_mm!F72*Areas!$B$10)/Areas!$B$11</f>
        <v>56.873084309583255</v>
      </c>
      <c r="G55" s="5">
        <f>(SUP_mm!G73*Areas!$B$4+MIC_mm!G72*Areas!$B$5+HGB_mm!G72*(Areas!$B$6+Areas!$B$7)+STC_mm!G55*Areas!$B$8+ERI_mm!G73*Areas!$B$9+ONT_mm!G72*Areas!$B$10)/Areas!$B$11</f>
        <v>88.076291530631835</v>
      </c>
      <c r="H55" s="5">
        <f>(SUP_mm!H73*Areas!$B$4+MIC_mm!H72*Areas!$B$5+HGB_mm!H72*(Areas!$B$6+Areas!$B$7)+STC_mm!H55*Areas!$B$8+ERI_mm!H73*Areas!$B$9+ONT_mm!H72*Areas!$B$10)/Areas!$B$11</f>
        <v>94.693896677549446</v>
      </c>
      <c r="I55" s="5">
        <f>(SUP_mm!I73*Areas!$B$4+MIC_mm!I72*Areas!$B$5+HGB_mm!I72*(Areas!$B$6+Areas!$B$7)+STC_mm!I55*Areas!$B$8+ERI_mm!I73*Areas!$B$9+ONT_mm!I72*Areas!$B$10)/Areas!$B$11</f>
        <v>74.297052045323596</v>
      </c>
      <c r="J55" s="5">
        <f>(SUP_mm!J73*Areas!$B$4+MIC_mm!J72*Areas!$B$5+HGB_mm!J72*(Areas!$B$6+Areas!$B$7)+STC_mm!J55*Areas!$B$8+ERI_mm!J73*Areas!$B$9+ONT_mm!J72*Areas!$B$10)/Areas!$B$11</f>
        <v>65.278279239485315</v>
      </c>
      <c r="K55" s="5">
        <f>(SUP_mm!K73*Areas!$B$4+MIC_mm!K72*Areas!$B$5+HGB_mm!K72*(Areas!$B$6+Areas!$B$7)+STC_mm!K55*Areas!$B$8+ERI_mm!K73*Areas!$B$9+ONT_mm!K72*Areas!$B$10)/Areas!$B$11</f>
        <v>61.070570386018822</v>
      </c>
      <c r="L55" s="5">
        <f>(SUP_mm!L73*Areas!$B$4+MIC_mm!L72*Areas!$B$5+HGB_mm!L72*(Areas!$B$6+Areas!$B$7)+STC_mm!L55*Areas!$B$8+ERI_mm!L73*Areas!$B$9+ONT_mm!L72*Areas!$B$10)/Areas!$B$11</f>
        <v>96.015033608603801</v>
      </c>
      <c r="M55" s="5">
        <f>(SUP_mm!M73*Areas!$B$4+MIC_mm!M72*Areas!$B$5+HGB_mm!M72*(Areas!$B$6+Areas!$B$7)+STC_mm!M55*Areas!$B$8+ERI_mm!M73*Areas!$B$9+ONT_mm!M72*Areas!$B$10)/Areas!$B$11</f>
        <v>58.677966199347033</v>
      </c>
      <c r="N55" s="5">
        <f t="shared" si="0"/>
        <v>898.73511618974464</v>
      </c>
    </row>
    <row r="56" spans="1:14" x14ac:dyDescent="0.2">
      <c r="A56">
        <v>1951</v>
      </c>
      <c r="B56" s="5">
        <f>(SUP_mm!B74*Areas!$B$4+MIC_mm!B73*Areas!$B$5+HGB_mm!B73*(Areas!$B$6+Areas!$B$7)+STC_mm!B56*Areas!$B$8+ERI_mm!B74*Areas!$B$9+ONT_mm!B73*Areas!$B$10)/Areas!$B$11</f>
        <v>51.244451699635107</v>
      </c>
      <c r="C56" s="5">
        <f>(SUP_mm!C74*Areas!$B$4+MIC_mm!C73*Areas!$B$5+HGB_mm!C73*(Areas!$B$6+Areas!$B$7)+STC_mm!C56*Areas!$B$8+ERI_mm!C74*Areas!$B$9+ONT_mm!C73*Areas!$B$10)/Areas!$B$11</f>
        <v>60.859627424620705</v>
      </c>
      <c r="D56" s="5">
        <f>(SUP_mm!D74*Areas!$B$4+MIC_mm!D73*Areas!$B$5+HGB_mm!D73*(Areas!$B$6+Areas!$B$7)+STC_mm!D56*Areas!$B$8+ERI_mm!D74*Areas!$B$9+ONT_mm!D73*Areas!$B$10)/Areas!$B$11</f>
        <v>82.469427693489536</v>
      </c>
      <c r="E56" s="5">
        <f>(SUP_mm!E74*Areas!$B$4+MIC_mm!E73*Areas!$B$5+HGB_mm!E73*(Areas!$B$6+Areas!$B$7)+STC_mm!E56*Areas!$B$8+ERI_mm!E74*Areas!$B$9+ONT_mm!E73*Areas!$B$10)/Areas!$B$11</f>
        <v>83.976099481467259</v>
      </c>
      <c r="F56" s="5">
        <f>(SUP_mm!F74*Areas!$B$4+MIC_mm!F73*Areas!$B$5+HGB_mm!F73*(Areas!$B$6+Areas!$B$7)+STC_mm!F56*Areas!$B$8+ERI_mm!F74*Areas!$B$9+ONT_mm!F73*Areas!$B$10)/Areas!$B$11</f>
        <v>52.435442673324374</v>
      </c>
      <c r="G56" s="5">
        <f>(SUP_mm!G74*Areas!$B$4+MIC_mm!G73*Areas!$B$5+HGB_mm!G73*(Areas!$B$6+Areas!$B$7)+STC_mm!G56*Areas!$B$8+ERI_mm!G74*Areas!$B$9+ONT_mm!G73*Areas!$B$10)/Areas!$B$11</f>
        <v>95.302344920299603</v>
      </c>
      <c r="H56" s="5">
        <f>(SUP_mm!H74*Areas!$B$4+MIC_mm!H73*Areas!$B$5+HGB_mm!H73*(Areas!$B$6+Areas!$B$7)+STC_mm!H56*Areas!$B$8+ERI_mm!H74*Areas!$B$9+ONT_mm!H73*Areas!$B$10)/Areas!$B$11</f>
        <v>88.752273862108694</v>
      </c>
      <c r="I56" s="5">
        <f>(SUP_mm!I74*Areas!$B$4+MIC_mm!I73*Areas!$B$5+HGB_mm!I73*(Areas!$B$6+Areas!$B$7)+STC_mm!I56*Areas!$B$8+ERI_mm!I74*Areas!$B$9+ONT_mm!I73*Areas!$B$10)/Areas!$B$11</f>
        <v>86.417731899366231</v>
      </c>
      <c r="J56" s="5">
        <f>(SUP_mm!J74*Areas!$B$4+MIC_mm!J73*Areas!$B$5+HGB_mm!J73*(Areas!$B$6+Areas!$B$7)+STC_mm!J56*Areas!$B$8+ERI_mm!J74*Areas!$B$9+ONT_mm!J73*Areas!$B$10)/Areas!$B$11</f>
        <v>96.433164970232383</v>
      </c>
      <c r="K56" s="5">
        <f>(SUP_mm!K74*Areas!$B$4+MIC_mm!K73*Areas!$B$5+HGB_mm!K73*(Areas!$B$6+Areas!$B$7)+STC_mm!K56*Areas!$B$8+ERI_mm!K74*Areas!$B$9+ONT_mm!K73*Areas!$B$10)/Areas!$B$11</f>
        <v>97.196408680622241</v>
      </c>
      <c r="L56" s="5">
        <f>(SUP_mm!L74*Areas!$B$4+MIC_mm!L73*Areas!$B$5+HGB_mm!L73*(Areas!$B$6+Areas!$B$7)+STC_mm!L56*Areas!$B$8+ERI_mm!L74*Areas!$B$9+ONT_mm!L73*Areas!$B$10)/Areas!$B$11</f>
        <v>73.118484732091417</v>
      </c>
      <c r="M56" s="5">
        <f>(SUP_mm!M74*Areas!$B$4+MIC_mm!M73*Areas!$B$5+HGB_mm!M73*(Areas!$B$6+Areas!$B$7)+STC_mm!M56*Areas!$B$8+ERI_mm!M74*Areas!$B$9+ONT_mm!M73*Areas!$B$10)/Areas!$B$11</f>
        <v>75.200257345880544</v>
      </c>
      <c r="N56" s="5">
        <f t="shared" si="0"/>
        <v>943.40571538313816</v>
      </c>
    </row>
    <row r="57" spans="1:14" x14ac:dyDescent="0.2">
      <c r="A57">
        <v>1952</v>
      </c>
      <c r="B57" s="5">
        <f>(SUP_mm!B75*Areas!$B$4+MIC_mm!B74*Areas!$B$5+HGB_mm!B74*(Areas!$B$6+Areas!$B$7)+STC_mm!B57*Areas!$B$8+ERI_mm!B75*Areas!$B$9+ONT_mm!B74*Areas!$B$10)/Areas!$B$11</f>
        <v>63.861125408104478</v>
      </c>
      <c r="C57" s="5">
        <f>(SUP_mm!C75*Areas!$B$4+MIC_mm!C74*Areas!$B$5+HGB_mm!C74*(Areas!$B$6+Areas!$B$7)+STC_mm!C57*Areas!$B$8+ERI_mm!C75*Areas!$B$9+ONT_mm!C74*Areas!$B$10)/Areas!$B$11</f>
        <v>32.977320914154021</v>
      </c>
      <c r="D57" s="5">
        <f>(SUP_mm!D75*Areas!$B$4+MIC_mm!D74*Areas!$B$5+HGB_mm!D74*(Areas!$B$6+Areas!$B$7)+STC_mm!D57*Areas!$B$8+ERI_mm!D75*Areas!$B$9+ONT_mm!D74*Areas!$B$10)/Areas!$B$11</f>
        <v>60.57440368734396</v>
      </c>
      <c r="E57" s="5">
        <f>(SUP_mm!E75*Areas!$B$4+MIC_mm!E74*Areas!$B$5+HGB_mm!E74*(Areas!$B$6+Areas!$B$7)+STC_mm!E57*Areas!$B$8+ERI_mm!E75*Areas!$B$9+ONT_mm!E74*Areas!$B$10)/Areas!$B$11</f>
        <v>57.420412905703863</v>
      </c>
      <c r="F57" s="5">
        <f>(SUP_mm!F75*Areas!$B$4+MIC_mm!F74*Areas!$B$5+HGB_mm!F74*(Areas!$B$6+Areas!$B$7)+STC_mm!F57*Areas!$B$8+ERI_mm!F75*Areas!$B$9+ONT_mm!F74*Areas!$B$10)/Areas!$B$11</f>
        <v>76.705903591319384</v>
      </c>
      <c r="G57" s="5">
        <f>(SUP_mm!G75*Areas!$B$4+MIC_mm!G74*Areas!$B$5+HGB_mm!G74*(Areas!$B$6+Areas!$B$7)+STC_mm!G57*Areas!$B$8+ERI_mm!G75*Areas!$B$9+ONT_mm!G74*Areas!$B$10)/Areas!$B$11</f>
        <v>69.405751872479357</v>
      </c>
      <c r="H57" s="5">
        <f>(SUP_mm!H75*Areas!$B$4+MIC_mm!H74*Areas!$B$5+HGB_mm!H74*(Areas!$B$6+Areas!$B$7)+STC_mm!H57*Areas!$B$8+ERI_mm!H75*Areas!$B$9+ONT_mm!H74*Areas!$B$10)/Areas!$B$11</f>
        <v>123.2708085269829</v>
      </c>
      <c r="I57" s="5">
        <f>(SUP_mm!I75*Areas!$B$4+MIC_mm!I74*Areas!$B$5+HGB_mm!I74*(Areas!$B$6+Areas!$B$7)+STC_mm!I57*Areas!$B$8+ERI_mm!I75*Areas!$B$9+ONT_mm!I74*Areas!$B$10)/Areas!$B$11</f>
        <v>87.848461686191669</v>
      </c>
      <c r="J57" s="5">
        <f>(SUP_mm!J75*Areas!$B$4+MIC_mm!J74*Areas!$B$5+HGB_mm!J74*(Areas!$B$6+Areas!$B$7)+STC_mm!J57*Areas!$B$8+ERI_mm!J75*Areas!$B$9+ONT_mm!J74*Areas!$B$10)/Areas!$B$11</f>
        <v>56.835619358555789</v>
      </c>
      <c r="K57" s="5">
        <f>(SUP_mm!K75*Areas!$B$4+MIC_mm!K74*Areas!$B$5+HGB_mm!K74*(Areas!$B$6+Areas!$B$7)+STC_mm!K57*Areas!$B$8+ERI_mm!K75*Areas!$B$9+ONT_mm!K74*Areas!$B$10)/Areas!$B$11</f>
        <v>26.572755905511812</v>
      </c>
      <c r="L57" s="5">
        <f>(SUP_mm!L75*Areas!$B$4+MIC_mm!L74*Areas!$B$5+HGB_mm!L74*(Areas!$B$6+Areas!$B$7)+STC_mm!L57*Areas!$B$8+ERI_mm!L75*Areas!$B$9+ONT_mm!L74*Areas!$B$10)/Areas!$B$11</f>
        <v>74.580197810639518</v>
      </c>
      <c r="M57" s="5">
        <f>(SUP_mm!M75*Areas!$B$4+MIC_mm!M74*Areas!$B$5+HGB_mm!M74*(Areas!$B$6+Areas!$B$7)+STC_mm!M57*Areas!$B$8+ERI_mm!M75*Areas!$B$9+ONT_mm!M74*Areas!$B$10)/Areas!$B$11</f>
        <v>51.520821970424429</v>
      </c>
      <c r="N57" s="5">
        <f t="shared" si="0"/>
        <v>781.57358363741116</v>
      </c>
    </row>
    <row r="58" spans="1:14" x14ac:dyDescent="0.2">
      <c r="A58">
        <v>1953</v>
      </c>
      <c r="B58" s="5">
        <f>(SUP_mm!B76*Areas!$B$4+MIC_mm!B75*Areas!$B$5+HGB_mm!B75*(Areas!$B$6+Areas!$B$7)+STC_mm!B58*Areas!$B$8+ERI_mm!B76*Areas!$B$9+ONT_mm!B75*Areas!$B$10)/Areas!$B$11</f>
        <v>58.386644901094684</v>
      </c>
      <c r="C58" s="5">
        <f>(SUP_mm!C76*Areas!$B$4+MIC_mm!C75*Areas!$B$5+HGB_mm!C75*(Areas!$B$6+Areas!$B$7)+STC_mm!C58*Areas!$B$8+ERI_mm!C76*Areas!$B$9+ONT_mm!C75*Areas!$B$10)/Areas!$B$11</f>
        <v>51.062193201459571</v>
      </c>
      <c r="D58" s="5">
        <f>(SUP_mm!D76*Areas!$B$4+MIC_mm!D75*Areas!$B$5+HGB_mm!D75*(Areas!$B$6+Areas!$B$7)+STC_mm!D58*Areas!$B$8+ERI_mm!D76*Areas!$B$9+ONT_mm!D75*Areas!$B$10)/Areas!$B$11</f>
        <v>67.27030919915498</v>
      </c>
      <c r="E58" s="5">
        <f>(SUP_mm!E76*Areas!$B$4+MIC_mm!E75*Areas!$B$5+HGB_mm!E75*(Areas!$B$6+Areas!$B$7)+STC_mm!E58*Areas!$B$8+ERI_mm!E76*Areas!$B$9+ONT_mm!E75*Areas!$B$10)/Areas!$B$11</f>
        <v>69.682488957173035</v>
      </c>
      <c r="F58" s="5">
        <f>(SUP_mm!F76*Areas!$B$4+MIC_mm!F75*Areas!$B$5+HGB_mm!F75*(Areas!$B$6+Areas!$B$7)+STC_mm!F58*Areas!$B$8+ERI_mm!F76*Areas!$B$9+ONT_mm!F75*Areas!$B$10)/Areas!$B$11</f>
        <v>89.670019204916457</v>
      </c>
      <c r="G58" s="5">
        <f>(SUP_mm!G76*Areas!$B$4+MIC_mm!G75*Areas!$B$5+HGB_mm!G75*(Areas!$B$6+Areas!$B$7)+STC_mm!G58*Areas!$B$8+ERI_mm!G76*Areas!$B$9+ONT_mm!G75*Areas!$B$10)/Areas!$B$11</f>
        <v>87.168747839446894</v>
      </c>
      <c r="H58" s="5">
        <f>(SUP_mm!H76*Areas!$B$4+MIC_mm!H75*Areas!$B$5+HGB_mm!H75*(Areas!$B$6+Areas!$B$7)+STC_mm!H58*Areas!$B$8+ERI_mm!H76*Areas!$B$9+ONT_mm!H75*Areas!$B$10)/Areas!$B$11</f>
        <v>84.419410409064724</v>
      </c>
      <c r="I58" s="5">
        <f>(SUP_mm!I76*Areas!$B$4+MIC_mm!I75*Areas!$B$5+HGB_mm!I75*(Areas!$B$6+Areas!$B$7)+STC_mm!I58*Areas!$B$8+ERI_mm!I76*Areas!$B$9+ONT_mm!I75*Areas!$B$10)/Areas!$B$11</f>
        <v>75.304509314384489</v>
      </c>
      <c r="J58" s="5">
        <f>(SUP_mm!J76*Areas!$B$4+MIC_mm!J75*Areas!$B$5+HGB_mm!J75*(Areas!$B$6+Areas!$B$7)+STC_mm!J58*Areas!$B$8+ERI_mm!J76*Areas!$B$9+ONT_mm!J75*Areas!$B$10)/Areas!$B$11</f>
        <v>80.018991741885927</v>
      </c>
      <c r="K58" s="5">
        <f>(SUP_mm!K76*Areas!$B$4+MIC_mm!K75*Areas!$B$5+HGB_mm!K75*(Areas!$B$6+Areas!$B$7)+STC_mm!K58*Areas!$B$8+ERI_mm!K76*Areas!$B$9+ONT_mm!K75*Areas!$B$10)/Areas!$B$11</f>
        <v>26.867038601882083</v>
      </c>
      <c r="L58" s="5">
        <f>(SUP_mm!L76*Areas!$B$4+MIC_mm!L75*Areas!$B$5+HGB_mm!L75*(Areas!$B$6+Areas!$B$7)+STC_mm!L58*Areas!$B$8+ERI_mm!L76*Areas!$B$9+ONT_mm!L75*Areas!$B$10)/Areas!$B$11</f>
        <v>45.358638371423083</v>
      </c>
      <c r="M58" s="5">
        <f>(SUP_mm!M76*Areas!$B$4+MIC_mm!M75*Areas!$B$5+HGB_mm!M75*(Areas!$B$6+Areas!$B$7)+STC_mm!M58*Areas!$B$8+ERI_mm!M76*Areas!$B$9+ONT_mm!M75*Areas!$B$10)/Areas!$B$11</f>
        <v>62.198567313232189</v>
      </c>
      <c r="N58" s="5">
        <f t="shared" si="0"/>
        <v>797.4075590551181</v>
      </c>
    </row>
    <row r="59" spans="1:14" x14ac:dyDescent="0.2">
      <c r="A59">
        <v>1954</v>
      </c>
      <c r="B59" s="5">
        <f>(SUP_mm!B77*Areas!$B$4+MIC_mm!B76*Areas!$B$5+HGB_mm!B76*(Areas!$B$6+Areas!$B$7)+STC_mm!B59*Areas!$B$8+ERI_mm!B77*Areas!$B$9+ONT_mm!B76*Areas!$B$10)/Areas!$B$11</f>
        <v>53.73971768772806</v>
      </c>
      <c r="C59" s="5">
        <f>(SUP_mm!C77*Areas!$B$4+MIC_mm!C76*Areas!$B$5+HGB_mm!C76*(Areas!$B$6+Areas!$B$7)+STC_mm!C59*Areas!$B$8+ERI_mm!C77*Areas!$B$9+ONT_mm!C76*Areas!$B$10)/Areas!$B$11</f>
        <v>61.426026502784715</v>
      </c>
      <c r="D59" s="5">
        <f>(SUP_mm!D77*Areas!$B$4+MIC_mm!D76*Areas!$B$5+HGB_mm!D76*(Areas!$B$6+Areas!$B$7)+STC_mm!D59*Areas!$B$8+ERI_mm!D77*Areas!$B$9+ONT_mm!D76*Areas!$B$10)/Areas!$B$11</f>
        <v>71.644298060303441</v>
      </c>
      <c r="E59" s="5">
        <f>(SUP_mm!E77*Areas!$B$4+MIC_mm!E76*Areas!$B$5+HGB_mm!E76*(Areas!$B$6+Areas!$B$7)+STC_mm!E59*Areas!$B$8+ERI_mm!E77*Areas!$B$9+ONT_mm!E76*Areas!$B$10)/Areas!$B$11</f>
        <v>102.5066333781448</v>
      </c>
      <c r="F59" s="5">
        <f>(SUP_mm!F77*Areas!$B$4+MIC_mm!F76*Areas!$B$5+HGB_mm!F76*(Areas!$B$6+Areas!$B$7)+STC_mm!F59*Areas!$B$8+ERI_mm!F77*Areas!$B$9+ONT_mm!F76*Areas!$B$10)/Areas!$B$11</f>
        <v>68.055102746303049</v>
      </c>
      <c r="G59" s="5">
        <f>(SUP_mm!G77*Areas!$B$4+MIC_mm!G76*Areas!$B$5+HGB_mm!G76*(Areas!$B$6+Areas!$B$7)+STC_mm!G59*Areas!$B$8+ERI_mm!G77*Areas!$B$9+ONT_mm!G76*Areas!$B$10)/Areas!$B$11</f>
        <v>105.4656827347801</v>
      </c>
      <c r="H59" s="5">
        <f>(SUP_mm!H77*Areas!$B$4+MIC_mm!H76*Areas!$B$5+HGB_mm!H76*(Areas!$B$6+Areas!$B$7)+STC_mm!H59*Areas!$B$8+ERI_mm!H77*Areas!$B$9+ONT_mm!H76*Areas!$B$10)/Areas!$B$11</f>
        <v>55.296135970808528</v>
      </c>
      <c r="I59" s="5">
        <f>(SUP_mm!I77*Areas!$B$4+MIC_mm!I76*Areas!$B$5+HGB_mm!I76*(Areas!$B$6+Areas!$B$7)+STC_mm!I59*Areas!$B$8+ERI_mm!I77*Areas!$B$9+ONT_mm!I76*Areas!$B$10)/Areas!$B$11</f>
        <v>72.404726329940459</v>
      </c>
      <c r="J59" s="5">
        <f>(SUP_mm!J77*Areas!$B$4+MIC_mm!J76*Areas!$B$5+HGB_mm!J76*(Areas!$B$6+Areas!$B$7)+STC_mm!J59*Areas!$B$8+ERI_mm!J77*Areas!$B$9+ONT_mm!J76*Areas!$B$10)/Areas!$B$11</f>
        <v>101.58296331860956</v>
      </c>
      <c r="K59" s="5">
        <f>(SUP_mm!K77*Areas!$B$4+MIC_mm!K76*Areas!$B$5+HGB_mm!K76*(Areas!$B$6+Areas!$B$7)+STC_mm!K59*Areas!$B$8+ERI_mm!K77*Areas!$B$9+ONT_mm!K76*Areas!$B$10)/Areas!$B$11</f>
        <v>128.77774342231612</v>
      </c>
      <c r="L59" s="5">
        <f>(SUP_mm!L77*Areas!$B$4+MIC_mm!L76*Areas!$B$5+HGB_mm!L76*(Areas!$B$6+Areas!$B$7)+STC_mm!L59*Areas!$B$8+ERI_mm!L77*Areas!$B$9+ONT_mm!L76*Areas!$B$10)/Areas!$B$11</f>
        <v>49.344492029959667</v>
      </c>
      <c r="M59" s="5">
        <f>(SUP_mm!M77*Areas!$B$4+MIC_mm!M76*Areas!$B$5+HGB_mm!M76*(Areas!$B$6+Areas!$B$7)+STC_mm!M59*Areas!$B$8+ERI_mm!M77*Areas!$B$9+ONT_mm!M76*Areas!$B$10)/Areas!$B$11</f>
        <v>47.243516420203569</v>
      </c>
      <c r="N59" s="5">
        <f t="shared" si="0"/>
        <v>917.4870386018822</v>
      </c>
    </row>
    <row r="60" spans="1:14" x14ac:dyDescent="0.2">
      <c r="A60">
        <v>1955</v>
      </c>
      <c r="B60" s="5">
        <f>(SUP_mm!B78*Areas!$B$4+MIC_mm!B77*Areas!$B$5+HGB_mm!B77*(Areas!$B$6+Areas!$B$7)+STC_mm!B60*Areas!$B$8+ERI_mm!B78*Areas!$B$9+ONT_mm!B77*Areas!$B$10)/Areas!$B$11</f>
        <v>43.99277126944498</v>
      </c>
      <c r="C60" s="5">
        <f>(SUP_mm!C78*Areas!$B$4+MIC_mm!C77*Areas!$B$5+HGB_mm!C77*(Areas!$B$6+Areas!$B$7)+STC_mm!C60*Areas!$B$8+ERI_mm!C78*Areas!$B$9+ONT_mm!C77*Areas!$B$10)/Areas!$B$11</f>
        <v>44.506103322450549</v>
      </c>
      <c r="D60" s="5">
        <f>(SUP_mm!D78*Areas!$B$4+MIC_mm!D77*Areas!$B$5+HGB_mm!D77*(Areas!$B$6+Areas!$B$7)+STC_mm!D60*Areas!$B$8+ERI_mm!D78*Areas!$B$9+ONT_mm!D77*Areas!$B$10)/Areas!$B$11</f>
        <v>69.349379681198386</v>
      </c>
      <c r="E60" s="5">
        <f>(SUP_mm!E78*Areas!$B$4+MIC_mm!E77*Areas!$B$5+HGB_mm!E77*(Areas!$B$6+Areas!$B$7)+STC_mm!E60*Areas!$B$8+ERI_mm!E78*Areas!$B$9+ONT_mm!E77*Areas!$B$10)/Areas!$B$11</f>
        <v>56.392429421932015</v>
      </c>
      <c r="F60" s="5">
        <f>(SUP_mm!F78*Areas!$B$4+MIC_mm!F77*Areas!$B$5+HGB_mm!F77*(Areas!$B$6+Areas!$B$7)+STC_mm!F60*Areas!$B$8+ERI_mm!F78*Areas!$B$9+ONT_mm!F77*Areas!$B$10)/Areas!$B$11</f>
        <v>65.941672748223539</v>
      </c>
      <c r="G60" s="5">
        <f>(SUP_mm!G78*Areas!$B$4+MIC_mm!G77*Areas!$B$5+HGB_mm!G77*(Areas!$B$6+Areas!$B$7)+STC_mm!G60*Areas!$B$8+ERI_mm!G78*Areas!$B$9+ONT_mm!G77*Areas!$B$10)/Areas!$B$11</f>
        <v>52.857034760898792</v>
      </c>
      <c r="H60" s="5">
        <f>(SUP_mm!H78*Areas!$B$4+MIC_mm!H77*Areas!$B$5+HGB_mm!H77*(Areas!$B$6+Areas!$B$7)+STC_mm!H60*Areas!$B$8+ERI_mm!H78*Areas!$B$9+ONT_mm!H77*Areas!$B$10)/Areas!$B$11</f>
        <v>73.821110044171306</v>
      </c>
      <c r="I60" s="5">
        <f>(SUP_mm!I78*Areas!$B$4+MIC_mm!I77*Areas!$B$5+HGB_mm!I77*(Areas!$B$6+Areas!$B$7)+STC_mm!I60*Areas!$B$8+ERI_mm!I78*Areas!$B$9+ONT_mm!I77*Areas!$B$10)/Areas!$B$11</f>
        <v>92.558987900902636</v>
      </c>
      <c r="J60" s="5">
        <f>(SUP_mm!J78*Areas!$B$4+MIC_mm!J77*Areas!$B$5+HGB_mm!J77*(Areas!$B$6+Areas!$B$7)+STC_mm!J60*Areas!$B$8+ERI_mm!J78*Areas!$B$9+ONT_mm!J77*Areas!$B$10)/Areas!$B$11</f>
        <v>54.567028999423854</v>
      </c>
      <c r="K60" s="5">
        <f>(SUP_mm!K78*Areas!$B$4+MIC_mm!K77*Areas!$B$5+HGB_mm!K77*(Areas!$B$6+Areas!$B$7)+STC_mm!K60*Areas!$B$8+ERI_mm!K78*Areas!$B$9+ONT_mm!K77*Areas!$B$10)/Areas!$B$11</f>
        <v>120.35357019396966</v>
      </c>
      <c r="L60" s="5">
        <f>(SUP_mm!L78*Areas!$B$4+MIC_mm!L77*Areas!$B$5+HGB_mm!L77*(Areas!$B$6+Areas!$B$7)+STC_mm!L60*Areas!$B$8+ERI_mm!L78*Areas!$B$9+ONT_mm!L77*Areas!$B$10)/Areas!$B$11</f>
        <v>74.924334549644712</v>
      </c>
      <c r="M60" s="5">
        <f>(SUP_mm!M78*Areas!$B$4+MIC_mm!M77*Areas!$B$5+HGB_mm!M77*(Areas!$B$6+Areas!$B$7)+STC_mm!M60*Areas!$B$8+ERI_mm!M78*Areas!$B$9+ONT_mm!M77*Areas!$B$10)/Areas!$B$11</f>
        <v>45.450827731899366</v>
      </c>
      <c r="N60" s="5">
        <f t="shared" si="0"/>
        <v>794.71525062415981</v>
      </c>
    </row>
    <row r="61" spans="1:14" x14ac:dyDescent="0.2">
      <c r="A61">
        <v>1956</v>
      </c>
      <c r="B61" s="5">
        <f>(SUP_mm!B79*Areas!$B$4+MIC_mm!B78*Areas!$B$5+HGB_mm!B78*(Areas!$B$6+Areas!$B$7)+STC_mm!B61*Areas!$B$8+ERI_mm!B79*Areas!$B$9+ONT_mm!B78*Areas!$B$10)/Areas!$B$11</f>
        <v>30.612790474361436</v>
      </c>
      <c r="C61" s="5">
        <f>(SUP_mm!C79*Areas!$B$4+MIC_mm!C78*Areas!$B$5+HGB_mm!C78*(Areas!$B$6+Areas!$B$7)+STC_mm!C61*Areas!$B$8+ERI_mm!C79*Areas!$B$9+ONT_mm!C78*Areas!$B$10)/Areas!$B$11</f>
        <v>42.091983867870177</v>
      </c>
      <c r="D61" s="5">
        <f>(SUP_mm!D79*Areas!$B$4+MIC_mm!D78*Areas!$B$5+HGB_mm!D78*(Areas!$B$6+Areas!$B$7)+STC_mm!D61*Areas!$B$8+ERI_mm!D79*Areas!$B$9+ONT_mm!D78*Areas!$B$10)/Areas!$B$11</f>
        <v>54.667799116573846</v>
      </c>
      <c r="E61" s="5">
        <f>(SUP_mm!E79*Areas!$B$4+MIC_mm!E78*Areas!$B$5+HGB_mm!E78*(Areas!$B$6+Areas!$B$7)+STC_mm!E61*Areas!$B$8+ERI_mm!E79*Areas!$B$9+ONT_mm!E78*Areas!$B$10)/Areas!$B$11</f>
        <v>72.535678893796813</v>
      </c>
      <c r="F61" s="5">
        <f>(SUP_mm!F79*Areas!$B$4+MIC_mm!F78*Areas!$B$5+HGB_mm!F78*(Areas!$B$6+Areas!$B$7)+STC_mm!F61*Areas!$B$8+ERI_mm!F79*Areas!$B$9+ONT_mm!F78*Areas!$B$10)/Areas!$B$11</f>
        <v>101.39611676589207</v>
      </c>
      <c r="G61" s="5">
        <f>(SUP_mm!G79*Areas!$B$4+MIC_mm!G78*Areas!$B$5+HGB_mm!G78*(Areas!$B$6+Areas!$B$7)+STC_mm!G61*Areas!$B$8+ERI_mm!G79*Areas!$B$9+ONT_mm!G78*Areas!$B$10)/Areas!$B$11</f>
        <v>73.645550220856535</v>
      </c>
      <c r="H61" s="5">
        <f>(SUP_mm!H79*Areas!$B$4+MIC_mm!H78*Areas!$B$5+HGB_mm!H78*(Areas!$B$6+Areas!$B$7)+STC_mm!H61*Areas!$B$8+ERI_mm!H79*Areas!$B$9+ONT_mm!H78*Areas!$B$10)/Areas!$B$11</f>
        <v>94.118285000960242</v>
      </c>
      <c r="I61" s="5">
        <f>(SUP_mm!I79*Areas!$B$4+MIC_mm!I78*Areas!$B$5+HGB_mm!I78*(Areas!$B$6+Areas!$B$7)+STC_mm!I61*Areas!$B$8+ERI_mm!I79*Areas!$B$9+ONT_mm!I78*Areas!$B$10)/Areas!$B$11</f>
        <v>104.59837718455925</v>
      </c>
      <c r="J61" s="5">
        <f>(SUP_mm!J79*Areas!$B$4+MIC_mm!J78*Areas!$B$5+HGB_mm!J78*(Areas!$B$6+Areas!$B$7)+STC_mm!J61*Areas!$B$8+ERI_mm!J79*Areas!$B$9+ONT_mm!J78*Areas!$B$10)/Areas!$B$11</f>
        <v>64.579823314768575</v>
      </c>
      <c r="K61" s="5">
        <f>(SUP_mm!K79*Areas!$B$4+MIC_mm!K78*Areas!$B$5+HGB_mm!K78*(Areas!$B$6+Areas!$B$7)+STC_mm!K61*Areas!$B$8+ERI_mm!K79*Areas!$B$9+ONT_mm!K78*Areas!$B$10)/Areas!$B$11</f>
        <v>27.478916842711733</v>
      </c>
      <c r="L61" s="5">
        <f>(SUP_mm!L79*Areas!$B$4+MIC_mm!L78*Areas!$B$5+HGB_mm!L78*(Areas!$B$6+Areas!$B$7)+STC_mm!L61*Areas!$B$8+ERI_mm!L79*Areas!$B$9+ONT_mm!L78*Areas!$B$10)/Areas!$B$11</f>
        <v>66.30553869790667</v>
      </c>
      <c r="M61" s="5">
        <f>(SUP_mm!M79*Areas!$B$4+MIC_mm!M78*Areas!$B$5+HGB_mm!M78*(Areas!$B$6+Areas!$B$7)+STC_mm!M61*Areas!$B$8+ERI_mm!M79*Areas!$B$9+ONT_mm!M78*Areas!$B$10)/Areas!$B$11</f>
        <v>56.222667562896099</v>
      </c>
      <c r="N61" s="5">
        <f t="shared" si="0"/>
        <v>788.25352794315336</v>
      </c>
    </row>
    <row r="62" spans="1:14" x14ac:dyDescent="0.2">
      <c r="A62">
        <v>1957</v>
      </c>
      <c r="B62" s="5">
        <f>(SUP_mm!B80*Areas!$B$4+MIC_mm!B79*Areas!$B$5+HGB_mm!B79*(Areas!$B$6+Areas!$B$7)+STC_mm!B62*Areas!$B$8+ERI_mm!B80*Areas!$B$9+ONT_mm!B79*Areas!$B$10)/Areas!$B$11</f>
        <v>46.394278855386979</v>
      </c>
      <c r="C62" s="5">
        <f>(SUP_mm!C80*Areas!$B$4+MIC_mm!C79*Areas!$B$5+HGB_mm!C79*(Areas!$B$6+Areas!$B$7)+STC_mm!C62*Areas!$B$8+ERI_mm!C80*Areas!$B$9+ONT_mm!C79*Areas!$B$10)/Areas!$B$11</f>
        <v>38.632225849817551</v>
      </c>
      <c r="D62" s="5">
        <f>(SUP_mm!D80*Areas!$B$4+MIC_mm!D79*Areas!$B$5+HGB_mm!D79*(Areas!$B$6+Areas!$B$7)+STC_mm!D62*Areas!$B$8+ERI_mm!D80*Areas!$B$9+ONT_mm!D79*Areas!$B$10)/Areas!$B$11</f>
        <v>34.155717303629729</v>
      </c>
      <c r="E62" s="5">
        <f>(SUP_mm!E80*Areas!$B$4+MIC_mm!E79*Areas!$B$5+HGB_mm!E79*(Areas!$B$6+Areas!$B$7)+STC_mm!E62*Areas!$B$8+ERI_mm!E80*Areas!$B$9+ONT_mm!E79*Areas!$B$10)/Areas!$B$11</f>
        <v>82.765548300364898</v>
      </c>
      <c r="F62" s="5">
        <f>(SUP_mm!F80*Areas!$B$4+MIC_mm!F79*Areas!$B$5+HGB_mm!F79*(Areas!$B$6+Areas!$B$7)+STC_mm!F62*Areas!$B$8+ERI_mm!F80*Areas!$B$9+ONT_mm!F79*Areas!$B$10)/Areas!$B$11</f>
        <v>79.827582101017867</v>
      </c>
      <c r="G62" s="5">
        <f>(SUP_mm!G80*Areas!$B$4+MIC_mm!G79*Areas!$B$5+HGB_mm!G79*(Areas!$B$6+Areas!$B$7)+STC_mm!G62*Areas!$B$8+ERI_mm!G80*Areas!$B$9+ONT_mm!G79*Areas!$B$10)/Areas!$B$11</f>
        <v>115.11328404071442</v>
      </c>
      <c r="H62" s="5">
        <f>(SUP_mm!H80*Areas!$B$4+MIC_mm!H79*Areas!$B$5+HGB_mm!H79*(Areas!$B$6+Areas!$B$7)+STC_mm!H62*Areas!$B$8+ERI_mm!H80*Areas!$B$9+ONT_mm!H79*Areas!$B$10)/Areas!$B$11</f>
        <v>77.830841175340893</v>
      </c>
      <c r="I62" s="5">
        <f>(SUP_mm!I80*Areas!$B$4+MIC_mm!I79*Areas!$B$5+HGB_mm!I79*(Areas!$B$6+Areas!$B$7)+STC_mm!I62*Areas!$B$8+ERI_mm!I80*Areas!$B$9+ONT_mm!I79*Areas!$B$10)/Areas!$B$11</f>
        <v>49.27599385442673</v>
      </c>
      <c r="J62" s="5">
        <f>(SUP_mm!J80*Areas!$B$4+MIC_mm!J79*Areas!$B$5+HGB_mm!J79*(Areas!$B$6+Areas!$B$7)+STC_mm!J62*Areas!$B$8+ERI_mm!J80*Areas!$B$9+ONT_mm!J79*Areas!$B$10)/Areas!$B$11</f>
        <v>103.80571730362973</v>
      </c>
      <c r="K62" s="5">
        <f>(SUP_mm!K80*Areas!$B$4+MIC_mm!K79*Areas!$B$5+HGB_mm!K79*(Areas!$B$6+Areas!$B$7)+STC_mm!K62*Areas!$B$8+ERI_mm!K80*Areas!$B$9+ONT_mm!K79*Areas!$B$10)/Areas!$B$11</f>
        <v>59.947084693681582</v>
      </c>
      <c r="L62" s="5">
        <f>(SUP_mm!L80*Areas!$B$4+MIC_mm!L79*Areas!$B$5+HGB_mm!L79*(Areas!$B$6+Areas!$B$7)+STC_mm!L62*Areas!$B$8+ERI_mm!L80*Areas!$B$9+ONT_mm!L79*Areas!$B$10)/Areas!$B$11</f>
        <v>85.935239101209916</v>
      </c>
      <c r="M62" s="5">
        <f>(SUP_mm!M80*Areas!$B$4+MIC_mm!M79*Areas!$B$5+HGB_mm!M79*(Areas!$B$6+Areas!$B$7)+STC_mm!M62*Areas!$B$8+ERI_mm!M80*Areas!$B$9+ONT_mm!M79*Areas!$B$10)/Areas!$B$11</f>
        <v>66.588442481275209</v>
      </c>
      <c r="N62" s="5">
        <f t="shared" si="0"/>
        <v>840.27195506049566</v>
      </c>
    </row>
    <row r="63" spans="1:14" x14ac:dyDescent="0.2">
      <c r="A63">
        <v>1958</v>
      </c>
      <c r="B63" s="5">
        <f>(SUP_mm!B81*Areas!$B$4+MIC_mm!B80*Areas!$B$5+HGB_mm!B80*(Areas!$B$6+Areas!$B$7)+STC_mm!B63*Areas!$B$8+ERI_mm!B81*Areas!$B$9+ONT_mm!B80*Areas!$B$10)/Areas!$B$11</f>
        <v>41.180739389283659</v>
      </c>
      <c r="C63" s="5">
        <f>(SUP_mm!C81*Areas!$B$4+MIC_mm!C80*Areas!$B$5+HGB_mm!C80*(Areas!$B$6+Areas!$B$7)+STC_mm!C63*Areas!$B$8+ERI_mm!C81*Areas!$B$9+ONT_mm!C80*Areas!$B$10)/Areas!$B$11</f>
        <v>28.73035721144613</v>
      </c>
      <c r="D63" s="5">
        <f>(SUP_mm!D81*Areas!$B$4+MIC_mm!D80*Areas!$B$5+HGB_mm!D80*(Areas!$B$6+Areas!$B$7)+STC_mm!D63*Areas!$B$8+ERI_mm!D81*Areas!$B$9+ONT_mm!D80*Areas!$B$10)/Areas!$B$11</f>
        <v>18.009946226233915</v>
      </c>
      <c r="E63" s="5">
        <f>(SUP_mm!E81*Areas!$B$4+MIC_mm!E80*Areas!$B$5+HGB_mm!E80*(Areas!$B$6+Areas!$B$7)+STC_mm!E63*Areas!$B$8+ERI_mm!E81*Areas!$B$9+ONT_mm!E80*Areas!$B$10)/Areas!$B$11</f>
        <v>46.769252928749758</v>
      </c>
      <c r="F63" s="5">
        <f>(SUP_mm!F81*Areas!$B$4+MIC_mm!F80*Areas!$B$5+HGB_mm!F80*(Areas!$B$6+Areas!$B$7)+STC_mm!F63*Areas!$B$8+ERI_mm!F81*Areas!$B$9+ONT_mm!F80*Areas!$B$10)/Areas!$B$11</f>
        <v>48.074357595544463</v>
      </c>
      <c r="G63" s="5">
        <f>(SUP_mm!G81*Areas!$B$4+MIC_mm!G80*Areas!$B$5+HGB_mm!G80*(Areas!$B$6+Areas!$B$7)+STC_mm!G63*Areas!$B$8+ERI_mm!G81*Areas!$B$9+ONT_mm!G80*Areas!$B$10)/Areas!$B$11</f>
        <v>90.354772421739966</v>
      </c>
      <c r="H63" s="5">
        <f>(SUP_mm!H81*Areas!$B$4+MIC_mm!H80*Areas!$B$5+HGB_mm!H80*(Areas!$B$6+Areas!$B$7)+STC_mm!H63*Areas!$B$8+ERI_mm!H81*Areas!$B$9+ONT_mm!H80*Areas!$B$10)/Areas!$B$11</f>
        <v>93.561594008066066</v>
      </c>
      <c r="I63" s="5">
        <f>(SUP_mm!I81*Areas!$B$4+MIC_mm!I80*Areas!$B$5+HGB_mm!I80*(Areas!$B$6+Areas!$B$7)+STC_mm!I63*Areas!$B$8+ERI_mm!I81*Areas!$B$9+ONT_mm!I80*Areas!$B$10)/Areas!$B$11</f>
        <v>87.898732475513725</v>
      </c>
      <c r="J63" s="5">
        <f>(SUP_mm!J81*Areas!$B$4+MIC_mm!J80*Areas!$B$5+HGB_mm!J80*(Areas!$B$6+Areas!$B$7)+STC_mm!J63*Areas!$B$8+ERI_mm!J81*Areas!$B$9+ONT_mm!J80*Areas!$B$10)/Areas!$B$11</f>
        <v>91.850061455732671</v>
      </c>
      <c r="K63" s="5">
        <f>(SUP_mm!K81*Areas!$B$4+MIC_mm!K80*Areas!$B$5+HGB_mm!K80*(Areas!$B$6+Areas!$B$7)+STC_mm!K63*Areas!$B$8+ERI_mm!K81*Areas!$B$9+ONT_mm!K80*Areas!$B$10)/Areas!$B$11</f>
        <v>57.222398694065681</v>
      </c>
      <c r="L63" s="5">
        <f>(SUP_mm!L81*Areas!$B$4+MIC_mm!L80*Areas!$B$5+HGB_mm!L80*(Areas!$B$6+Areas!$B$7)+STC_mm!L63*Areas!$B$8+ERI_mm!L81*Areas!$B$9+ONT_mm!L80*Areas!$B$10)/Areas!$B$11</f>
        <v>81.971256001536389</v>
      </c>
      <c r="M63" s="5">
        <f>(SUP_mm!M81*Areas!$B$4+MIC_mm!M80*Areas!$B$5+HGB_mm!M80*(Areas!$B$6+Areas!$B$7)+STC_mm!M63*Areas!$B$8+ERI_mm!M81*Areas!$B$9+ONT_mm!M80*Areas!$B$10)/Areas!$B$11</f>
        <v>40.740122911465335</v>
      </c>
      <c r="N63" s="5">
        <f t="shared" si="0"/>
        <v>726.36359131937775</v>
      </c>
    </row>
    <row r="64" spans="1:14" x14ac:dyDescent="0.2">
      <c r="A64">
        <v>1959</v>
      </c>
      <c r="B64" s="5">
        <f>(SUP_mm!B82*Areas!$B$4+MIC_mm!B81*Areas!$B$5+HGB_mm!B81*(Areas!$B$6+Areas!$B$7)+STC_mm!B64*Areas!$B$8+ERI_mm!B82*Areas!$B$9+ONT_mm!B81*Areas!$B$10)/Areas!$B$11</f>
        <v>58.524349913577879</v>
      </c>
      <c r="C64" s="5">
        <f>(SUP_mm!C82*Areas!$B$4+MIC_mm!C81*Areas!$B$5+HGB_mm!C81*(Areas!$B$6+Areas!$B$7)+STC_mm!C64*Areas!$B$8+ERI_mm!C82*Areas!$B$9+ONT_mm!C81*Areas!$B$10)/Areas!$B$11</f>
        <v>51.544972152871132</v>
      </c>
      <c r="D64" s="5">
        <f>(SUP_mm!D82*Areas!$B$4+MIC_mm!D81*Areas!$B$5+HGB_mm!D81*(Areas!$B$6+Areas!$B$7)+STC_mm!D64*Areas!$B$8+ERI_mm!D82*Areas!$B$9+ONT_mm!D81*Areas!$B$10)/Areas!$B$11</f>
        <v>52.024447858651811</v>
      </c>
      <c r="E64" s="5">
        <f>(SUP_mm!E82*Areas!$B$4+MIC_mm!E81*Areas!$B$5+HGB_mm!E81*(Areas!$B$6+Areas!$B$7)+STC_mm!E64*Areas!$B$8+ERI_mm!E82*Areas!$B$9+ONT_mm!E81*Areas!$B$10)/Areas!$B$11</f>
        <v>71.71106971384674</v>
      </c>
      <c r="F64" s="5">
        <f>(SUP_mm!F82*Areas!$B$4+MIC_mm!F81*Areas!$B$5+HGB_mm!F81*(Areas!$B$6+Areas!$B$7)+STC_mm!F64*Areas!$B$8+ERI_mm!F82*Areas!$B$9+ONT_mm!F81*Areas!$B$10)/Areas!$B$11</f>
        <v>87.473166890724031</v>
      </c>
      <c r="G64" s="5">
        <f>(SUP_mm!G82*Areas!$B$4+MIC_mm!G81*Areas!$B$5+HGB_mm!G81*(Areas!$B$6+Areas!$B$7)+STC_mm!G64*Areas!$B$8+ERI_mm!G82*Areas!$B$9+ONT_mm!G81*Areas!$B$10)/Areas!$B$11</f>
        <v>54.565884386402921</v>
      </c>
      <c r="H64" s="5">
        <f>(SUP_mm!H82*Areas!$B$4+MIC_mm!H81*Areas!$B$5+HGB_mm!H81*(Areas!$B$6+Areas!$B$7)+STC_mm!H64*Areas!$B$8+ERI_mm!H82*Areas!$B$9+ONT_mm!H81*Areas!$B$10)/Areas!$B$11</f>
        <v>82.113395429229882</v>
      </c>
      <c r="I64" s="5">
        <f>(SUP_mm!I82*Areas!$B$4+MIC_mm!I81*Areas!$B$5+HGB_mm!I81*(Areas!$B$6+Areas!$B$7)+STC_mm!I64*Areas!$B$8+ERI_mm!I82*Areas!$B$9+ONT_mm!I81*Areas!$B$10)/Areas!$B$11</f>
        <v>119.42671787977723</v>
      </c>
      <c r="J64" s="5">
        <f>(SUP_mm!J82*Areas!$B$4+MIC_mm!J81*Areas!$B$5+HGB_mm!J81*(Areas!$B$6+Areas!$B$7)+STC_mm!J64*Areas!$B$8+ERI_mm!J82*Areas!$B$9+ONT_mm!J81*Areas!$B$10)/Areas!$B$11</f>
        <v>100.83616093719992</v>
      </c>
      <c r="K64" s="5">
        <f>(SUP_mm!K82*Areas!$B$4+MIC_mm!K81*Areas!$B$5+HGB_mm!K81*(Areas!$B$6+Areas!$B$7)+STC_mm!K64*Areas!$B$8+ERI_mm!K82*Areas!$B$9+ONT_mm!K81*Areas!$B$10)/Areas!$B$11</f>
        <v>113.15639523718072</v>
      </c>
      <c r="L64" s="5">
        <f>(SUP_mm!L82*Areas!$B$4+MIC_mm!L81*Areas!$B$5+HGB_mm!L81*(Areas!$B$6+Areas!$B$7)+STC_mm!L64*Areas!$B$8+ERI_mm!L82*Areas!$B$9+ONT_mm!L81*Areas!$B$10)/Areas!$B$11</f>
        <v>75.215490685615521</v>
      </c>
      <c r="M64" s="5">
        <f>(SUP_mm!M82*Areas!$B$4+MIC_mm!M81*Areas!$B$5+HGB_mm!M81*(Areas!$B$6+Areas!$B$7)+STC_mm!M64*Areas!$B$8+ERI_mm!M82*Areas!$B$9+ONT_mm!M81*Areas!$B$10)/Areas!$B$11</f>
        <v>63.259003264835798</v>
      </c>
      <c r="N64" s="5">
        <f t="shared" si="0"/>
        <v>929.85105434991362</v>
      </c>
    </row>
    <row r="65" spans="1:14" x14ac:dyDescent="0.2">
      <c r="A65">
        <v>1960</v>
      </c>
      <c r="B65" s="5">
        <f>(SUP_mm!B83*Areas!$B$4+MIC_mm!B82*Areas!$B$5+HGB_mm!B82*(Areas!$B$6+Areas!$B$7)+STC_mm!B65*Areas!$B$8+ERI_mm!B83*Areas!$B$9+ONT_mm!B82*Areas!$B$10)/Areas!$B$11</f>
        <v>61.498953332053006</v>
      </c>
      <c r="C65" s="5">
        <f>(SUP_mm!C83*Areas!$B$4+MIC_mm!C82*Areas!$B$5+HGB_mm!C82*(Areas!$B$6+Areas!$B$7)+STC_mm!C65*Areas!$B$8+ERI_mm!C83*Areas!$B$9+ONT_mm!C82*Areas!$B$10)/Areas!$B$11</f>
        <v>54.840725945842138</v>
      </c>
      <c r="D65" s="5">
        <f>(SUP_mm!D83*Areas!$B$4+MIC_mm!D82*Areas!$B$5+HGB_mm!D82*(Areas!$B$6+Areas!$B$7)+STC_mm!D65*Areas!$B$8+ERI_mm!D83*Areas!$B$9+ONT_mm!D82*Areas!$B$10)/Areas!$B$11</f>
        <v>32.172715575187247</v>
      </c>
      <c r="E65" s="5">
        <f>(SUP_mm!E83*Areas!$B$4+MIC_mm!E82*Areas!$B$5+HGB_mm!E82*(Areas!$B$6+Areas!$B$7)+STC_mm!E65*Areas!$B$8+ERI_mm!E83*Areas!$B$9+ONT_mm!E82*Areas!$B$10)/Areas!$B$11</f>
        <v>86.81817169195314</v>
      </c>
      <c r="F65" s="5">
        <f>(SUP_mm!F83*Areas!$B$4+MIC_mm!F82*Areas!$B$5+HGB_mm!F82*(Areas!$B$6+Areas!$B$7)+STC_mm!F65*Areas!$B$8+ERI_mm!F83*Areas!$B$9+ONT_mm!F82*Areas!$B$10)/Areas!$B$11</f>
        <v>109.62071442289226</v>
      </c>
      <c r="G65" s="5">
        <f>(SUP_mm!G83*Areas!$B$4+MIC_mm!G82*Areas!$B$5+HGB_mm!G82*(Areas!$B$6+Areas!$B$7)+STC_mm!G65*Areas!$B$8+ERI_mm!G83*Areas!$B$9+ONT_mm!G82*Areas!$B$10)/Areas!$B$11</f>
        <v>93.286283848665263</v>
      </c>
      <c r="H65" s="5">
        <f>(SUP_mm!H83*Areas!$B$4+MIC_mm!H82*Areas!$B$5+HGB_mm!H82*(Areas!$B$6+Areas!$B$7)+STC_mm!H65*Areas!$B$8+ERI_mm!H83*Areas!$B$9+ONT_mm!H82*Areas!$B$10)/Areas!$B$11</f>
        <v>74.279185711542155</v>
      </c>
      <c r="I65" s="5">
        <f>(SUP_mm!I83*Areas!$B$4+MIC_mm!I82*Areas!$B$5+HGB_mm!I82*(Areas!$B$6+Areas!$B$7)+STC_mm!I65*Areas!$B$8+ERI_mm!I83*Areas!$B$9+ONT_mm!I82*Areas!$B$10)/Areas!$B$11</f>
        <v>73.577956596888797</v>
      </c>
      <c r="J65" s="5">
        <f>(SUP_mm!J83*Areas!$B$4+MIC_mm!J82*Areas!$B$5+HGB_mm!J82*(Areas!$B$6+Areas!$B$7)+STC_mm!J65*Areas!$B$8+ERI_mm!J83*Areas!$B$9+ONT_mm!J82*Areas!$B$10)/Areas!$B$11</f>
        <v>64.639375840215095</v>
      </c>
      <c r="K65" s="5">
        <f>(SUP_mm!K83*Areas!$B$4+MIC_mm!K82*Areas!$B$5+HGB_mm!K82*(Areas!$B$6+Areas!$B$7)+STC_mm!K65*Areas!$B$8+ERI_mm!K83*Areas!$B$9+ONT_mm!K82*Areas!$B$10)/Areas!$B$11</f>
        <v>58.72747647397734</v>
      </c>
      <c r="L65" s="5">
        <f>(SUP_mm!L83*Areas!$B$4+MIC_mm!L82*Areas!$B$5+HGB_mm!L82*(Areas!$B$6+Areas!$B$7)+STC_mm!L65*Areas!$B$8+ERI_mm!L83*Areas!$B$9+ONT_mm!L82*Areas!$B$10)/Areas!$B$11</f>
        <v>68.321357787593627</v>
      </c>
      <c r="M65" s="5">
        <f>(SUP_mm!M83*Areas!$B$4+MIC_mm!M82*Areas!$B$5+HGB_mm!M82*(Areas!$B$6+Areas!$B$7)+STC_mm!M65*Areas!$B$8+ERI_mm!M83*Areas!$B$9+ONT_mm!M82*Areas!$B$10)/Areas!$B$11</f>
        <v>32.604724409448821</v>
      </c>
      <c r="N65" s="5">
        <f t="shared" si="0"/>
        <v>810.3876416362591</v>
      </c>
    </row>
    <row r="66" spans="1:14" x14ac:dyDescent="0.2">
      <c r="A66">
        <v>1961</v>
      </c>
      <c r="B66" s="5">
        <f>(SUP_mm!B84*Areas!$B$4+MIC_mm!B83*Areas!$B$5+HGB_mm!B83*(Areas!$B$6+Areas!$B$7)+STC_mm!B66*Areas!$B$8+ERI_mm!B84*Areas!$B$9+ONT_mm!B83*Areas!$B$10)/Areas!$B$11</f>
        <v>19.420420587670442</v>
      </c>
      <c r="C66" s="5">
        <f>(SUP_mm!C84*Areas!$B$4+MIC_mm!C83*Areas!$B$5+HGB_mm!C83*(Areas!$B$6+Areas!$B$7)+STC_mm!C66*Areas!$B$8+ERI_mm!C84*Areas!$B$9+ONT_mm!C83*Areas!$B$10)/Areas!$B$11</f>
        <v>47.204419051277128</v>
      </c>
      <c r="D66" s="5">
        <f>(SUP_mm!D84*Areas!$B$4+MIC_mm!D83*Areas!$B$5+HGB_mm!D83*(Areas!$B$6+Areas!$B$7)+STC_mm!D66*Areas!$B$8+ERI_mm!D84*Areas!$B$9+ONT_mm!D83*Areas!$B$10)/Areas!$B$11</f>
        <v>62.967843287881699</v>
      </c>
      <c r="E66" s="5">
        <f>(SUP_mm!E84*Areas!$B$4+MIC_mm!E83*Areas!$B$5+HGB_mm!E83*(Areas!$B$6+Areas!$B$7)+STC_mm!E66*Areas!$B$8+ERI_mm!E84*Areas!$B$9+ONT_mm!E83*Areas!$B$10)/Areas!$B$11</f>
        <v>78.321690032648362</v>
      </c>
      <c r="F66" s="5">
        <f>(SUP_mm!F84*Areas!$B$4+MIC_mm!F83*Areas!$B$5+HGB_mm!F83*(Areas!$B$6+Areas!$B$7)+STC_mm!F66*Areas!$B$8+ERI_mm!F84*Areas!$B$9+ONT_mm!F83*Areas!$B$10)/Areas!$B$11</f>
        <v>61.914893412713653</v>
      </c>
      <c r="G66" s="5">
        <f>(SUP_mm!G84*Areas!$B$4+MIC_mm!G83*Areas!$B$5+HGB_mm!G83*(Areas!$B$6+Areas!$B$7)+STC_mm!G66*Areas!$B$8+ERI_mm!G84*Areas!$B$9+ONT_mm!G83*Areas!$B$10)/Areas!$B$11</f>
        <v>84.064947186479742</v>
      </c>
      <c r="H66" s="5">
        <f>(SUP_mm!H84*Areas!$B$4+MIC_mm!H83*Areas!$B$5+HGB_mm!H83*(Areas!$B$6+Areas!$B$7)+STC_mm!H66*Areas!$B$8+ERI_mm!H84*Areas!$B$9+ONT_mm!H83*Areas!$B$10)/Areas!$B$11</f>
        <v>90.550424428653741</v>
      </c>
      <c r="I66" s="5">
        <f>(SUP_mm!I84*Areas!$B$4+MIC_mm!I83*Areas!$B$5+HGB_mm!I83*(Areas!$B$6+Areas!$B$7)+STC_mm!I66*Areas!$B$8+ERI_mm!I84*Areas!$B$9+ONT_mm!I83*Areas!$B$10)/Areas!$B$11</f>
        <v>76.941196466295366</v>
      </c>
      <c r="J66" s="5">
        <f>(SUP_mm!J84*Areas!$B$4+MIC_mm!J83*Areas!$B$5+HGB_mm!J83*(Areas!$B$6+Areas!$B$7)+STC_mm!J66*Areas!$B$8+ERI_mm!J84*Areas!$B$9+ONT_mm!J83*Areas!$B$10)/Areas!$B$11</f>
        <v>118.35804493950451</v>
      </c>
      <c r="K66" s="5">
        <f>(SUP_mm!K84*Areas!$B$4+MIC_mm!K83*Areas!$B$5+HGB_mm!K83*(Areas!$B$6+Areas!$B$7)+STC_mm!K66*Areas!$B$8+ERI_mm!K84*Areas!$B$9+ONT_mm!K83*Areas!$B$10)/Areas!$B$11</f>
        <v>55.474202035721142</v>
      </c>
      <c r="L66" s="5">
        <f>(SUP_mm!L84*Areas!$B$4+MIC_mm!L83*Areas!$B$5+HGB_mm!L83*(Areas!$B$6+Areas!$B$7)+STC_mm!L66*Areas!$B$8+ERI_mm!L84*Areas!$B$9+ONT_mm!L83*Areas!$B$10)/Areas!$B$11</f>
        <v>63.204275014403684</v>
      </c>
      <c r="M66" s="5">
        <f>(SUP_mm!M84*Areas!$B$4+MIC_mm!M83*Areas!$B$5+HGB_mm!M83*(Areas!$B$6+Areas!$B$7)+STC_mm!M66*Areas!$B$8+ERI_mm!M84*Areas!$B$9+ONT_mm!M83*Areas!$B$10)/Areas!$B$11</f>
        <v>55.575552141348183</v>
      </c>
      <c r="N66" s="5">
        <f t="shared" si="0"/>
        <v>813.99790858459778</v>
      </c>
    </row>
    <row r="67" spans="1:14" x14ac:dyDescent="0.2">
      <c r="A67">
        <v>1962</v>
      </c>
      <c r="B67" s="5">
        <f>(SUP_mm!B85*Areas!$B$4+MIC_mm!B84*Areas!$B$5+HGB_mm!B84*(Areas!$B$6+Areas!$B$7)+STC_mm!B67*Areas!$B$8+ERI_mm!B85*Areas!$B$9+ONT_mm!B84*Areas!$B$10)/Areas!$B$11</f>
        <v>64.529260610716349</v>
      </c>
      <c r="C67" s="5">
        <f>(SUP_mm!C85*Areas!$B$4+MIC_mm!C84*Areas!$B$5+HGB_mm!C84*(Areas!$B$6+Areas!$B$7)+STC_mm!C67*Areas!$B$8+ERI_mm!C85*Areas!$B$9+ONT_mm!C84*Areas!$B$10)/Areas!$B$11</f>
        <v>56.731234876128291</v>
      </c>
      <c r="D67" s="5">
        <f>(SUP_mm!D85*Areas!$B$4+MIC_mm!D84*Areas!$B$5+HGB_mm!D84*(Areas!$B$6+Areas!$B$7)+STC_mm!D67*Areas!$B$8+ERI_mm!D85*Areas!$B$9+ONT_mm!D84*Areas!$B$10)/Areas!$B$11</f>
        <v>26.073921643940849</v>
      </c>
      <c r="E67" s="5">
        <f>(SUP_mm!E85*Areas!$B$4+MIC_mm!E84*Areas!$B$5+HGB_mm!E84*(Areas!$B$6+Areas!$B$7)+STC_mm!E67*Areas!$B$8+ERI_mm!E85*Areas!$B$9+ONT_mm!E84*Areas!$B$10)/Areas!$B$11</f>
        <v>52.000881505665447</v>
      </c>
      <c r="F67" s="5">
        <f>(SUP_mm!F85*Areas!$B$4+MIC_mm!F84*Areas!$B$5+HGB_mm!F84*(Areas!$B$6+Areas!$B$7)+STC_mm!F67*Areas!$B$8+ERI_mm!F85*Areas!$B$9+ONT_mm!F84*Areas!$B$10)/Areas!$B$11</f>
        <v>76.107831764931817</v>
      </c>
      <c r="G67" s="5">
        <f>(SUP_mm!G85*Areas!$B$4+MIC_mm!G84*Areas!$B$5+HGB_mm!G84*(Areas!$B$6+Areas!$B$7)+STC_mm!G67*Areas!$B$8+ERI_mm!G85*Areas!$B$9+ONT_mm!G84*Areas!$B$10)/Areas!$B$11</f>
        <v>68.765050893028615</v>
      </c>
      <c r="H67" s="5">
        <f>(SUP_mm!H85*Areas!$B$4+MIC_mm!H84*Areas!$B$5+HGB_mm!H84*(Areas!$B$6+Areas!$B$7)+STC_mm!H67*Areas!$B$8+ERI_mm!H85*Areas!$B$9+ONT_mm!H84*Areas!$B$10)/Areas!$B$11</f>
        <v>68.973960053773766</v>
      </c>
      <c r="I67" s="5">
        <f>(SUP_mm!I85*Areas!$B$4+MIC_mm!I84*Areas!$B$5+HGB_mm!I84*(Areas!$B$6+Areas!$B$7)+STC_mm!I67*Areas!$B$8+ERI_mm!I85*Areas!$B$9+ONT_mm!I84*Areas!$B$10)/Areas!$B$11</f>
        <v>83.897299788745926</v>
      </c>
      <c r="J67" s="5">
        <f>(SUP_mm!J85*Areas!$B$4+MIC_mm!J84*Areas!$B$5+HGB_mm!J84*(Areas!$B$6+Areas!$B$7)+STC_mm!J67*Areas!$B$8+ERI_mm!J85*Areas!$B$9+ONT_mm!J84*Areas!$B$10)/Areas!$B$11</f>
        <v>85.939481467255618</v>
      </c>
      <c r="K67" s="5">
        <f>(SUP_mm!K85*Areas!$B$4+MIC_mm!K84*Areas!$B$5+HGB_mm!K84*(Areas!$B$6+Areas!$B$7)+STC_mm!K67*Areas!$B$8+ERI_mm!K85*Areas!$B$9+ONT_mm!K84*Areas!$B$10)/Areas!$B$11</f>
        <v>64.661088918763198</v>
      </c>
      <c r="L67" s="5">
        <f>(SUP_mm!L85*Areas!$B$4+MIC_mm!L84*Areas!$B$5+HGB_mm!L84*(Areas!$B$6+Areas!$B$7)+STC_mm!L67*Areas!$B$8+ERI_mm!L85*Areas!$B$9+ONT_mm!L84*Areas!$B$10)/Areas!$B$11</f>
        <v>33.971522949875165</v>
      </c>
      <c r="M67" s="5">
        <f>(SUP_mm!M85*Areas!$B$4+MIC_mm!M84*Areas!$B$5+HGB_mm!M84*(Areas!$B$6+Areas!$B$7)+STC_mm!M67*Areas!$B$8+ERI_mm!M85*Areas!$B$9+ONT_mm!M84*Areas!$B$10)/Areas!$B$11</f>
        <v>57.052531207989247</v>
      </c>
      <c r="N67" s="5">
        <f t="shared" si="0"/>
        <v>738.70406568081432</v>
      </c>
    </row>
    <row r="68" spans="1:14" x14ac:dyDescent="0.2">
      <c r="A68">
        <v>1963</v>
      </c>
      <c r="B68" s="5">
        <f>(SUP_mm!B86*Areas!$B$4+MIC_mm!B85*Areas!$B$5+HGB_mm!B85*(Areas!$B$6+Areas!$B$7)+STC_mm!B68*Areas!$B$8+ERI_mm!B86*Areas!$B$9+ONT_mm!B85*Areas!$B$10)/Areas!$B$11</f>
        <v>33.786750528135201</v>
      </c>
      <c r="C68" s="5">
        <f>(SUP_mm!C86*Areas!$B$4+MIC_mm!C85*Areas!$B$5+HGB_mm!C85*(Areas!$B$6+Areas!$B$7)+STC_mm!C68*Areas!$B$8+ERI_mm!C86*Areas!$B$9+ONT_mm!C85*Areas!$B$10)/Areas!$B$11</f>
        <v>27.741711158056461</v>
      </c>
      <c r="D68" s="5">
        <f>(SUP_mm!D86*Areas!$B$4+MIC_mm!D85*Areas!$B$5+HGB_mm!D85*(Areas!$B$6+Areas!$B$7)+STC_mm!D68*Areas!$B$8+ERI_mm!D86*Areas!$B$9+ONT_mm!D85*Areas!$B$10)/Areas!$B$11</f>
        <v>59.1257077011715</v>
      </c>
      <c r="E68" s="5">
        <f>(SUP_mm!E86*Areas!$B$4+MIC_mm!E85*Areas!$B$5+HGB_mm!E85*(Areas!$B$6+Areas!$B$7)+STC_mm!E68*Areas!$B$8+ERI_mm!E86*Areas!$B$9+ONT_mm!E85*Areas!$B$10)/Areas!$B$11</f>
        <v>58.763691184943347</v>
      </c>
      <c r="F68" s="5">
        <f>(SUP_mm!F86*Areas!$B$4+MIC_mm!F85*Areas!$B$5+HGB_mm!F85*(Areas!$B$6+Areas!$B$7)+STC_mm!F68*Areas!$B$8+ERI_mm!F86*Areas!$B$9+ONT_mm!F85*Areas!$B$10)/Areas!$B$11</f>
        <v>74.425279431534477</v>
      </c>
      <c r="G68" s="5">
        <f>(SUP_mm!G86*Areas!$B$4+MIC_mm!G85*Areas!$B$5+HGB_mm!G85*(Areas!$B$6+Areas!$B$7)+STC_mm!G68*Areas!$B$8+ERI_mm!G86*Areas!$B$9+ONT_mm!G85*Areas!$B$10)/Areas!$B$11</f>
        <v>66.120841175340885</v>
      </c>
      <c r="H68" s="5">
        <f>(SUP_mm!H86*Areas!$B$4+MIC_mm!H85*Areas!$B$5+HGB_mm!H85*(Areas!$B$6+Areas!$B$7)+STC_mm!H68*Areas!$B$8+ERI_mm!H86*Areas!$B$9+ONT_mm!H85*Areas!$B$10)/Areas!$B$11</f>
        <v>70.855177645477241</v>
      </c>
      <c r="I68" s="5">
        <f>(SUP_mm!I86*Areas!$B$4+MIC_mm!I85*Areas!$B$5+HGB_mm!I85*(Areas!$B$6+Areas!$B$7)+STC_mm!I68*Areas!$B$8+ERI_mm!I86*Areas!$B$9+ONT_mm!I85*Areas!$B$10)/Areas!$B$11</f>
        <v>81.011288649894368</v>
      </c>
      <c r="J68" s="5">
        <f>(SUP_mm!J86*Areas!$B$4+MIC_mm!J85*Areas!$B$5+HGB_mm!J85*(Areas!$B$6+Areas!$B$7)+STC_mm!J68*Areas!$B$8+ERI_mm!J86*Areas!$B$9+ONT_mm!J85*Areas!$B$10)/Areas!$B$11</f>
        <v>59.438269637027076</v>
      </c>
      <c r="K68" s="5">
        <f>(SUP_mm!K86*Areas!$B$4+MIC_mm!K85*Areas!$B$5+HGB_mm!K85*(Areas!$B$6+Areas!$B$7)+STC_mm!K68*Areas!$B$8+ERI_mm!K86*Areas!$B$9+ONT_mm!K85*Areas!$B$10)/Areas!$B$11</f>
        <v>21.760240061455733</v>
      </c>
      <c r="L68" s="5">
        <f>(SUP_mm!L86*Areas!$B$4+MIC_mm!L85*Areas!$B$5+HGB_mm!L85*(Areas!$B$6+Areas!$B$7)+STC_mm!L68*Areas!$B$8+ERI_mm!L86*Areas!$B$9+ONT_mm!L85*Areas!$B$10)/Areas!$B$11</f>
        <v>73.674697522565779</v>
      </c>
      <c r="M68" s="5">
        <f>(SUP_mm!M86*Areas!$B$4+MIC_mm!M85*Areas!$B$5+HGB_mm!M85*(Areas!$B$6+Areas!$B$7)+STC_mm!M68*Areas!$B$8+ERI_mm!M86*Areas!$B$9+ONT_mm!M85*Areas!$B$10)/Areas!$B$11</f>
        <v>47.594505473401192</v>
      </c>
      <c r="N68" s="5">
        <f t="shared" si="0"/>
        <v>674.29816016900338</v>
      </c>
    </row>
    <row r="69" spans="1:14" x14ac:dyDescent="0.2">
      <c r="A69">
        <v>1964</v>
      </c>
      <c r="B69" s="5">
        <f>(SUP_mm!B87*Areas!$B$4+MIC_mm!B86*Areas!$B$5+HGB_mm!B86*(Areas!$B$6+Areas!$B$7)+STC_mm!B69*Areas!$B$8+ERI_mm!B87*Areas!$B$9+ONT_mm!B86*Areas!$B$10)/Areas!$B$11</f>
        <v>53.926911849433452</v>
      </c>
      <c r="C69" s="5">
        <f>(SUP_mm!C87*Areas!$B$4+MIC_mm!C86*Areas!$B$5+HGB_mm!C86*(Areas!$B$6+Areas!$B$7)+STC_mm!C69*Areas!$B$8+ERI_mm!C87*Areas!$B$9+ONT_mm!C86*Areas!$B$10)/Areas!$B$11</f>
        <v>25.531344344152103</v>
      </c>
      <c r="D69" s="5">
        <f>(SUP_mm!D87*Areas!$B$4+MIC_mm!D86*Areas!$B$5+HGB_mm!D86*(Areas!$B$6+Areas!$B$7)+STC_mm!D69*Areas!$B$8+ERI_mm!D87*Areas!$B$9+ONT_mm!D86*Areas!$B$10)/Areas!$B$11</f>
        <v>62.270266948338772</v>
      </c>
      <c r="E69" s="5">
        <f>(SUP_mm!E87*Areas!$B$4+MIC_mm!E86*Areas!$B$5+HGB_mm!E86*(Areas!$B$6+Areas!$B$7)+STC_mm!E69*Areas!$B$8+ERI_mm!E87*Areas!$B$9+ONT_mm!E86*Areas!$B$10)/Areas!$B$11</f>
        <v>83.805957365085462</v>
      </c>
      <c r="F69" s="5">
        <f>(SUP_mm!F87*Areas!$B$4+MIC_mm!F86*Areas!$B$5+HGB_mm!F86*(Areas!$B$6+Areas!$B$7)+STC_mm!F69*Areas!$B$8+ERI_mm!F87*Areas!$B$9+ONT_mm!F86*Areas!$B$10)/Areas!$B$11</f>
        <v>82.29844824275014</v>
      </c>
      <c r="G69" s="5">
        <f>(SUP_mm!G87*Areas!$B$4+MIC_mm!G86*Areas!$B$5+HGB_mm!G86*(Areas!$B$6+Areas!$B$7)+STC_mm!G69*Areas!$B$8+ERI_mm!G87*Areas!$B$9+ONT_mm!G86*Areas!$B$10)/Areas!$B$11</f>
        <v>71.544513155367781</v>
      </c>
      <c r="H69" s="5">
        <f>(SUP_mm!H87*Areas!$B$4+MIC_mm!H86*Areas!$B$5+HGB_mm!H86*(Areas!$B$6+Areas!$B$7)+STC_mm!H69*Areas!$B$8+ERI_mm!H87*Areas!$B$9+ONT_mm!H86*Areas!$B$10)/Areas!$B$11</f>
        <v>75.347797196082198</v>
      </c>
      <c r="I69" s="5">
        <f>(SUP_mm!I87*Areas!$B$4+MIC_mm!I86*Areas!$B$5+HGB_mm!I86*(Areas!$B$6+Areas!$B$7)+STC_mm!I69*Areas!$B$8+ERI_mm!I87*Areas!$B$9+ONT_mm!I86*Areas!$B$10)/Areas!$B$11</f>
        <v>109.27999039754177</v>
      </c>
      <c r="J69" s="5">
        <f>(SUP_mm!J87*Areas!$B$4+MIC_mm!J86*Areas!$B$5+HGB_mm!J86*(Areas!$B$6+Areas!$B$7)+STC_mm!J69*Areas!$B$8+ERI_mm!J87*Areas!$B$9+ONT_mm!J86*Areas!$B$10)/Areas!$B$11</f>
        <v>86.83990973689265</v>
      </c>
      <c r="K69" s="5">
        <f>(SUP_mm!K87*Areas!$B$4+MIC_mm!K86*Areas!$B$5+HGB_mm!K86*(Areas!$B$6+Areas!$B$7)+STC_mm!K69*Areas!$B$8+ERI_mm!K87*Areas!$B$9+ONT_mm!K86*Areas!$B$10)/Areas!$B$11</f>
        <v>38.752928749759938</v>
      </c>
      <c r="L69" s="5">
        <f>(SUP_mm!L87*Areas!$B$4+MIC_mm!L86*Areas!$B$5+HGB_mm!L86*(Areas!$B$6+Areas!$B$7)+STC_mm!L69*Areas!$B$8+ERI_mm!L87*Areas!$B$9+ONT_mm!L86*Areas!$B$10)/Areas!$B$11</f>
        <v>60.480072978682543</v>
      </c>
      <c r="M69" s="5">
        <f>(SUP_mm!M87*Areas!$B$4+MIC_mm!M86*Areas!$B$5+HGB_mm!M86*(Areas!$B$6+Areas!$B$7)+STC_mm!M69*Areas!$B$8+ERI_mm!M87*Areas!$B$9+ONT_mm!M86*Areas!$B$10)/Areas!$B$11</f>
        <v>62.420355290954483</v>
      </c>
      <c r="N69" s="5">
        <f t="shared" si="0"/>
        <v>812.49849625504123</v>
      </c>
    </row>
    <row r="70" spans="1:14" x14ac:dyDescent="0.2">
      <c r="A70">
        <v>1965</v>
      </c>
      <c r="B70" s="5">
        <f>(SUP_mm!B88*Areas!$B$4+MIC_mm!B87*Areas!$B$5+HGB_mm!B87*(Areas!$B$6+Areas!$B$7)+STC_mm!B70*Areas!$B$8+ERI_mm!B88*Areas!$B$9+ONT_mm!B87*Areas!$B$10)/Areas!$B$11</f>
        <v>66.790487804878055</v>
      </c>
      <c r="C70" s="5">
        <f>(SUP_mm!C88*Areas!$B$4+MIC_mm!C87*Areas!$B$5+HGB_mm!C87*(Areas!$B$6+Areas!$B$7)+STC_mm!C70*Areas!$B$8+ERI_mm!C88*Areas!$B$9+ONT_mm!C87*Areas!$B$10)/Areas!$B$11</f>
        <v>66.364622623391583</v>
      </c>
      <c r="D70" s="5">
        <f>(SUP_mm!D88*Areas!$B$4+MIC_mm!D87*Areas!$B$5+HGB_mm!D87*(Areas!$B$6+Areas!$B$7)+STC_mm!D70*Areas!$B$8+ERI_mm!D88*Areas!$B$9+ONT_mm!D87*Areas!$B$10)/Areas!$B$11</f>
        <v>46.613577875936237</v>
      </c>
      <c r="E70" s="5">
        <f>(SUP_mm!E88*Areas!$B$4+MIC_mm!E87*Areas!$B$5+HGB_mm!E87*(Areas!$B$6+Areas!$B$7)+STC_mm!E70*Areas!$B$8+ERI_mm!E88*Areas!$B$9+ONT_mm!E87*Areas!$B$10)/Areas!$B$11</f>
        <v>58.969656231995394</v>
      </c>
      <c r="F70" s="5">
        <f>(SUP_mm!F88*Areas!$B$4+MIC_mm!F87*Areas!$B$5+HGB_mm!F87*(Areas!$B$6+Areas!$B$7)+STC_mm!F70*Areas!$B$8+ERI_mm!F88*Areas!$B$9+ONT_mm!F87*Areas!$B$10)/Areas!$B$11</f>
        <v>69.747971960821971</v>
      </c>
      <c r="G70" s="5">
        <f>(SUP_mm!G88*Areas!$B$4+MIC_mm!G87*Areas!$B$5+HGB_mm!G87*(Areas!$B$6+Areas!$B$7)+STC_mm!G70*Areas!$B$8+ERI_mm!G88*Areas!$B$9+ONT_mm!G87*Areas!$B$10)/Areas!$B$11</f>
        <v>57.517614749375838</v>
      </c>
      <c r="H70" s="5">
        <f>(SUP_mm!H88*Areas!$B$4+MIC_mm!H87*Areas!$B$5+HGB_mm!H87*(Areas!$B$6+Areas!$B$7)+STC_mm!H70*Areas!$B$8+ERI_mm!H88*Areas!$B$9+ONT_mm!H87*Areas!$B$10)/Areas!$B$11</f>
        <v>67.759162665642407</v>
      </c>
      <c r="I70" s="5">
        <f>(SUP_mm!I88*Areas!$B$4+MIC_mm!I87*Areas!$B$5+HGB_mm!I87*(Areas!$B$6+Areas!$B$7)+STC_mm!I70*Areas!$B$8+ERI_mm!I88*Areas!$B$9+ONT_mm!I87*Areas!$B$10)/Areas!$B$11</f>
        <v>104.72172268100634</v>
      </c>
      <c r="J70" s="5">
        <f>(SUP_mm!J88*Areas!$B$4+MIC_mm!J87*Areas!$B$5+HGB_mm!J87*(Areas!$B$6+Areas!$B$7)+STC_mm!J70*Areas!$B$8+ERI_mm!J88*Areas!$B$9+ONT_mm!J87*Areas!$B$10)/Areas!$B$11</f>
        <v>134.13228346456694</v>
      </c>
      <c r="K70" s="5">
        <f>(SUP_mm!K88*Areas!$B$4+MIC_mm!K87*Areas!$B$5+HGB_mm!K87*(Areas!$B$6+Areas!$B$7)+STC_mm!K70*Areas!$B$8+ERI_mm!K88*Areas!$B$9+ONT_mm!K87*Areas!$B$10)/Areas!$B$11</f>
        <v>72.716798540426353</v>
      </c>
      <c r="L70" s="5">
        <f>(SUP_mm!L88*Areas!$B$4+MIC_mm!L87*Areas!$B$5+HGB_mm!L87*(Areas!$B$6+Areas!$B$7)+STC_mm!L70*Areas!$B$8+ERI_mm!L88*Areas!$B$9+ONT_mm!L87*Areas!$B$10)/Areas!$B$11</f>
        <v>87.79599385442674</v>
      </c>
      <c r="M70" s="5">
        <f>(SUP_mm!M88*Areas!$B$4+MIC_mm!M87*Areas!$B$5+HGB_mm!M87*(Areas!$B$6+Areas!$B$7)+STC_mm!M70*Areas!$B$8+ERI_mm!M88*Areas!$B$9+ONT_mm!M87*Areas!$B$10)/Areas!$B$11</f>
        <v>70.142135586710197</v>
      </c>
      <c r="N70" s="5">
        <f t="shared" ref="N70:N104" si="1">SUM(B70:M70)</f>
        <v>903.27202803917805</v>
      </c>
    </row>
    <row r="71" spans="1:14" x14ac:dyDescent="0.2">
      <c r="A71">
        <v>1966</v>
      </c>
      <c r="B71" s="5">
        <f>(SUP_mm!B89*Areas!$B$4+MIC_mm!B88*Areas!$B$5+HGB_mm!B88*(Areas!$B$6+Areas!$B$7)+STC_mm!B71*Areas!$B$8+ERI_mm!B89*Areas!$B$9+ONT_mm!B88*Areas!$B$10)/Areas!$B$11</f>
        <v>46.403758402150949</v>
      </c>
      <c r="C71" s="5">
        <f>(SUP_mm!C89*Areas!$B$4+MIC_mm!C88*Areas!$B$5+HGB_mm!C88*(Areas!$B$6+Areas!$B$7)+STC_mm!C71*Areas!$B$8+ERI_mm!C89*Areas!$B$9+ONT_mm!C88*Areas!$B$10)/Areas!$B$11</f>
        <v>38.660165162281544</v>
      </c>
      <c r="D71" s="5">
        <f>(SUP_mm!D89*Areas!$B$4+MIC_mm!D88*Areas!$B$5+HGB_mm!D88*(Areas!$B$6+Areas!$B$7)+STC_mm!D71*Areas!$B$8+ERI_mm!D89*Areas!$B$9+ONT_mm!D88*Areas!$B$10)/Areas!$B$11</f>
        <v>69.185294795467641</v>
      </c>
      <c r="E71" s="5">
        <f>(SUP_mm!E89*Areas!$B$4+MIC_mm!E88*Areas!$B$5+HGB_mm!E88*(Areas!$B$6+Areas!$B$7)+STC_mm!E71*Areas!$B$8+ERI_mm!E89*Areas!$B$9+ONT_mm!E88*Areas!$B$10)/Areas!$B$11</f>
        <v>57.393458805454195</v>
      </c>
      <c r="F71" s="5">
        <f>(SUP_mm!F89*Areas!$B$4+MIC_mm!F88*Areas!$B$5+HGB_mm!F88*(Areas!$B$6+Areas!$B$7)+STC_mm!F71*Areas!$B$8+ERI_mm!F89*Areas!$B$9+ONT_mm!F88*Areas!$B$10)/Areas!$B$11</f>
        <v>47.882160553101592</v>
      </c>
      <c r="G71" s="5">
        <f>(SUP_mm!G89*Areas!$B$4+MIC_mm!G88*Areas!$B$5+HGB_mm!G88*(Areas!$B$6+Areas!$B$7)+STC_mm!G71*Areas!$B$8+ERI_mm!G89*Areas!$B$9+ONT_mm!G88*Areas!$B$10)/Areas!$B$11</f>
        <v>65.310217015555978</v>
      </c>
      <c r="H71" s="5">
        <f>(SUP_mm!H89*Areas!$B$4+MIC_mm!H88*Areas!$B$5+HGB_mm!H88*(Areas!$B$6+Areas!$B$7)+STC_mm!H71*Areas!$B$8+ERI_mm!H89*Areas!$B$9+ONT_mm!H88*Areas!$B$10)/Areas!$B$11</f>
        <v>62.06647205684655</v>
      </c>
      <c r="I71" s="5">
        <f>(SUP_mm!I89*Areas!$B$4+MIC_mm!I88*Areas!$B$5+HGB_mm!I88*(Areas!$B$6+Areas!$B$7)+STC_mm!I71*Areas!$B$8+ERI_mm!I89*Areas!$B$9+ONT_mm!I88*Areas!$B$10)/Areas!$B$11</f>
        <v>100.16006529671596</v>
      </c>
      <c r="J71" s="5">
        <f>(SUP_mm!J89*Areas!$B$4+MIC_mm!J88*Areas!$B$5+HGB_mm!J88*(Areas!$B$6+Areas!$B$7)+STC_mm!J71*Areas!$B$8+ERI_mm!J89*Areas!$B$9+ONT_mm!J88*Areas!$B$10)/Areas!$B$11</f>
        <v>61.225289033992702</v>
      </c>
      <c r="K71" s="5">
        <f>(SUP_mm!K89*Areas!$B$4+MIC_mm!K88*Areas!$B$5+HGB_mm!K88*(Areas!$B$6+Areas!$B$7)+STC_mm!K71*Areas!$B$8+ERI_mm!K89*Areas!$B$9+ONT_mm!K88*Areas!$B$10)/Areas!$B$11</f>
        <v>66.698972536969464</v>
      </c>
      <c r="L71" s="5">
        <f>(SUP_mm!L89*Areas!$B$4+MIC_mm!L88*Areas!$B$5+HGB_mm!L88*(Areas!$B$6+Areas!$B$7)+STC_mm!L71*Areas!$B$8+ERI_mm!L89*Areas!$B$9+ONT_mm!L88*Areas!$B$10)/Areas!$B$11</f>
        <v>107.03343575955445</v>
      </c>
      <c r="M71" s="5">
        <f>(SUP_mm!M89*Areas!$B$4+MIC_mm!M88*Areas!$B$5+HGB_mm!M88*(Areas!$B$6+Areas!$B$7)+STC_mm!M71*Areas!$B$8+ERI_mm!M89*Areas!$B$9+ONT_mm!M88*Areas!$B$10)/Areas!$B$11</f>
        <v>75.570593431918567</v>
      </c>
      <c r="N71" s="5">
        <f t="shared" si="1"/>
        <v>797.58988285000953</v>
      </c>
    </row>
    <row r="72" spans="1:14" x14ac:dyDescent="0.2">
      <c r="A72">
        <v>1967</v>
      </c>
      <c r="B72" s="5">
        <f>(SUP_mm!B90*Areas!$B$4+MIC_mm!B89*Areas!$B$5+HGB_mm!B89*(Areas!$B$6+Areas!$B$7)+STC_mm!B72*Areas!$B$8+ERI_mm!B90*Areas!$B$9+ONT_mm!B89*Areas!$B$10)/Areas!$B$11</f>
        <v>66.18840983291723</v>
      </c>
      <c r="C72" s="5">
        <f>(SUP_mm!C90*Areas!$B$4+MIC_mm!C89*Areas!$B$5+HGB_mm!C89*(Areas!$B$6+Areas!$B$7)+STC_mm!C72*Areas!$B$8+ERI_mm!C90*Areas!$B$9+ONT_mm!C89*Areas!$B$10)/Areas!$B$11</f>
        <v>43.361622815440754</v>
      </c>
      <c r="D72" s="5">
        <f>(SUP_mm!D90*Areas!$B$4+MIC_mm!D89*Areas!$B$5+HGB_mm!D89*(Areas!$B$6+Areas!$B$7)+STC_mm!D72*Areas!$B$8+ERI_mm!D90*Areas!$B$9+ONT_mm!D89*Areas!$B$10)/Areas!$B$11</f>
        <v>36.007042442865377</v>
      </c>
      <c r="E72" s="5">
        <f>(SUP_mm!E90*Areas!$B$4+MIC_mm!E89*Areas!$B$5+HGB_mm!E89*(Areas!$B$6+Areas!$B$7)+STC_mm!E72*Areas!$B$8+ERI_mm!E90*Areas!$B$9+ONT_mm!E89*Areas!$B$10)/Areas!$B$11</f>
        <v>88.083806414442094</v>
      </c>
      <c r="F72" s="5">
        <f>(SUP_mm!F90*Areas!$B$4+MIC_mm!F89*Areas!$B$5+HGB_mm!F89*(Areas!$B$6+Areas!$B$7)+STC_mm!F72*Areas!$B$8+ERI_mm!F90*Areas!$B$9+ONT_mm!F89*Areas!$B$10)/Areas!$B$11</f>
        <v>54.829452659880928</v>
      </c>
      <c r="G72" s="5">
        <f>(SUP_mm!G90*Areas!$B$4+MIC_mm!G89*Areas!$B$5+HGB_mm!G89*(Areas!$B$6+Areas!$B$7)+STC_mm!G72*Areas!$B$8+ERI_mm!G90*Areas!$B$9+ONT_mm!G89*Areas!$B$10)/Areas!$B$11</f>
        <v>119.35039946226235</v>
      </c>
      <c r="H72" s="5">
        <f>(SUP_mm!H90*Areas!$B$4+MIC_mm!H89*Areas!$B$5+HGB_mm!H89*(Areas!$B$6+Areas!$B$7)+STC_mm!H72*Areas!$B$8+ERI_mm!H90*Areas!$B$9+ONT_mm!H89*Areas!$B$10)/Areas!$B$11</f>
        <v>65.03950643364702</v>
      </c>
      <c r="I72" s="5">
        <f>(SUP_mm!I90*Areas!$B$4+MIC_mm!I89*Areas!$B$5+HGB_mm!I89*(Areas!$B$6+Areas!$B$7)+STC_mm!I72*Areas!$B$8+ERI_mm!I90*Areas!$B$9+ONT_mm!I89*Areas!$B$10)/Areas!$B$11</f>
        <v>88.147032840407149</v>
      </c>
      <c r="J72" s="5">
        <f>(SUP_mm!J90*Areas!$B$4+MIC_mm!J89*Areas!$B$5+HGB_mm!J89*(Areas!$B$6+Areas!$B$7)+STC_mm!J72*Areas!$B$8+ERI_mm!J90*Areas!$B$9+ONT_mm!J89*Areas!$B$10)/Areas!$B$11</f>
        <v>61.309514115613595</v>
      </c>
      <c r="K72" s="5">
        <f>(SUP_mm!K90*Areas!$B$4+MIC_mm!K89*Areas!$B$5+HGB_mm!K89*(Areas!$B$6+Areas!$B$7)+STC_mm!K72*Areas!$B$8+ERI_mm!K90*Areas!$B$9+ONT_mm!K89*Areas!$B$10)/Areas!$B$11</f>
        <v>100.44445554061839</v>
      </c>
      <c r="L72" s="5">
        <f>(SUP_mm!L90*Areas!$B$4+MIC_mm!L89*Areas!$B$5+HGB_mm!L89*(Areas!$B$6+Areas!$B$7)+STC_mm!L72*Areas!$B$8+ERI_mm!L90*Areas!$B$9+ONT_mm!L89*Areas!$B$10)/Areas!$B$11</f>
        <v>74.61121951219512</v>
      </c>
      <c r="M72" s="5">
        <f>(SUP_mm!M90*Areas!$B$4+MIC_mm!M89*Areas!$B$5+HGB_mm!M89*(Areas!$B$6+Areas!$B$7)+STC_mm!M72*Areas!$B$8+ERI_mm!M90*Areas!$B$9+ONT_mm!M89*Areas!$B$10)/Areas!$B$11</f>
        <v>67.304230843095837</v>
      </c>
      <c r="N72" s="5">
        <f t="shared" si="1"/>
        <v>864.67669291338598</v>
      </c>
    </row>
    <row r="73" spans="1:14" x14ac:dyDescent="0.2">
      <c r="A73">
        <v>1968</v>
      </c>
      <c r="B73" s="5">
        <f>(SUP_mm!B91*Areas!$B$4+MIC_mm!B90*Areas!$B$5+HGB_mm!B90*(Areas!$B$6+Areas!$B$7)+STC_mm!B73*Areas!$B$8+ERI_mm!B91*Areas!$B$9+ONT_mm!B90*Areas!$B$10)/Areas!$B$11</f>
        <v>43.948198578836184</v>
      </c>
      <c r="C73" s="5">
        <f>(SUP_mm!C91*Areas!$B$4+MIC_mm!C90*Areas!$B$5+HGB_mm!C90*(Areas!$B$6+Areas!$B$7)+STC_mm!C73*Areas!$B$8+ERI_mm!C91*Areas!$B$9+ONT_mm!C90*Areas!$B$10)/Areas!$B$11</f>
        <v>42.119965431150376</v>
      </c>
      <c r="D73" s="5">
        <f>(SUP_mm!D91*Areas!$B$4+MIC_mm!D90*Areas!$B$5+HGB_mm!D90*(Areas!$B$6+Areas!$B$7)+STC_mm!D73*Areas!$B$8+ERI_mm!D91*Areas!$B$9+ONT_mm!D90*Areas!$B$10)/Areas!$B$11</f>
        <v>45.294046475897829</v>
      </c>
      <c r="E73" s="5">
        <f>(SUP_mm!E91*Areas!$B$4+MIC_mm!E90*Areas!$B$5+HGB_mm!E90*(Areas!$B$6+Areas!$B$7)+STC_mm!E73*Areas!$B$8+ERI_mm!E91*Areas!$B$9+ONT_mm!E90*Areas!$B$10)/Areas!$B$11</f>
        <v>70.828402150950637</v>
      </c>
      <c r="F73" s="5">
        <f>(SUP_mm!F91*Areas!$B$4+MIC_mm!F90*Areas!$B$5+HGB_mm!F90*(Areas!$B$6+Areas!$B$7)+STC_mm!F73*Areas!$B$8+ERI_mm!F91*Areas!$B$9+ONT_mm!F90*Areas!$B$10)/Areas!$B$11</f>
        <v>84.111282888419439</v>
      </c>
      <c r="G73" s="5">
        <f>(SUP_mm!G91*Areas!$B$4+MIC_mm!G90*Areas!$B$5+HGB_mm!G90*(Areas!$B$6+Areas!$B$7)+STC_mm!G73*Areas!$B$8+ERI_mm!G91*Areas!$B$9+ONT_mm!G90*Areas!$B$10)/Areas!$B$11</f>
        <v>125.320276550797</v>
      </c>
      <c r="H73" s="5">
        <f>(SUP_mm!H91*Areas!$B$4+MIC_mm!H90*Areas!$B$5+HGB_mm!H90*(Areas!$B$6+Areas!$B$7)+STC_mm!H73*Areas!$B$8+ERI_mm!H91*Areas!$B$9+ONT_mm!H90*Areas!$B$10)/Areas!$B$11</f>
        <v>88.01160361052429</v>
      </c>
      <c r="I73" s="5">
        <f>(SUP_mm!I91*Areas!$B$4+MIC_mm!I90*Areas!$B$5+HGB_mm!I90*(Areas!$B$6+Areas!$B$7)+STC_mm!I73*Areas!$B$8+ERI_mm!I91*Areas!$B$9+ONT_mm!I90*Areas!$B$10)/Areas!$B$11</f>
        <v>79.238357979642785</v>
      </c>
      <c r="J73" s="5">
        <f>(SUP_mm!J91*Areas!$B$4+MIC_mm!J90*Areas!$B$5+HGB_mm!J90*(Areas!$B$6+Areas!$B$7)+STC_mm!J73*Areas!$B$8+ERI_mm!J91*Areas!$B$9+ONT_mm!J90*Areas!$B$10)/Areas!$B$11</f>
        <v>101.57810831572883</v>
      </c>
      <c r="K73" s="5">
        <f>(SUP_mm!K91*Areas!$B$4+MIC_mm!K90*Areas!$B$5+HGB_mm!K90*(Areas!$B$6+Areas!$B$7)+STC_mm!K73*Areas!$B$8+ERI_mm!K91*Areas!$B$9+ONT_mm!K90*Areas!$B$10)/Areas!$B$11</f>
        <v>75.8016497023238</v>
      </c>
      <c r="L73" s="5">
        <f>(SUP_mm!L91*Areas!$B$4+MIC_mm!L90*Areas!$B$5+HGB_mm!L90*(Areas!$B$6+Areas!$B$7)+STC_mm!L73*Areas!$B$8+ERI_mm!L91*Areas!$B$9+ONT_mm!L90*Areas!$B$10)/Areas!$B$11</f>
        <v>68.824774342231606</v>
      </c>
      <c r="M73" s="5">
        <f>(SUP_mm!M91*Areas!$B$4+MIC_mm!M90*Areas!$B$5+HGB_mm!M90*(Areas!$B$6+Areas!$B$7)+STC_mm!M73*Areas!$B$8+ERI_mm!M91*Areas!$B$9+ONT_mm!M90*Areas!$B$10)/Areas!$B$11</f>
        <v>88.623447282504316</v>
      </c>
      <c r="N73" s="5">
        <f t="shared" si="1"/>
        <v>913.70011330900718</v>
      </c>
    </row>
    <row r="74" spans="1:14" x14ac:dyDescent="0.2">
      <c r="A74">
        <v>1969</v>
      </c>
      <c r="B74" s="5">
        <f>(SUP_mm!B92*Areas!$B$4+MIC_mm!B91*Areas!$B$5+HGB_mm!B91*(Areas!$B$6+Areas!$B$7)+STC_mm!B74*Areas!$B$8+ERI_mm!B92*Areas!$B$9+ONT_mm!B91*Areas!$B$10)/Areas!$B$11</f>
        <v>77.119297100057608</v>
      </c>
      <c r="C74" s="5">
        <f>(SUP_mm!C92*Areas!$B$4+MIC_mm!C91*Areas!$B$5+HGB_mm!C91*(Areas!$B$6+Areas!$B$7)+STC_mm!C74*Areas!$B$8+ERI_mm!C92*Areas!$B$9+ONT_mm!C91*Areas!$B$10)/Areas!$B$11</f>
        <v>15.999268292682927</v>
      </c>
      <c r="D74" s="5">
        <f>(SUP_mm!D92*Areas!$B$4+MIC_mm!D91*Areas!$B$5+HGB_mm!D91*(Areas!$B$6+Areas!$B$7)+STC_mm!D74*Areas!$B$8+ERI_mm!D92*Areas!$B$9+ONT_mm!D91*Areas!$B$10)/Areas!$B$11</f>
        <v>31.091691953140003</v>
      </c>
      <c r="E74" s="5">
        <f>(SUP_mm!E92*Areas!$B$4+MIC_mm!E91*Areas!$B$5+HGB_mm!E91*(Areas!$B$6+Areas!$B$7)+STC_mm!E74*Areas!$B$8+ERI_mm!E92*Areas!$B$9+ONT_mm!E91*Areas!$B$10)/Areas!$B$11</f>
        <v>79.063616285769157</v>
      </c>
      <c r="F74" s="5">
        <f>(SUP_mm!F92*Areas!$B$4+MIC_mm!F91*Areas!$B$5+HGB_mm!F91*(Areas!$B$6+Areas!$B$7)+STC_mm!F74*Areas!$B$8+ERI_mm!F92*Areas!$B$9+ONT_mm!F91*Areas!$B$10)/Areas!$B$11</f>
        <v>85.668102554253892</v>
      </c>
      <c r="G74" s="5">
        <f>(SUP_mm!G92*Areas!$B$4+MIC_mm!G91*Areas!$B$5+HGB_mm!G91*(Areas!$B$6+Areas!$B$7)+STC_mm!G74*Areas!$B$8+ERI_mm!G92*Areas!$B$9+ONT_mm!G91*Areas!$B$10)/Areas!$B$11</f>
        <v>116.89309967351642</v>
      </c>
      <c r="H74" s="5">
        <f>(SUP_mm!H92*Areas!$B$4+MIC_mm!H91*Areas!$B$5+HGB_mm!H91*(Areas!$B$6+Areas!$B$7)+STC_mm!H74*Areas!$B$8+ERI_mm!H92*Areas!$B$9+ONT_mm!H91*Areas!$B$10)/Areas!$B$11</f>
        <v>87.788951411561357</v>
      </c>
      <c r="I74" s="5">
        <f>(SUP_mm!I92*Areas!$B$4+MIC_mm!I91*Areas!$B$5+HGB_mm!I91*(Areas!$B$6+Areas!$B$7)+STC_mm!I74*Areas!$B$8+ERI_mm!I92*Areas!$B$9+ONT_mm!I91*Areas!$B$10)/Areas!$B$11</f>
        <v>46.485365853658536</v>
      </c>
      <c r="J74" s="5">
        <f>(SUP_mm!J92*Areas!$B$4+MIC_mm!J91*Areas!$B$5+HGB_mm!J91*(Areas!$B$6+Areas!$B$7)+STC_mm!J74*Areas!$B$8+ERI_mm!J92*Areas!$B$9+ONT_mm!J91*Areas!$B$10)/Areas!$B$11</f>
        <v>60.293005569425773</v>
      </c>
      <c r="K74" s="5">
        <f>(SUP_mm!K92*Areas!$B$4+MIC_mm!K91*Areas!$B$5+HGB_mm!K91*(Areas!$B$6+Areas!$B$7)+STC_mm!K74*Areas!$B$8+ERI_mm!K92*Areas!$B$9+ONT_mm!K91*Areas!$B$10)/Areas!$B$11</f>
        <v>95.847107739581332</v>
      </c>
      <c r="L74" s="5">
        <f>(SUP_mm!L92*Areas!$B$4+MIC_mm!L91*Areas!$B$5+HGB_mm!L91*(Areas!$B$6+Areas!$B$7)+STC_mm!L74*Areas!$B$8+ERI_mm!L92*Areas!$B$9+ONT_mm!L91*Areas!$B$10)/Areas!$B$11</f>
        <v>72.667294027270984</v>
      </c>
      <c r="M74" s="5">
        <f>(SUP_mm!M92*Areas!$B$4+MIC_mm!M91*Areas!$B$5+HGB_mm!M91*(Areas!$B$6+Areas!$B$7)+STC_mm!M74*Areas!$B$8+ERI_mm!M92*Areas!$B$9+ONT_mm!M91*Areas!$B$10)/Areas!$B$11</f>
        <v>49.911544075283274</v>
      </c>
      <c r="N74" s="5">
        <f t="shared" si="1"/>
        <v>818.82834453620114</v>
      </c>
    </row>
    <row r="75" spans="1:14" x14ac:dyDescent="0.2">
      <c r="A75">
        <v>1970</v>
      </c>
      <c r="B75" s="5">
        <f>(SUP_mm!B93*Areas!$B$4+MIC_mm!B92*Areas!$B$5+HGB_mm!B92*(Areas!$B$6+Areas!$B$7)+STC_mm!B75*Areas!$B$8+ERI_mm!B93*Areas!$B$9+ONT_mm!B92*Areas!$B$10)/Areas!$B$11</f>
        <v>42.97195698098713</v>
      </c>
      <c r="C75" s="5">
        <f>(SUP_mm!C93*Areas!$B$4+MIC_mm!C92*Areas!$B$5+HGB_mm!C92*(Areas!$B$6+Areas!$B$7)+STC_mm!C75*Areas!$B$8+ERI_mm!C93*Areas!$B$9+ONT_mm!C92*Areas!$B$10)/Areas!$B$11</f>
        <v>30.133364701363551</v>
      </c>
      <c r="D75" s="5">
        <f>(SUP_mm!D93*Areas!$B$4+MIC_mm!D92*Areas!$B$5+HGB_mm!D92*(Areas!$B$6+Areas!$B$7)+STC_mm!D75*Areas!$B$8+ERI_mm!D93*Areas!$B$9+ONT_mm!D92*Areas!$B$10)/Areas!$B$11</f>
        <v>44.215615517572502</v>
      </c>
      <c r="E75" s="5">
        <f>(SUP_mm!E93*Areas!$B$4+MIC_mm!E92*Areas!$B$5+HGB_mm!E92*(Areas!$B$6+Areas!$B$7)+STC_mm!E75*Areas!$B$8+ERI_mm!E93*Areas!$B$9+ONT_mm!E92*Areas!$B$10)/Areas!$B$11</f>
        <v>66.153212982523527</v>
      </c>
      <c r="F75" s="5">
        <f>(SUP_mm!F93*Areas!$B$4+MIC_mm!F92*Areas!$B$5+HGB_mm!F92*(Areas!$B$6+Areas!$B$7)+STC_mm!F75*Areas!$B$8+ERI_mm!F93*Areas!$B$9+ONT_mm!F92*Areas!$B$10)/Areas!$B$11</f>
        <v>105.72326099481467</v>
      </c>
      <c r="G75" s="5">
        <f>(SUP_mm!G93*Areas!$B$4+MIC_mm!G92*Areas!$B$5+HGB_mm!G92*(Areas!$B$6+Areas!$B$7)+STC_mm!G75*Areas!$B$8+ERI_mm!G93*Areas!$B$9+ONT_mm!G92*Areas!$B$10)/Areas!$B$11</f>
        <v>69.835567505281347</v>
      </c>
      <c r="H75" s="5">
        <f>(SUP_mm!H93*Areas!$B$4+MIC_mm!H92*Areas!$B$5+HGB_mm!H92*(Areas!$B$6+Areas!$B$7)+STC_mm!H75*Areas!$B$8+ERI_mm!H93*Areas!$B$9+ONT_mm!H92*Areas!$B$10)/Areas!$B$11</f>
        <v>116.50554830036489</v>
      </c>
      <c r="I75" s="5">
        <f>(SUP_mm!I93*Areas!$B$4+MIC_mm!I92*Areas!$B$5+HGB_mm!I92*(Areas!$B$6+Areas!$B$7)+STC_mm!I75*Areas!$B$8+ERI_mm!I93*Areas!$B$9+ONT_mm!I92*Areas!$B$10)/Areas!$B$11</f>
        <v>47.878728634530439</v>
      </c>
      <c r="J75" s="5">
        <f>(SUP_mm!J93*Areas!$B$4+MIC_mm!J92*Areas!$B$5+HGB_mm!J92*(Areas!$B$6+Areas!$B$7)+STC_mm!J75*Areas!$B$8+ERI_mm!J93*Areas!$B$9+ONT_mm!J92*Areas!$B$10)/Areas!$B$11</f>
        <v>127.17741885922796</v>
      </c>
      <c r="K75" s="5">
        <f>(SUP_mm!K93*Areas!$B$4+MIC_mm!K92*Areas!$B$5+HGB_mm!K92*(Areas!$B$6+Areas!$B$7)+STC_mm!K75*Areas!$B$8+ERI_mm!K93*Areas!$B$9+ONT_mm!K92*Areas!$B$10)/Areas!$B$11</f>
        <v>94.632312271941615</v>
      </c>
      <c r="L75" s="5">
        <f>(SUP_mm!L93*Areas!$B$4+MIC_mm!L92*Areas!$B$5+HGB_mm!L92*(Areas!$B$6+Areas!$B$7)+STC_mm!L75*Areas!$B$8+ERI_mm!L93*Areas!$B$9+ONT_mm!L92*Areas!$B$10)/Areas!$B$11</f>
        <v>74.488638371423079</v>
      </c>
      <c r="M75" s="5">
        <f>(SUP_mm!M93*Areas!$B$4+MIC_mm!M92*Areas!$B$5+HGB_mm!M92*(Areas!$B$6+Areas!$B$7)+STC_mm!M75*Areas!$B$8+ERI_mm!M93*Areas!$B$9+ONT_mm!M92*Areas!$B$10)/Areas!$B$11</f>
        <v>66.190161321298248</v>
      </c>
      <c r="N75" s="5">
        <f t="shared" si="1"/>
        <v>885.90578644132893</v>
      </c>
    </row>
    <row r="76" spans="1:14" x14ac:dyDescent="0.2">
      <c r="A76">
        <v>1971</v>
      </c>
      <c r="B76" s="5">
        <f>(SUP_mm!B94*Areas!$B$4+MIC_mm!B93*Areas!$B$5+HGB_mm!B93*(Areas!$B$6+Areas!$B$7)+STC_mm!B76*Areas!$B$8+ERI_mm!B94*Areas!$B$9+ONT_mm!B93*Areas!$B$10)/Areas!$B$11</f>
        <v>56.976078356059148</v>
      </c>
      <c r="C76" s="5">
        <f>(SUP_mm!C94*Areas!$B$4+MIC_mm!C93*Areas!$B$5+HGB_mm!C93*(Areas!$B$6+Areas!$B$7)+STC_mm!C76*Areas!$B$8+ERI_mm!C94*Areas!$B$9+ONT_mm!C93*Areas!$B$10)/Areas!$B$11</f>
        <v>78.036763971576718</v>
      </c>
      <c r="D76" s="5">
        <f>(SUP_mm!D94*Areas!$B$4+MIC_mm!D93*Areas!$B$5+HGB_mm!D93*(Areas!$B$6+Areas!$B$7)+STC_mm!D76*Areas!$B$8+ERI_mm!D94*Areas!$B$9+ONT_mm!D93*Areas!$B$10)/Areas!$B$11</f>
        <v>52.295398502016518</v>
      </c>
      <c r="E76" s="5">
        <f>(SUP_mm!E94*Areas!$B$4+MIC_mm!E93*Areas!$B$5+HGB_mm!E93*(Areas!$B$6+Areas!$B$7)+STC_mm!E76*Areas!$B$8+ERI_mm!E94*Areas!$B$9+ONT_mm!E93*Areas!$B$10)/Areas!$B$11</f>
        <v>33.826354906856153</v>
      </c>
      <c r="F76" s="5">
        <f>(SUP_mm!F94*Areas!$B$4+MIC_mm!F93*Areas!$B$5+HGB_mm!F93*(Areas!$B$6+Areas!$B$7)+STC_mm!F76*Areas!$B$8+ERI_mm!F94*Areas!$B$9+ONT_mm!F93*Areas!$B$10)/Areas!$B$11</f>
        <v>71.647923948530817</v>
      </c>
      <c r="G76" s="5">
        <f>(SUP_mm!G94*Areas!$B$4+MIC_mm!G93*Areas!$B$5+HGB_mm!G93*(Areas!$B$6+Areas!$B$7)+STC_mm!G76*Areas!$B$8+ERI_mm!G94*Areas!$B$9+ONT_mm!G93*Areas!$B$10)/Areas!$B$11</f>
        <v>68.635513731515275</v>
      </c>
      <c r="H76" s="5">
        <f>(SUP_mm!H94*Areas!$B$4+MIC_mm!H93*Areas!$B$5+HGB_mm!H93*(Areas!$B$6+Areas!$B$7)+STC_mm!H76*Areas!$B$8+ERI_mm!H94*Areas!$B$9+ONT_mm!H93*Areas!$B$10)/Areas!$B$11</f>
        <v>82.054987516804303</v>
      </c>
      <c r="I76" s="5">
        <f>(SUP_mm!I94*Areas!$B$4+MIC_mm!I93*Areas!$B$5+HGB_mm!I93*(Areas!$B$6+Areas!$B$7)+STC_mm!I76*Areas!$B$8+ERI_mm!I94*Areas!$B$9+ONT_mm!I93*Areas!$B$10)/Areas!$B$11</f>
        <v>66.650566545035531</v>
      </c>
      <c r="J76" s="5">
        <f>(SUP_mm!J94*Areas!$B$4+MIC_mm!J93*Areas!$B$5+HGB_mm!J93*(Areas!$B$6+Areas!$B$7)+STC_mm!J76*Areas!$B$8+ERI_mm!J94*Areas!$B$9+ONT_mm!J93*Areas!$B$10)/Areas!$B$11</f>
        <v>80.843214903015166</v>
      </c>
      <c r="K76" s="5">
        <f>(SUP_mm!K94*Areas!$B$4+MIC_mm!K93*Areas!$B$5+HGB_mm!K93*(Areas!$B$6+Areas!$B$7)+STC_mm!K76*Areas!$B$8+ERI_mm!K94*Areas!$B$9+ONT_mm!K93*Areas!$B$10)/Areas!$B$11</f>
        <v>67.340931438448237</v>
      </c>
      <c r="L76" s="5">
        <f>(SUP_mm!L94*Areas!$B$4+MIC_mm!L93*Areas!$B$5+HGB_mm!L93*(Areas!$B$6+Areas!$B$7)+STC_mm!L76*Areas!$B$8+ERI_mm!L94*Areas!$B$9+ONT_mm!L93*Areas!$B$10)/Areas!$B$11</f>
        <v>65.671490301517181</v>
      </c>
      <c r="M76" s="5">
        <f>(SUP_mm!M94*Areas!$B$4+MIC_mm!M93*Areas!$B$5+HGB_mm!M93*(Areas!$B$6+Areas!$B$7)+STC_mm!M76*Areas!$B$8+ERI_mm!M94*Areas!$B$9+ONT_mm!M93*Areas!$B$10)/Areas!$B$11</f>
        <v>89.497080852698289</v>
      </c>
      <c r="N76" s="5">
        <f t="shared" si="1"/>
        <v>813.47630497407351</v>
      </c>
    </row>
    <row r="77" spans="1:14" x14ac:dyDescent="0.2">
      <c r="A77">
        <v>1972</v>
      </c>
      <c r="B77" s="5">
        <f>(SUP_mm!B95*Areas!$B$4+MIC_mm!B94*Areas!$B$5+HGB_mm!B94*(Areas!$B$6+Areas!$B$7)+STC_mm!B77*Areas!$B$8+ERI_mm!B95*Areas!$B$9+ONT_mm!B94*Areas!$B$10)/Areas!$B$11</f>
        <v>56.772222008834262</v>
      </c>
      <c r="C77" s="5">
        <f>(SUP_mm!C95*Areas!$B$4+MIC_mm!C94*Areas!$B$5+HGB_mm!C94*(Areas!$B$6+Areas!$B$7)+STC_mm!C77*Areas!$B$8+ERI_mm!C95*Areas!$B$9+ONT_mm!C94*Areas!$B$10)/Areas!$B$11</f>
        <v>48.869879009026313</v>
      </c>
      <c r="D77" s="5">
        <f>(SUP_mm!D95*Areas!$B$4+MIC_mm!D94*Areas!$B$5+HGB_mm!D94*(Areas!$B$6+Areas!$B$7)+STC_mm!D77*Areas!$B$8+ERI_mm!D95*Areas!$B$9+ONT_mm!D94*Areas!$B$10)/Areas!$B$11</f>
        <v>70.034674476666027</v>
      </c>
      <c r="E77" s="5">
        <f>(SUP_mm!E95*Areas!$B$4+MIC_mm!E94*Areas!$B$5+HGB_mm!E94*(Areas!$B$6+Areas!$B$7)+STC_mm!E77*Areas!$B$8+ERI_mm!E95*Areas!$B$9+ONT_mm!E94*Areas!$B$10)/Areas!$B$11</f>
        <v>56.857649318225462</v>
      </c>
      <c r="F77" s="5">
        <f>(SUP_mm!F95*Areas!$B$4+MIC_mm!F94*Areas!$B$5+HGB_mm!F94*(Areas!$B$6+Areas!$B$7)+STC_mm!F77*Areas!$B$8+ERI_mm!F95*Areas!$B$9+ONT_mm!F94*Areas!$B$10)/Areas!$B$11</f>
        <v>66.622942193201453</v>
      </c>
      <c r="G77" s="5">
        <f>(SUP_mm!G95*Areas!$B$4+MIC_mm!G94*Areas!$B$5+HGB_mm!G94*(Areas!$B$6+Areas!$B$7)+STC_mm!G77*Areas!$B$8+ERI_mm!G95*Areas!$B$9+ONT_mm!G94*Areas!$B$10)/Areas!$B$11</f>
        <v>85.069677357403492</v>
      </c>
      <c r="H77" s="5">
        <f>(SUP_mm!H95*Areas!$B$4+MIC_mm!H94*Areas!$B$5+HGB_mm!H94*(Areas!$B$6+Areas!$B$7)+STC_mm!H77*Areas!$B$8+ERI_mm!H95*Areas!$B$9+ONT_mm!H94*Areas!$B$10)/Areas!$B$11</f>
        <v>96.624757057806804</v>
      </c>
      <c r="I77" s="5">
        <f>(SUP_mm!I95*Areas!$B$4+MIC_mm!I94*Areas!$B$5+HGB_mm!I94*(Areas!$B$6+Areas!$B$7)+STC_mm!I77*Areas!$B$8+ERI_mm!I95*Areas!$B$9+ONT_mm!I94*Areas!$B$10)/Areas!$B$11</f>
        <v>118.90794699443057</v>
      </c>
      <c r="J77" s="5">
        <f>(SUP_mm!J95*Areas!$B$4+MIC_mm!J94*Areas!$B$5+HGB_mm!J94*(Areas!$B$6+Areas!$B$7)+STC_mm!J77*Areas!$B$8+ERI_mm!J95*Areas!$B$9+ONT_mm!J94*Areas!$B$10)/Areas!$B$11</f>
        <v>101.77864989437296</v>
      </c>
      <c r="K77" s="5">
        <f>(SUP_mm!K95*Areas!$B$4+MIC_mm!K94*Areas!$B$5+HGB_mm!K94*(Areas!$B$6+Areas!$B$7)+STC_mm!K77*Areas!$B$8+ERI_mm!K95*Areas!$B$9+ONT_mm!K94*Areas!$B$10)/Areas!$B$11</f>
        <v>65.6744344152103</v>
      </c>
      <c r="L77" s="5">
        <f>(SUP_mm!L95*Areas!$B$4+MIC_mm!L94*Areas!$B$5+HGB_mm!L94*(Areas!$B$6+Areas!$B$7)+STC_mm!L77*Areas!$B$8+ERI_mm!L95*Areas!$B$9+ONT_mm!L94*Areas!$B$10)/Areas!$B$11</f>
        <v>64.157391972344925</v>
      </c>
      <c r="M77" s="5">
        <f>(SUP_mm!M95*Areas!$B$4+MIC_mm!M94*Areas!$B$5+HGB_mm!M94*(Areas!$B$6+Areas!$B$7)+STC_mm!M77*Areas!$B$8+ERI_mm!M95*Areas!$B$9+ONT_mm!M94*Areas!$B$10)/Areas!$B$11</f>
        <v>89.635290954484347</v>
      </c>
      <c r="N77" s="5">
        <f t="shared" si="1"/>
        <v>921.00551565200692</v>
      </c>
    </row>
    <row r="78" spans="1:14" x14ac:dyDescent="0.2">
      <c r="A78">
        <v>1973</v>
      </c>
      <c r="B78" s="5">
        <f>(SUP_mm!B96*Areas!$B$4+MIC_mm!B95*Areas!$B$5+HGB_mm!B95*(Areas!$B$6+Areas!$B$7)+STC_mm!B78*Areas!$B$8+ERI_mm!B96*Areas!$B$9+ONT_mm!B95*Areas!$B$10)/Areas!$B$11</f>
        <v>42.852218167850971</v>
      </c>
      <c r="C78" s="5">
        <f>(SUP_mm!C96*Areas!$B$4+MIC_mm!C95*Areas!$B$5+HGB_mm!C95*(Areas!$B$6+Areas!$B$7)+STC_mm!C78*Areas!$B$8+ERI_mm!C96*Areas!$B$9+ONT_mm!C95*Areas!$B$10)/Areas!$B$11</f>
        <v>36.023205300556945</v>
      </c>
      <c r="D78" s="5">
        <f>(SUP_mm!D96*Areas!$B$4+MIC_mm!D95*Areas!$B$5+HGB_mm!D95*(Areas!$B$6+Areas!$B$7)+STC_mm!D78*Areas!$B$8+ERI_mm!D96*Areas!$B$9+ONT_mm!D95*Areas!$B$10)/Areas!$B$11</f>
        <v>76.954515075859419</v>
      </c>
      <c r="E78" s="5">
        <f>(SUP_mm!E96*Areas!$B$4+MIC_mm!E95*Areas!$B$5+HGB_mm!E95*(Areas!$B$6+Areas!$B$7)+STC_mm!E78*Areas!$B$8+ERI_mm!E96*Areas!$B$9+ONT_mm!E95*Areas!$B$10)/Areas!$B$11</f>
        <v>68.609114653351256</v>
      </c>
      <c r="F78" s="5">
        <f>(SUP_mm!F96*Areas!$B$4+MIC_mm!F95*Areas!$B$5+HGB_mm!F95*(Areas!$B$6+Areas!$B$7)+STC_mm!F78*Areas!$B$8+ERI_mm!F96*Areas!$B$9+ONT_mm!F95*Areas!$B$10)/Areas!$B$11</f>
        <v>108.73517380449395</v>
      </c>
      <c r="G78" s="5">
        <f>(SUP_mm!G96*Areas!$B$4+MIC_mm!G95*Areas!$B$5+HGB_mm!G95*(Areas!$B$6+Areas!$B$7)+STC_mm!G78*Areas!$B$8+ERI_mm!G96*Areas!$B$9+ONT_mm!G95*Areas!$B$10)/Areas!$B$11</f>
        <v>97.396963702707893</v>
      </c>
      <c r="H78" s="5">
        <f>(SUP_mm!H96*Areas!$B$4+MIC_mm!H95*Areas!$B$5+HGB_mm!H95*(Areas!$B$6+Areas!$B$7)+STC_mm!H78*Areas!$B$8+ERI_mm!H96*Areas!$B$9+ONT_mm!H95*Areas!$B$10)/Areas!$B$11</f>
        <v>80.96296715959285</v>
      </c>
      <c r="I78" s="5">
        <f>(SUP_mm!I96*Areas!$B$4+MIC_mm!I95*Areas!$B$5+HGB_mm!I95*(Areas!$B$6+Areas!$B$7)+STC_mm!I78*Areas!$B$8+ERI_mm!I96*Areas!$B$9+ONT_mm!I95*Areas!$B$10)/Areas!$B$11</f>
        <v>79.17848473209142</v>
      </c>
      <c r="J78" s="5">
        <f>(SUP_mm!J96*Areas!$B$4+MIC_mm!J95*Areas!$B$5+HGB_mm!J95*(Areas!$B$6+Areas!$B$7)+STC_mm!J78*Areas!$B$8+ERI_mm!J96*Areas!$B$9+ONT_mm!J95*Areas!$B$10)/Areas!$B$11</f>
        <v>67.432842327635868</v>
      </c>
      <c r="K78" s="5">
        <f>(SUP_mm!K96*Areas!$B$4+MIC_mm!K95*Areas!$B$5+HGB_mm!K95*(Areas!$B$6+Areas!$B$7)+STC_mm!K78*Areas!$B$8+ERI_mm!K96*Areas!$B$9+ONT_mm!K95*Areas!$B$10)/Areas!$B$11</f>
        <v>75.702341079316298</v>
      </c>
      <c r="L78" s="5">
        <f>(SUP_mm!L96*Areas!$B$4+MIC_mm!L95*Areas!$B$5+HGB_mm!L95*(Areas!$B$6+Areas!$B$7)+STC_mm!L78*Areas!$B$8+ERI_mm!L96*Areas!$B$9+ONT_mm!L95*Areas!$B$10)/Areas!$B$11</f>
        <v>72.355749951987704</v>
      </c>
      <c r="M78" s="5">
        <f>(SUP_mm!M96*Areas!$B$4+MIC_mm!M95*Areas!$B$5+HGB_mm!M95*(Areas!$B$6+Areas!$B$7)+STC_mm!M78*Areas!$B$8+ERI_mm!M96*Areas!$B$9+ONT_mm!M95*Areas!$B$10)/Areas!$B$11</f>
        <v>72.14418091031304</v>
      </c>
      <c r="N78" s="5">
        <f t="shared" si="1"/>
        <v>878.34775686575756</v>
      </c>
    </row>
    <row r="79" spans="1:14" x14ac:dyDescent="0.2">
      <c r="A79">
        <v>1974</v>
      </c>
      <c r="B79" s="5">
        <f>(SUP_mm!B97*Areas!$B$4+MIC_mm!B96*Areas!$B$5+HGB_mm!B96*(Areas!$B$6+Areas!$B$7)+STC_mm!B79*Areas!$B$8+ERI_mm!B97*Areas!$B$9+ONT_mm!B96*Areas!$B$10)/Areas!$B$11</f>
        <v>67.937017476473983</v>
      </c>
      <c r="C79" s="5">
        <f>(SUP_mm!C97*Areas!$B$4+MIC_mm!C96*Areas!$B$5+HGB_mm!C96*(Areas!$B$6+Areas!$B$7)+STC_mm!C79*Areas!$B$8+ERI_mm!C97*Areas!$B$9+ONT_mm!C96*Areas!$B$10)/Areas!$B$11</f>
        <v>45.354622623391592</v>
      </c>
      <c r="D79" s="5">
        <f>(SUP_mm!D97*Areas!$B$4+MIC_mm!D96*Areas!$B$5+HGB_mm!D96*(Areas!$B$6+Areas!$B$7)+STC_mm!D79*Areas!$B$8+ERI_mm!D97*Areas!$B$9+ONT_mm!D96*Areas!$B$10)/Areas!$B$11</f>
        <v>59.808845784520834</v>
      </c>
      <c r="E79" s="5">
        <f>(SUP_mm!E97*Areas!$B$4+MIC_mm!E96*Areas!$B$5+HGB_mm!E96*(Areas!$B$6+Areas!$B$7)+STC_mm!E79*Areas!$B$8+ERI_mm!E97*Areas!$B$9+ONT_mm!E96*Areas!$B$10)/Areas!$B$11</f>
        <v>78.900760514691754</v>
      </c>
      <c r="F79" s="5">
        <f>(SUP_mm!F97*Areas!$B$4+MIC_mm!F96*Areas!$B$5+HGB_mm!F96*(Areas!$B$6+Areas!$B$7)+STC_mm!F79*Areas!$B$8+ERI_mm!F97*Areas!$B$9+ONT_mm!F96*Areas!$B$10)/Areas!$B$11</f>
        <v>96.499656231995388</v>
      </c>
      <c r="G79" s="5">
        <f>(SUP_mm!G97*Areas!$B$4+MIC_mm!G96*Areas!$B$5+HGB_mm!G96*(Areas!$B$6+Areas!$B$7)+STC_mm!G79*Areas!$B$8+ERI_mm!G97*Areas!$B$9+ONT_mm!G96*Areas!$B$10)/Areas!$B$11</f>
        <v>89.442502400614558</v>
      </c>
      <c r="H79" s="5">
        <f>(SUP_mm!H97*Areas!$B$4+MIC_mm!H96*Areas!$B$5+HGB_mm!H96*(Areas!$B$6+Areas!$B$7)+STC_mm!H79*Areas!$B$8+ERI_mm!H97*Areas!$B$9+ONT_mm!H96*Areas!$B$10)/Areas!$B$11</f>
        <v>70.603506817745341</v>
      </c>
      <c r="I79" s="5">
        <f>(SUP_mm!I97*Areas!$B$4+MIC_mm!I96*Areas!$B$5+HGB_mm!I96*(Areas!$B$6+Areas!$B$7)+STC_mm!I79*Areas!$B$8+ERI_mm!I97*Areas!$B$9+ONT_mm!I96*Areas!$B$10)/Areas!$B$11</f>
        <v>93.07029575571346</v>
      </c>
      <c r="J79" s="5">
        <f>(SUP_mm!J97*Areas!$B$4+MIC_mm!J96*Areas!$B$5+HGB_mm!J96*(Areas!$B$6+Areas!$B$7)+STC_mm!J79*Areas!$B$8+ERI_mm!J97*Areas!$B$9+ONT_mm!J96*Areas!$B$10)/Areas!$B$11</f>
        <v>79.471997311311696</v>
      </c>
      <c r="K79" s="5">
        <f>(SUP_mm!K97*Areas!$B$4+MIC_mm!K96*Areas!$B$5+HGB_mm!K96*(Areas!$B$6+Areas!$B$7)+STC_mm!K79*Areas!$B$8+ERI_mm!K97*Areas!$B$9+ONT_mm!K96*Areas!$B$10)/Areas!$B$11</f>
        <v>58.206109083925483</v>
      </c>
      <c r="L79" s="5">
        <f>(SUP_mm!L97*Areas!$B$4+MIC_mm!L96*Areas!$B$5+HGB_mm!L96*(Areas!$B$6+Areas!$B$7)+STC_mm!L79*Areas!$B$8+ERI_mm!L97*Areas!$B$9+ONT_mm!L96*Areas!$B$10)/Areas!$B$11</f>
        <v>76.703983099673522</v>
      </c>
      <c r="M79" s="5">
        <f>(SUP_mm!M97*Areas!$B$4+MIC_mm!M96*Areas!$B$5+HGB_mm!M96*(Areas!$B$6+Areas!$B$7)+STC_mm!M79*Areas!$B$8+ERI_mm!M97*Areas!$B$9+ONT_mm!M96*Areas!$B$10)/Areas!$B$11</f>
        <v>50.988711350105625</v>
      </c>
      <c r="N79" s="5">
        <f t="shared" si="1"/>
        <v>866.98800845016342</v>
      </c>
    </row>
    <row r="80" spans="1:14" x14ac:dyDescent="0.2">
      <c r="A80">
        <v>1975</v>
      </c>
      <c r="B80" s="5">
        <f>(SUP_mm!B98*Areas!$B$4+MIC_mm!B97*Areas!$B$5+HGB_mm!B97*(Areas!$B$6+Areas!$B$7)+STC_mm!B80*Areas!$B$8+ERI_mm!B98*Areas!$B$9+ONT_mm!B97*Areas!$B$10)/Areas!$B$11</f>
        <v>79.51149990397542</v>
      </c>
      <c r="C80" s="5">
        <f>(SUP_mm!C98*Areas!$B$4+MIC_mm!C97*Areas!$B$5+HGB_mm!C97*(Areas!$B$6+Areas!$B$7)+STC_mm!C80*Areas!$B$8+ERI_mm!C98*Areas!$B$9+ONT_mm!C97*Areas!$B$10)/Areas!$B$11</f>
        <v>55.031010178605726</v>
      </c>
      <c r="D80" s="5">
        <f>(SUP_mm!D98*Areas!$B$4+MIC_mm!D97*Areas!$B$5+HGB_mm!D97*(Areas!$B$6+Areas!$B$7)+STC_mm!D80*Areas!$B$8+ERI_mm!D98*Areas!$B$9+ONT_mm!D97*Areas!$B$10)/Areas!$B$11</f>
        <v>60.488557710773961</v>
      </c>
      <c r="E80" s="5">
        <f>(SUP_mm!E98*Areas!$B$4+MIC_mm!E97*Areas!$B$5+HGB_mm!E97*(Areas!$B$6+Areas!$B$7)+STC_mm!E80*Areas!$B$8+ERI_mm!E98*Areas!$B$9+ONT_mm!E97*Areas!$B$10)/Areas!$B$11</f>
        <v>60.848909160745151</v>
      </c>
      <c r="F80" s="5">
        <f>(SUP_mm!F98*Areas!$B$4+MIC_mm!F97*Areas!$B$5+HGB_mm!F97*(Areas!$B$6+Areas!$B$7)+STC_mm!F80*Areas!$B$8+ERI_mm!F98*Areas!$B$9+ONT_mm!F97*Areas!$B$10)/Areas!$B$11</f>
        <v>69.095986172460144</v>
      </c>
      <c r="G80" s="5">
        <f>(SUP_mm!G98*Areas!$B$4+MIC_mm!G97*Areas!$B$5+HGB_mm!G97*(Areas!$B$6+Areas!$B$7)+STC_mm!G80*Areas!$B$8+ERI_mm!G98*Areas!$B$9+ONT_mm!G97*Areas!$B$10)/Areas!$B$11</f>
        <v>103.37486844632225</v>
      </c>
      <c r="H80" s="5">
        <f>(SUP_mm!H98*Areas!$B$4+MIC_mm!H97*Areas!$B$5+HGB_mm!H97*(Areas!$B$6+Areas!$B$7)+STC_mm!H80*Areas!$B$8+ERI_mm!H98*Areas!$B$9+ONT_mm!H97*Areas!$B$10)/Areas!$B$11</f>
        <v>71.407989245246782</v>
      </c>
      <c r="I80" s="5">
        <f>(SUP_mm!I98*Areas!$B$4+MIC_mm!I97*Areas!$B$5+HGB_mm!I97*(Areas!$B$6+Areas!$B$7)+STC_mm!I80*Areas!$B$8+ERI_mm!I98*Areas!$B$9+ONT_mm!I97*Areas!$B$10)/Areas!$B$11</f>
        <v>117.34786057230652</v>
      </c>
      <c r="J80" s="5">
        <f>(SUP_mm!J98*Areas!$B$4+MIC_mm!J97*Areas!$B$5+HGB_mm!J97*(Areas!$B$6+Areas!$B$7)+STC_mm!J80*Areas!$B$8+ERI_mm!J98*Areas!$B$9+ONT_mm!J97*Areas!$B$10)/Areas!$B$11</f>
        <v>89.183259074323033</v>
      </c>
      <c r="K80" s="5">
        <f>(SUP_mm!K98*Areas!$B$4+MIC_mm!K97*Areas!$B$5+HGB_mm!K97*(Areas!$B$6+Areas!$B$7)+STC_mm!K80*Areas!$B$8+ERI_mm!K98*Areas!$B$9+ONT_mm!K97*Areas!$B$10)/Areas!$B$11</f>
        <v>45.947107739581334</v>
      </c>
      <c r="L80" s="5">
        <f>(SUP_mm!L98*Areas!$B$4+MIC_mm!L97*Areas!$B$5+HGB_mm!L97*(Areas!$B$6+Areas!$B$7)+STC_mm!L80*Areas!$B$8+ERI_mm!L98*Areas!$B$9+ONT_mm!L97*Areas!$B$10)/Areas!$B$11</f>
        <v>85.315715383138084</v>
      </c>
      <c r="M80" s="5">
        <f>(SUP_mm!M98*Areas!$B$4+MIC_mm!M97*Areas!$B$5+HGB_mm!M97*(Areas!$B$6+Areas!$B$7)+STC_mm!M80*Areas!$B$8+ERI_mm!M98*Areas!$B$9+ONT_mm!M97*Areas!$B$10)/Areas!$B$11</f>
        <v>66.369986556558473</v>
      </c>
      <c r="N80" s="5">
        <f t="shared" si="1"/>
        <v>903.92275014403697</v>
      </c>
    </row>
    <row r="81" spans="1:14" x14ac:dyDescent="0.2">
      <c r="A81">
        <v>1976</v>
      </c>
      <c r="B81" s="5">
        <f>(SUP_mm!B99*Areas!$B$4+MIC_mm!B98*Areas!$B$5+HGB_mm!B98*(Areas!$B$6+Areas!$B$7)+STC_mm!B81*Areas!$B$8+ERI_mm!B99*Areas!$B$9+ONT_mm!B98*Areas!$B$10)/Areas!$B$11</f>
        <v>68.872352602266176</v>
      </c>
      <c r="C81" s="5">
        <f>(SUP_mm!C99*Areas!$B$4+MIC_mm!C98*Areas!$B$5+HGB_mm!C98*(Areas!$B$6+Areas!$B$7)+STC_mm!C81*Areas!$B$8+ERI_mm!C99*Areas!$B$9+ONT_mm!C98*Areas!$B$10)/Areas!$B$11</f>
        <v>62.536322258498174</v>
      </c>
      <c r="D81" s="5">
        <f>(SUP_mm!D99*Areas!$B$4+MIC_mm!D98*Areas!$B$5+HGB_mm!D98*(Areas!$B$6+Areas!$B$7)+STC_mm!D81*Areas!$B$8+ERI_mm!D99*Areas!$B$9+ONT_mm!D98*Areas!$B$10)/Areas!$B$11</f>
        <v>108.22200115229499</v>
      </c>
      <c r="E81" s="5">
        <f>(SUP_mm!E99*Areas!$B$4+MIC_mm!E98*Areas!$B$5+HGB_mm!E98*(Areas!$B$6+Areas!$B$7)+STC_mm!E81*Areas!$B$8+ERI_mm!E99*Areas!$B$9+ONT_mm!E98*Areas!$B$10)/Areas!$B$11</f>
        <v>60.443462646437489</v>
      </c>
      <c r="F81" s="5">
        <f>(SUP_mm!F99*Areas!$B$4+MIC_mm!F98*Areas!$B$5+HGB_mm!F98*(Areas!$B$6+Areas!$B$7)+STC_mm!F81*Areas!$B$8+ERI_mm!F99*Areas!$B$9+ONT_mm!F98*Areas!$B$10)/Areas!$B$11</f>
        <v>74.340875744190512</v>
      </c>
      <c r="G81" s="5">
        <f>(SUP_mm!G99*Areas!$B$4+MIC_mm!G98*Areas!$B$5+HGB_mm!G98*(Areas!$B$6+Areas!$B$7)+STC_mm!G81*Areas!$B$8+ERI_mm!G99*Areas!$B$9+ONT_mm!G98*Areas!$B$10)/Areas!$B$11</f>
        <v>86.618930286153258</v>
      </c>
      <c r="H81" s="5">
        <f>(SUP_mm!H99*Areas!$B$4+MIC_mm!H98*Areas!$B$5+HGB_mm!H98*(Areas!$B$6+Areas!$B$7)+STC_mm!H81*Areas!$B$8+ERI_mm!H99*Areas!$B$9+ONT_mm!H98*Areas!$B$10)/Areas!$B$11</f>
        <v>75.628961014019595</v>
      </c>
      <c r="I81" s="5">
        <f>(SUP_mm!I99*Areas!$B$4+MIC_mm!I98*Areas!$B$5+HGB_mm!I98*(Areas!$B$6+Areas!$B$7)+STC_mm!I81*Areas!$B$8+ERI_mm!I99*Areas!$B$9+ONT_mm!I98*Areas!$B$10)/Areas!$B$11</f>
        <v>51.079982715575184</v>
      </c>
      <c r="J81" s="5">
        <f>(SUP_mm!J99*Areas!$B$4+MIC_mm!J98*Areas!$B$5+HGB_mm!J98*(Areas!$B$6+Areas!$B$7)+STC_mm!J81*Areas!$B$8+ERI_mm!J99*Areas!$B$9+ONT_mm!J98*Areas!$B$10)/Areas!$B$11</f>
        <v>67.429423852506247</v>
      </c>
      <c r="K81" s="5">
        <f>(SUP_mm!K99*Areas!$B$4+MIC_mm!K98*Areas!$B$5+HGB_mm!K98*(Areas!$B$6+Areas!$B$7)+STC_mm!K81*Areas!$B$8+ERI_mm!K99*Areas!$B$9+ONT_mm!K98*Areas!$B$10)/Areas!$B$11</f>
        <v>57.76924332629153</v>
      </c>
      <c r="L81" s="5">
        <f>(SUP_mm!L99*Areas!$B$4+MIC_mm!L98*Areas!$B$5+HGB_mm!L98*(Areas!$B$6+Areas!$B$7)+STC_mm!L81*Areas!$B$8+ERI_mm!L99*Areas!$B$9+ONT_mm!L98*Areas!$B$10)/Areas!$B$11</f>
        <v>41.183681582485114</v>
      </c>
      <c r="M81" s="5">
        <f>(SUP_mm!M99*Areas!$B$4+MIC_mm!M98*Areas!$B$5+HGB_mm!M98*(Areas!$B$6+Areas!$B$7)+STC_mm!M81*Areas!$B$8+ERI_mm!M99*Areas!$B$9+ONT_mm!M98*Areas!$B$10)/Areas!$B$11</f>
        <v>46.841386594968313</v>
      </c>
      <c r="N81" s="5">
        <f t="shared" si="1"/>
        <v>800.96662377568646</v>
      </c>
    </row>
    <row r="82" spans="1:14" x14ac:dyDescent="0.2">
      <c r="A82">
        <v>1977</v>
      </c>
      <c r="B82" s="5">
        <f>(SUP_mm!B100*Areas!$B$4+MIC_mm!B99*Areas!$B$5+HGB_mm!B99*(Areas!$B$6+Areas!$B$7)+STC_mm!B82*Areas!$B$8+ERI_mm!B100*Areas!$B$9+ONT_mm!B99*Areas!$B$10)/Areas!$B$11</f>
        <v>47.213051661225272</v>
      </c>
      <c r="C82" s="5">
        <f>(SUP_mm!C100*Areas!$B$4+MIC_mm!C99*Areas!$B$5+HGB_mm!C99*(Areas!$B$6+Areas!$B$7)+STC_mm!C82*Areas!$B$8+ERI_mm!C100*Areas!$B$9+ONT_mm!C99*Areas!$B$10)/Areas!$B$11</f>
        <v>51.317290186287693</v>
      </c>
      <c r="D82" s="5">
        <f>(SUP_mm!D100*Areas!$B$4+MIC_mm!D99*Areas!$B$5+HGB_mm!D99*(Areas!$B$6+Areas!$B$7)+STC_mm!D82*Areas!$B$8+ERI_mm!D100*Areas!$B$9+ONT_mm!D99*Areas!$B$10)/Areas!$B$11</f>
        <v>91.915344728250432</v>
      </c>
      <c r="E82" s="5">
        <f>(SUP_mm!E100*Areas!$B$4+MIC_mm!E99*Areas!$B$5+HGB_mm!E99*(Areas!$B$6+Areas!$B$7)+STC_mm!E82*Areas!$B$8+ERI_mm!E100*Areas!$B$9+ONT_mm!E99*Areas!$B$10)/Areas!$B$11</f>
        <v>68.946783176493184</v>
      </c>
      <c r="F82" s="5">
        <f>(SUP_mm!F100*Areas!$B$4+MIC_mm!F99*Areas!$B$5+HGB_mm!F99*(Areas!$B$6+Areas!$B$7)+STC_mm!F82*Areas!$B$8+ERI_mm!F100*Areas!$B$9+ONT_mm!F99*Areas!$B$10)/Areas!$B$11</f>
        <v>40.558288841943536</v>
      </c>
      <c r="G82" s="5">
        <f>(SUP_mm!G100*Areas!$B$4+MIC_mm!G99*Areas!$B$5+HGB_mm!G99*(Areas!$B$6+Areas!$B$7)+STC_mm!G82*Areas!$B$8+ERI_mm!G100*Areas!$B$9+ONT_mm!G99*Areas!$B$10)/Areas!$B$11</f>
        <v>83.540136354906849</v>
      </c>
      <c r="H82" s="5">
        <f>(SUP_mm!H100*Areas!$B$4+MIC_mm!H99*Areas!$B$5+HGB_mm!H99*(Areas!$B$6+Areas!$B$7)+STC_mm!H82*Areas!$B$8+ERI_mm!H100*Areas!$B$9+ONT_mm!H99*Areas!$B$10)/Areas!$B$11</f>
        <v>89.935949683118878</v>
      </c>
      <c r="I82" s="5">
        <f>(SUP_mm!I100*Areas!$B$4+MIC_mm!I99*Areas!$B$5+HGB_mm!I99*(Areas!$B$6+Areas!$B$7)+STC_mm!I82*Areas!$B$8+ERI_mm!I100*Areas!$B$9+ONT_mm!I99*Areas!$B$10)/Areas!$B$11</f>
        <v>127.16058190896869</v>
      </c>
      <c r="J82" s="5">
        <f>(SUP_mm!J100*Areas!$B$4+MIC_mm!J99*Areas!$B$5+HGB_mm!J99*(Areas!$B$6+Areas!$B$7)+STC_mm!J82*Areas!$B$8+ERI_mm!J100*Areas!$B$9+ONT_mm!J99*Areas!$B$10)/Areas!$B$11</f>
        <v>134.29241021701554</v>
      </c>
      <c r="K82" s="5">
        <f>(SUP_mm!K100*Areas!$B$4+MIC_mm!K99*Areas!$B$5+HGB_mm!K99*(Areas!$B$6+Areas!$B$7)+STC_mm!K82*Areas!$B$8+ERI_mm!K100*Areas!$B$9+ONT_mm!K99*Areas!$B$10)/Areas!$B$11</f>
        <v>65.522158632609944</v>
      </c>
      <c r="L82" s="5">
        <f>(SUP_mm!L100*Areas!$B$4+MIC_mm!L99*Areas!$B$5+HGB_mm!L99*(Areas!$B$6+Areas!$B$7)+STC_mm!L82*Areas!$B$8+ERI_mm!L100*Areas!$B$9+ONT_mm!L99*Areas!$B$10)/Areas!$B$11</f>
        <v>92.05512387171116</v>
      </c>
      <c r="M82" s="5">
        <f>(SUP_mm!M100*Areas!$B$4+MIC_mm!M99*Areas!$B$5+HGB_mm!M99*(Areas!$B$6+Areas!$B$7)+STC_mm!M82*Areas!$B$8+ERI_mm!M100*Areas!$B$9+ONT_mm!M99*Areas!$B$10)/Areas!$B$11</f>
        <v>85.604999039754176</v>
      </c>
      <c r="N82" s="5">
        <f t="shared" si="1"/>
        <v>978.0621183022854</v>
      </c>
    </row>
    <row r="83" spans="1:14" x14ac:dyDescent="0.2">
      <c r="A83">
        <v>1978</v>
      </c>
      <c r="B83" s="5">
        <f>(SUP_mm!B101*Areas!$B$4+MIC_mm!B100*Areas!$B$5+HGB_mm!B100*(Areas!$B$6+Areas!$B$7)+STC_mm!B83*Areas!$B$8+ERI_mm!B101*Areas!$B$9+ONT_mm!B100*Areas!$B$10)/Areas!$B$11</f>
        <v>71.288548108315723</v>
      </c>
      <c r="C83" s="5">
        <f>(SUP_mm!C101*Areas!$B$4+MIC_mm!C100*Areas!$B$5+HGB_mm!C100*(Areas!$B$6+Areas!$B$7)+STC_mm!C83*Areas!$B$8+ERI_mm!C101*Areas!$B$9+ONT_mm!C100*Areas!$B$10)/Areas!$B$11</f>
        <v>17.831772613789131</v>
      </c>
      <c r="D83" s="5">
        <f>(SUP_mm!D101*Areas!$B$4+MIC_mm!D100*Areas!$B$5+HGB_mm!D100*(Areas!$B$6+Areas!$B$7)+STC_mm!D83*Areas!$B$8+ERI_mm!D101*Areas!$B$9+ONT_mm!D100*Areas!$B$10)/Areas!$B$11</f>
        <v>38.351597849049355</v>
      </c>
      <c r="E83" s="5">
        <f>(SUP_mm!E101*Areas!$B$4+MIC_mm!E100*Areas!$B$5+HGB_mm!E100*(Areas!$B$6+Areas!$B$7)+STC_mm!E83*Areas!$B$8+ERI_mm!E101*Areas!$B$9+ONT_mm!E100*Areas!$B$10)/Areas!$B$11</f>
        <v>54.198768964855006</v>
      </c>
      <c r="F83" s="5">
        <f>(SUP_mm!F101*Areas!$B$4+MIC_mm!F100*Areas!$B$5+HGB_mm!F100*(Areas!$B$6+Areas!$B$7)+STC_mm!F83*Areas!$B$8+ERI_mm!F101*Areas!$B$9+ONT_mm!F100*Areas!$B$10)/Areas!$B$11</f>
        <v>81.441371231035149</v>
      </c>
      <c r="G83" s="5">
        <f>(SUP_mm!G101*Areas!$B$4+MIC_mm!G100*Areas!$B$5+HGB_mm!G100*(Areas!$B$6+Areas!$B$7)+STC_mm!G83*Areas!$B$8+ERI_mm!G101*Areas!$B$9+ONT_mm!G100*Areas!$B$10)/Areas!$B$11</f>
        <v>76.569270213174576</v>
      </c>
      <c r="H83" s="5">
        <f>(SUP_mm!H101*Areas!$B$4+MIC_mm!H100*Areas!$B$5+HGB_mm!H100*(Areas!$B$6+Areas!$B$7)+STC_mm!H83*Areas!$B$8+ERI_mm!H101*Areas!$B$9+ONT_mm!H100*Areas!$B$10)/Areas!$B$11</f>
        <v>83.124253888995582</v>
      </c>
      <c r="I83" s="5">
        <f>(SUP_mm!I101*Areas!$B$4+MIC_mm!I100*Areas!$B$5+HGB_mm!I100*(Areas!$B$6+Areas!$B$7)+STC_mm!I83*Areas!$B$8+ERI_mm!I101*Areas!$B$9+ONT_mm!I100*Areas!$B$10)/Areas!$B$11</f>
        <v>99.666062992125987</v>
      </c>
      <c r="J83" s="5">
        <f>(SUP_mm!J101*Areas!$B$4+MIC_mm!J100*Areas!$B$5+HGB_mm!J100*(Areas!$B$6+Areas!$B$7)+STC_mm!J83*Areas!$B$8+ERI_mm!J101*Areas!$B$9+ONT_mm!J100*Areas!$B$10)/Areas!$B$11</f>
        <v>110.01836950259266</v>
      </c>
      <c r="K83" s="5">
        <f>(SUP_mm!K101*Areas!$B$4+MIC_mm!K100*Areas!$B$5+HGB_mm!K100*(Areas!$B$6+Areas!$B$7)+STC_mm!K83*Areas!$B$8+ERI_mm!K101*Areas!$B$9+ONT_mm!K100*Areas!$B$10)/Areas!$B$11</f>
        <v>62.261680430190125</v>
      </c>
      <c r="L83" s="5">
        <f>(SUP_mm!L101*Areas!$B$4+MIC_mm!L100*Areas!$B$5+HGB_mm!L100*(Areas!$B$6+Areas!$B$7)+STC_mm!L83*Areas!$B$8+ERI_mm!L101*Areas!$B$9+ONT_mm!L100*Areas!$B$10)/Areas!$B$11</f>
        <v>58.470249663913961</v>
      </c>
      <c r="M83" s="5">
        <f>(SUP_mm!M101*Areas!$B$4+MIC_mm!M100*Areas!$B$5+HGB_mm!M100*(Areas!$B$6+Areas!$B$7)+STC_mm!M83*Areas!$B$8+ERI_mm!M101*Areas!$B$9+ONT_mm!M100*Areas!$B$10)/Areas!$B$11</f>
        <v>69.570576147493753</v>
      </c>
      <c r="N83" s="5">
        <f t="shared" si="1"/>
        <v>822.79252160553096</v>
      </c>
    </row>
    <row r="84" spans="1:14" x14ac:dyDescent="0.2">
      <c r="A84">
        <v>1979</v>
      </c>
      <c r="B84" s="5">
        <f>(SUP_mm!B102*Areas!$B$4+MIC_mm!B101*Areas!$B$5+HGB_mm!B101*(Areas!$B$6+Areas!$B$7)+STC_mm!B84*Areas!$B$8+ERI_mm!B102*Areas!$B$9+ONT_mm!B101*Areas!$B$10)/Areas!$B$11</f>
        <v>69.449840599193394</v>
      </c>
      <c r="C84" s="5">
        <f>(SUP_mm!C102*Areas!$B$4+MIC_mm!C101*Areas!$B$5+HGB_mm!C101*(Areas!$B$6+Areas!$B$7)+STC_mm!C84*Areas!$B$8+ERI_mm!C102*Areas!$B$9+ONT_mm!C101*Areas!$B$10)/Areas!$B$11</f>
        <v>37.984678317649319</v>
      </c>
      <c r="D84" s="5">
        <f>(SUP_mm!D102*Areas!$B$4+MIC_mm!D101*Areas!$B$5+HGB_mm!D101*(Areas!$B$6+Areas!$B$7)+STC_mm!D84*Areas!$B$8+ERI_mm!D102*Areas!$B$9+ONT_mm!D101*Areas!$B$10)/Areas!$B$11</f>
        <v>79.099523718071822</v>
      </c>
      <c r="E84" s="5">
        <f>(SUP_mm!E102*Areas!$B$4+MIC_mm!E101*Areas!$B$5+HGB_mm!E101*(Areas!$B$6+Areas!$B$7)+STC_mm!E84*Areas!$B$8+ERI_mm!E102*Areas!$B$9+ONT_mm!E101*Areas!$B$10)/Areas!$B$11</f>
        <v>78.360044171307848</v>
      </c>
      <c r="F84" s="5">
        <f>(SUP_mm!F102*Areas!$B$4+MIC_mm!F101*Areas!$B$5+HGB_mm!F101*(Areas!$B$6+Areas!$B$7)+STC_mm!F84*Areas!$B$8+ERI_mm!F102*Areas!$B$9+ONT_mm!F101*Areas!$B$10)/Areas!$B$11</f>
        <v>76.151484540042247</v>
      </c>
      <c r="G84" s="5">
        <f>(SUP_mm!G102*Areas!$B$4+MIC_mm!G101*Areas!$B$5+HGB_mm!G101*(Areas!$B$6+Areas!$B$7)+STC_mm!G84*Areas!$B$8+ERI_mm!G102*Areas!$B$9+ONT_mm!G101*Areas!$B$10)/Areas!$B$11</f>
        <v>86.800412905703865</v>
      </c>
      <c r="H84" s="5">
        <f>(SUP_mm!H102*Areas!$B$4+MIC_mm!H101*Areas!$B$5+HGB_mm!H101*(Areas!$B$6+Areas!$B$7)+STC_mm!H84*Areas!$B$8+ERI_mm!H102*Areas!$B$9+ONT_mm!H101*Areas!$B$10)/Areas!$B$11</f>
        <v>68.491267524486275</v>
      </c>
      <c r="I84" s="5">
        <f>(SUP_mm!I102*Areas!$B$4+MIC_mm!I101*Areas!$B$5+HGB_mm!I101*(Areas!$B$6+Areas!$B$7)+STC_mm!I84*Areas!$B$8+ERI_mm!I102*Areas!$B$9+ONT_mm!I101*Areas!$B$10)/Areas!$B$11</f>
        <v>99.731019781063949</v>
      </c>
      <c r="J84" s="5">
        <f>(SUP_mm!J102*Areas!$B$4+MIC_mm!J101*Areas!$B$5+HGB_mm!J101*(Areas!$B$6+Areas!$B$7)+STC_mm!J84*Areas!$B$8+ERI_mm!J102*Areas!$B$9+ONT_mm!J101*Areas!$B$10)/Areas!$B$11</f>
        <v>53.679973113116958</v>
      </c>
      <c r="K84" s="5">
        <f>(SUP_mm!K102*Areas!$B$4+MIC_mm!K101*Areas!$B$5+HGB_mm!K101*(Areas!$B$6+Areas!$B$7)+STC_mm!K84*Areas!$B$8+ERI_mm!K102*Areas!$B$9+ONT_mm!K101*Areas!$B$10)/Areas!$B$11</f>
        <v>97.528790090263101</v>
      </c>
      <c r="L84" s="5">
        <f>(SUP_mm!L102*Areas!$B$4+MIC_mm!L101*Areas!$B$5+HGB_mm!L101*(Areas!$B$6+Areas!$B$7)+STC_mm!L84*Areas!$B$8+ERI_mm!L102*Areas!$B$9+ONT_mm!L101*Areas!$B$10)/Areas!$B$11</f>
        <v>81.11337238333013</v>
      </c>
      <c r="M84" s="5">
        <f>(SUP_mm!M102*Areas!$B$4+MIC_mm!M101*Areas!$B$5+HGB_mm!M101*(Areas!$B$6+Areas!$B$7)+STC_mm!M84*Areas!$B$8+ERI_mm!M102*Areas!$B$9+ONT_mm!M101*Areas!$B$10)/Areas!$B$11</f>
        <v>56.502183599001341</v>
      </c>
      <c r="N84" s="5">
        <f t="shared" si="1"/>
        <v>884.89259074323024</v>
      </c>
    </row>
    <row r="85" spans="1:14" x14ac:dyDescent="0.2">
      <c r="A85">
        <v>1980</v>
      </c>
      <c r="B85" s="5">
        <f>(SUP_mm!B103*Areas!$B$4+MIC_mm!B102*Areas!$B$5+HGB_mm!B102*(Areas!$B$6+Areas!$B$7)+STC_mm!B85*Areas!$B$8+ERI_mm!B103*Areas!$B$9+ONT_mm!B102*Areas!$B$10)/Areas!$B$11</f>
        <v>54.677159592855773</v>
      </c>
      <c r="C85" s="5">
        <f>(SUP_mm!C103*Areas!$B$4+MIC_mm!C102*Areas!$B$5+HGB_mm!C102*(Areas!$B$6+Areas!$B$7)+STC_mm!C85*Areas!$B$8+ERI_mm!C103*Areas!$B$9+ONT_mm!C102*Areas!$B$10)/Areas!$B$11</f>
        <v>25.342777030919915</v>
      </c>
      <c r="D85" s="5">
        <f>(SUP_mm!D103*Areas!$B$4+MIC_mm!D102*Areas!$B$5+HGB_mm!D102*(Areas!$B$6+Areas!$B$7)+STC_mm!D85*Areas!$B$8+ERI_mm!D103*Areas!$B$9+ONT_mm!D102*Areas!$B$10)/Areas!$B$11</f>
        <v>56.184044555406182</v>
      </c>
      <c r="E85" s="5">
        <f>(SUP_mm!E103*Areas!$B$4+MIC_mm!E102*Areas!$B$5+HGB_mm!E102*(Areas!$B$6+Areas!$B$7)+STC_mm!E85*Areas!$B$8+ERI_mm!E103*Areas!$B$9+ONT_mm!E102*Areas!$B$10)/Areas!$B$11</f>
        <v>73.843138083349331</v>
      </c>
      <c r="F85" s="5">
        <f>(SUP_mm!F103*Areas!$B$4+MIC_mm!F102*Areas!$B$5+HGB_mm!F102*(Areas!$B$6+Areas!$B$7)+STC_mm!F85*Areas!$B$8+ERI_mm!F103*Areas!$B$9+ONT_mm!F102*Areas!$B$10)/Areas!$B$11</f>
        <v>49.303383906280011</v>
      </c>
      <c r="G85" s="5">
        <f>(SUP_mm!G103*Areas!$B$4+MIC_mm!G102*Areas!$B$5+HGB_mm!G102*(Areas!$B$6+Areas!$B$7)+STC_mm!G85*Areas!$B$8+ERI_mm!G103*Areas!$B$9+ONT_mm!G102*Areas!$B$10)/Areas!$B$11</f>
        <v>91.603769925100821</v>
      </c>
      <c r="H85" s="5">
        <f>(SUP_mm!H103*Areas!$B$4+MIC_mm!H102*Areas!$B$5+HGB_mm!H102*(Areas!$B$6+Areas!$B$7)+STC_mm!H85*Areas!$B$8+ERI_mm!H103*Areas!$B$9+ONT_mm!H102*Areas!$B$10)/Areas!$B$11</f>
        <v>91.983303245630879</v>
      </c>
      <c r="I85" s="5">
        <f>(SUP_mm!I103*Areas!$B$4+MIC_mm!I102*Areas!$B$5+HGB_mm!I102*(Areas!$B$6+Areas!$B$7)+STC_mm!I85*Areas!$B$8+ERI_mm!I103*Areas!$B$9+ONT_mm!I102*Areas!$B$10)/Areas!$B$11</f>
        <v>97.444217399654306</v>
      </c>
      <c r="J85" s="5">
        <f>(SUP_mm!J103*Areas!$B$4+MIC_mm!J102*Areas!$B$5+HGB_mm!J102*(Areas!$B$6+Areas!$B$7)+STC_mm!J85*Areas!$B$8+ERI_mm!J103*Areas!$B$9+ONT_mm!J102*Areas!$B$10)/Areas!$B$11</f>
        <v>109.95683118878434</v>
      </c>
      <c r="K85" s="5">
        <f>(SUP_mm!K103*Areas!$B$4+MIC_mm!K102*Areas!$B$5+HGB_mm!K102*(Areas!$B$6+Areas!$B$7)+STC_mm!K85*Areas!$B$8+ERI_mm!K103*Areas!$B$9+ONT_mm!K102*Areas!$B$10)/Areas!$B$11</f>
        <v>68.83075859420012</v>
      </c>
      <c r="L85" s="5">
        <f>(SUP_mm!L103*Areas!$B$4+MIC_mm!L102*Areas!$B$5+HGB_mm!L102*(Areas!$B$6+Areas!$B$7)+STC_mm!L85*Areas!$B$8+ERI_mm!L103*Areas!$B$9+ONT_mm!L102*Areas!$B$10)/Areas!$B$11</f>
        <v>41.213393508738235</v>
      </c>
      <c r="M85" s="5">
        <f>(SUP_mm!M103*Areas!$B$4+MIC_mm!M102*Areas!$B$5+HGB_mm!M102*(Areas!$B$6+Areas!$B$7)+STC_mm!M85*Areas!$B$8+ERI_mm!M103*Areas!$B$9+ONT_mm!M102*Areas!$B$10)/Areas!$B$11</f>
        <v>63.238770885346646</v>
      </c>
      <c r="N85" s="5">
        <f t="shared" si="1"/>
        <v>823.62154791626665</v>
      </c>
    </row>
    <row r="86" spans="1:14" x14ac:dyDescent="0.2">
      <c r="A86">
        <v>1981</v>
      </c>
      <c r="B86" s="5">
        <f>(SUP_mm!B104*Areas!$B$4+MIC_mm!B103*Areas!$B$5+HGB_mm!B103*(Areas!$B$6+Areas!$B$7)+STC_mm!B86*Areas!$B$8+ERI_mm!B104*Areas!$B$9+ONT_mm!B103*Areas!$B$10)/Areas!$B$11</f>
        <v>24.226137891300173</v>
      </c>
      <c r="C86" s="5">
        <f>(SUP_mm!C104*Areas!$B$4+MIC_mm!C103*Areas!$B$5+HGB_mm!C103*(Areas!$B$6+Areas!$B$7)+STC_mm!C86*Areas!$B$8+ERI_mm!C104*Areas!$B$9+ONT_mm!C103*Areas!$B$10)/Areas!$B$11</f>
        <v>69.304555406183979</v>
      </c>
      <c r="D86" s="5">
        <f>(SUP_mm!D104*Areas!$B$4+MIC_mm!D103*Areas!$B$5+HGB_mm!D103*(Areas!$B$6+Areas!$B$7)+STC_mm!D86*Areas!$B$8+ERI_mm!D104*Areas!$B$9+ONT_mm!D103*Areas!$B$10)/Areas!$B$11</f>
        <v>29.763370462838488</v>
      </c>
      <c r="E86" s="5">
        <f>(SUP_mm!E104*Areas!$B$4+MIC_mm!E103*Areas!$B$5+HGB_mm!E103*(Areas!$B$6+Areas!$B$7)+STC_mm!E86*Areas!$B$8+ERI_mm!E104*Areas!$B$9+ONT_mm!E103*Areas!$B$10)/Areas!$B$11</f>
        <v>88.704716727482236</v>
      </c>
      <c r="F86" s="5">
        <f>(SUP_mm!F104*Areas!$B$4+MIC_mm!F103*Areas!$B$5+HGB_mm!F103*(Areas!$B$6+Areas!$B$7)+STC_mm!F86*Areas!$B$8+ERI_mm!F104*Areas!$B$9+ONT_mm!F103*Areas!$B$10)/Areas!$B$11</f>
        <v>64.065323602842327</v>
      </c>
      <c r="G86" s="5">
        <f>(SUP_mm!G104*Areas!$B$4+MIC_mm!G103*Areas!$B$5+HGB_mm!G103*(Areas!$B$6+Areas!$B$7)+STC_mm!G86*Areas!$B$8+ERI_mm!G104*Areas!$B$9+ONT_mm!G103*Areas!$B$10)/Areas!$B$11</f>
        <v>114.17716151334741</v>
      </c>
      <c r="H86" s="5">
        <f>(SUP_mm!H104*Areas!$B$4+MIC_mm!H103*Areas!$B$5+HGB_mm!H103*(Areas!$B$6+Areas!$B$7)+STC_mm!H86*Areas!$B$8+ERI_mm!H104*Areas!$B$9+ONT_mm!H103*Areas!$B$10)/Areas!$B$11</f>
        <v>59.379479546763974</v>
      </c>
      <c r="I86" s="5">
        <f>(SUP_mm!I104*Areas!$B$4+MIC_mm!I103*Areas!$B$5+HGB_mm!I103*(Areas!$B$6+Areas!$B$7)+STC_mm!I86*Areas!$B$8+ERI_mm!I104*Areas!$B$9+ONT_mm!I103*Areas!$B$10)/Areas!$B$11</f>
        <v>83.231352026118685</v>
      </c>
      <c r="J86" s="5">
        <f>(SUP_mm!J104*Areas!$B$4+MIC_mm!J103*Areas!$B$5+HGB_mm!J103*(Areas!$B$6+Areas!$B$7)+STC_mm!J86*Areas!$B$8+ERI_mm!J104*Areas!$B$9+ONT_mm!J103*Areas!$B$10)/Areas!$B$11</f>
        <v>99.147860572306513</v>
      </c>
      <c r="K86" s="5">
        <f>(SUP_mm!K104*Areas!$B$4+MIC_mm!K103*Areas!$B$5+HGB_mm!K103*(Areas!$B$6+Areas!$B$7)+STC_mm!K86*Areas!$B$8+ERI_mm!K104*Areas!$B$9+ONT_mm!K103*Areas!$B$10)/Areas!$B$11</f>
        <v>96.103937007874009</v>
      </c>
      <c r="L86" s="5">
        <f>(SUP_mm!L104*Areas!$B$4+MIC_mm!L103*Areas!$B$5+HGB_mm!L103*(Areas!$B$6+Areas!$B$7)+STC_mm!L86*Areas!$B$8+ERI_mm!L104*Areas!$B$9+ONT_mm!L103*Areas!$B$10)/Areas!$B$11</f>
        <v>40.604972152871134</v>
      </c>
      <c r="M86" s="5">
        <f>(SUP_mm!M104*Areas!$B$4+MIC_mm!M103*Areas!$B$5+HGB_mm!M103*(Areas!$B$6+Areas!$B$7)+STC_mm!M86*Areas!$B$8+ERI_mm!M104*Areas!$B$9+ONT_mm!M103*Areas!$B$10)/Areas!$B$11</f>
        <v>50.921217591703474</v>
      </c>
      <c r="N86" s="5">
        <f t="shared" si="1"/>
        <v>819.63008450163238</v>
      </c>
    </row>
    <row r="87" spans="1:14" x14ac:dyDescent="0.2">
      <c r="A87">
        <v>1982</v>
      </c>
      <c r="B87" s="5">
        <f>(SUP_mm!B105*Areas!$B$4+MIC_mm!B104*Areas!$B$5+HGB_mm!B104*(Areas!$B$6+Areas!$B$7)+STC_mm!B87*Areas!$B$8+ERI_mm!B105*Areas!$B$9+ONT_mm!B104*Areas!$B$10)/Areas!$B$11</f>
        <v>72.651555598233145</v>
      </c>
      <c r="C87" s="5">
        <f>(SUP_mm!C105*Areas!$B$4+MIC_mm!C104*Areas!$B$5+HGB_mm!C104*(Areas!$B$6+Areas!$B$7)+STC_mm!C87*Areas!$B$8+ERI_mm!C105*Areas!$B$9+ONT_mm!C104*Areas!$B$10)/Areas!$B$11</f>
        <v>29.817922028039177</v>
      </c>
      <c r="D87" s="5">
        <f>(SUP_mm!D105*Areas!$B$4+MIC_mm!D104*Areas!$B$5+HGB_mm!D104*(Areas!$B$6+Areas!$B$7)+STC_mm!D87*Areas!$B$8+ERI_mm!D105*Areas!$B$9+ONT_mm!D104*Areas!$B$10)/Areas!$B$11</f>
        <v>59.997384290378335</v>
      </c>
      <c r="E87" s="5">
        <f>(SUP_mm!E105*Areas!$B$4+MIC_mm!E104*Areas!$B$5+HGB_mm!E104*(Areas!$B$6+Areas!$B$7)+STC_mm!E87*Areas!$B$8+ERI_mm!E105*Areas!$B$9+ONT_mm!E104*Areas!$B$10)/Areas!$B$11</f>
        <v>53.524758978298443</v>
      </c>
      <c r="F87" s="5">
        <f>(SUP_mm!F105*Areas!$B$4+MIC_mm!F104*Areas!$B$5+HGB_mm!F104*(Areas!$B$6+Areas!$B$7)+STC_mm!F87*Areas!$B$8+ERI_mm!F105*Areas!$B$9+ONT_mm!F104*Areas!$B$10)/Areas!$B$11</f>
        <v>69.727898982139422</v>
      </c>
      <c r="G87" s="5">
        <f>(SUP_mm!G105*Areas!$B$4+MIC_mm!G104*Areas!$B$5+HGB_mm!G104*(Areas!$B$6+Areas!$B$7)+STC_mm!G87*Areas!$B$8+ERI_mm!G105*Areas!$B$9+ONT_mm!G104*Areas!$B$10)/Areas!$B$11</f>
        <v>81.749677357403499</v>
      </c>
      <c r="H87" s="5">
        <f>(SUP_mm!H105*Areas!$B$4+MIC_mm!H104*Areas!$B$5+HGB_mm!H104*(Areas!$B$6+Areas!$B$7)+STC_mm!H87*Areas!$B$8+ERI_mm!H105*Areas!$B$9+ONT_mm!H104*Areas!$B$10)/Areas!$B$11</f>
        <v>94.266022661801415</v>
      </c>
      <c r="I87" s="5">
        <f>(SUP_mm!I105*Areas!$B$4+MIC_mm!I104*Areas!$B$5+HGB_mm!I104*(Areas!$B$6+Areas!$B$7)+STC_mm!I87*Areas!$B$8+ERI_mm!I105*Areas!$B$9+ONT_mm!I104*Areas!$B$10)/Areas!$B$11</f>
        <v>72.930716343383907</v>
      </c>
      <c r="J87" s="5">
        <f>(SUP_mm!J105*Areas!$B$4+MIC_mm!J104*Areas!$B$5+HGB_mm!J104*(Areas!$B$6+Areas!$B$7)+STC_mm!J87*Areas!$B$8+ERI_mm!J105*Areas!$B$9+ONT_mm!J104*Areas!$B$10)/Areas!$B$11</f>
        <v>92.946821586326095</v>
      </c>
      <c r="K87" s="5">
        <f>(SUP_mm!K105*Areas!$B$4+MIC_mm!K104*Areas!$B$5+HGB_mm!K104*(Areas!$B$6+Areas!$B$7)+STC_mm!K87*Areas!$B$8+ERI_mm!K105*Areas!$B$9+ONT_mm!K104*Areas!$B$10)/Areas!$B$11</f>
        <v>69.18240445554062</v>
      </c>
      <c r="L87" s="5">
        <f>(SUP_mm!L105*Areas!$B$4+MIC_mm!L104*Areas!$B$5+HGB_mm!L104*(Areas!$B$6+Areas!$B$7)+STC_mm!L87*Areas!$B$8+ERI_mm!L105*Areas!$B$9+ONT_mm!L104*Areas!$B$10)/Areas!$B$11</f>
        <v>101.42688688304206</v>
      </c>
      <c r="M87" s="5">
        <f>(SUP_mm!M105*Areas!$B$4+MIC_mm!M104*Areas!$B$5+HGB_mm!M104*(Areas!$B$6+Areas!$B$7)+STC_mm!M87*Areas!$B$8+ERI_mm!M105*Areas!$B$9+ONT_mm!M104*Areas!$B$10)/Areas!$B$11</f>
        <v>85.551390435951603</v>
      </c>
      <c r="N87" s="5">
        <f t="shared" si="1"/>
        <v>883.77343960053781</v>
      </c>
    </row>
    <row r="88" spans="1:14" x14ac:dyDescent="0.2">
      <c r="A88">
        <v>1983</v>
      </c>
      <c r="B88" s="5">
        <f>(SUP_mm!B106*Areas!$B$4+MIC_mm!B105*Areas!$B$5+HGB_mm!B105*(Areas!$B$6+Areas!$B$7)+STC_mm!B88*Areas!$B$8+ERI_mm!B106*Areas!$B$9+ONT_mm!B105*Areas!$B$10)/Areas!$B$11</f>
        <v>39.364202035721142</v>
      </c>
      <c r="C88" s="5">
        <f>(SUP_mm!C106*Areas!$B$4+MIC_mm!C105*Areas!$B$5+HGB_mm!C105*(Areas!$B$6+Areas!$B$7)+STC_mm!C88*Areas!$B$8+ERI_mm!C106*Areas!$B$9+ONT_mm!C105*Areas!$B$10)/Areas!$B$11</f>
        <v>29.819598617246015</v>
      </c>
      <c r="D88" s="5">
        <f>(SUP_mm!D106*Areas!$B$4+MIC_mm!D105*Areas!$B$5+HGB_mm!D105*(Areas!$B$6+Areas!$B$7)+STC_mm!D88*Areas!$B$8+ERI_mm!D106*Areas!$B$9+ONT_mm!D105*Areas!$B$10)/Areas!$B$11</f>
        <v>54.993835221816788</v>
      </c>
      <c r="E88" s="5">
        <f>(SUP_mm!E106*Areas!$B$4+MIC_mm!E105*Areas!$B$5+HGB_mm!E105*(Areas!$B$6+Areas!$B$7)+STC_mm!E88*Areas!$B$8+ERI_mm!E106*Areas!$B$9+ONT_mm!E105*Areas!$B$10)/Areas!$B$11</f>
        <v>74.196164778183217</v>
      </c>
      <c r="F88" s="5">
        <f>(SUP_mm!F106*Areas!$B$4+MIC_mm!F105*Areas!$B$5+HGB_mm!F105*(Areas!$B$6+Areas!$B$7)+STC_mm!F88*Areas!$B$8+ERI_mm!F106*Areas!$B$9+ONT_mm!F105*Areas!$B$10)/Areas!$B$11</f>
        <v>111.94154215479162</v>
      </c>
      <c r="G88" s="5">
        <f>(SUP_mm!G106*Areas!$B$4+MIC_mm!G105*Areas!$B$5+HGB_mm!G105*(Areas!$B$6+Areas!$B$7)+STC_mm!G88*Areas!$B$8+ERI_mm!G106*Areas!$B$9+ONT_mm!G105*Areas!$B$10)/Areas!$B$11</f>
        <v>55.536504705204536</v>
      </c>
      <c r="H88" s="5">
        <f>(SUP_mm!H106*Areas!$B$4+MIC_mm!H105*Areas!$B$5+HGB_mm!H105*(Areas!$B$6+Areas!$B$7)+STC_mm!H88*Areas!$B$8+ERI_mm!H106*Areas!$B$9+ONT_mm!H105*Areas!$B$10)/Areas!$B$11</f>
        <v>67.582748223545224</v>
      </c>
      <c r="I88" s="5">
        <f>(SUP_mm!I106*Areas!$B$4+MIC_mm!I105*Areas!$B$5+HGB_mm!I105*(Areas!$B$6+Areas!$B$7)+STC_mm!I88*Areas!$B$8+ERI_mm!I106*Areas!$B$9+ONT_mm!I105*Areas!$B$10)/Areas!$B$11</f>
        <v>80.37036873439601</v>
      </c>
      <c r="J88" s="5">
        <f>(SUP_mm!J106*Areas!$B$4+MIC_mm!J105*Areas!$B$5+HGB_mm!J105*(Areas!$B$6+Areas!$B$7)+STC_mm!J88*Areas!$B$8+ERI_mm!J106*Areas!$B$9+ONT_mm!J105*Areas!$B$10)/Areas!$B$11</f>
        <v>98.698133282120224</v>
      </c>
      <c r="K88" s="5">
        <f>(SUP_mm!K106*Areas!$B$4+MIC_mm!K105*Areas!$B$5+HGB_mm!K105*(Areas!$B$6+Areas!$B$7)+STC_mm!K88*Areas!$B$8+ERI_mm!K106*Areas!$B$9+ONT_mm!K105*Areas!$B$10)/Areas!$B$11</f>
        <v>90.914213558671022</v>
      </c>
      <c r="L88" s="5">
        <f>(SUP_mm!L106*Areas!$B$4+MIC_mm!L105*Areas!$B$5+HGB_mm!L105*(Areas!$B$6+Areas!$B$7)+STC_mm!L88*Areas!$B$8+ERI_mm!L106*Areas!$B$9+ONT_mm!L105*Areas!$B$10)/Areas!$B$11</f>
        <v>86.45406376032264</v>
      </c>
      <c r="M88" s="5">
        <f>(SUP_mm!M106*Areas!$B$4+MIC_mm!M105*Areas!$B$5+HGB_mm!M105*(Areas!$B$6+Areas!$B$7)+STC_mm!M88*Areas!$B$8+ERI_mm!M106*Areas!$B$9+ONT_mm!M105*Areas!$B$10)/Areas!$B$11</f>
        <v>83.492018436719803</v>
      </c>
      <c r="N88" s="5">
        <f t="shared" si="1"/>
        <v>873.36339350873834</v>
      </c>
    </row>
    <row r="89" spans="1:14" x14ac:dyDescent="0.2">
      <c r="A89">
        <v>1984</v>
      </c>
      <c r="B89" s="5">
        <f>(SUP_mm!B107*Areas!$B$4+MIC_mm!B106*Areas!$B$5+HGB_mm!B106*(Areas!$B$6+Areas!$B$7)+STC_mm!B89*Areas!$B$8+ERI_mm!B107*Areas!$B$9+ONT_mm!B106*Areas!$B$10)/Areas!$B$11</f>
        <v>37.66692337238333</v>
      </c>
      <c r="C89" s="5">
        <f>(SUP_mm!C107*Areas!$B$4+MIC_mm!C106*Areas!$B$5+HGB_mm!C106*(Areas!$B$6+Areas!$B$7)+STC_mm!C89*Areas!$B$8+ERI_mm!C107*Areas!$B$9+ONT_mm!C106*Areas!$B$10)/Areas!$B$11</f>
        <v>41.851113885154597</v>
      </c>
      <c r="D89" s="5">
        <f>(SUP_mm!D107*Areas!$B$4+MIC_mm!D106*Areas!$B$5+HGB_mm!D106*(Areas!$B$6+Areas!$B$7)+STC_mm!D89*Areas!$B$8+ERI_mm!D107*Areas!$B$9+ONT_mm!D106*Areas!$B$10)/Areas!$B$11</f>
        <v>49.430806606491259</v>
      </c>
      <c r="E89" s="5">
        <f>(SUP_mm!E107*Areas!$B$4+MIC_mm!E106*Areas!$B$5+HGB_mm!E106*(Areas!$B$6+Areas!$B$7)+STC_mm!E89*Areas!$B$8+ERI_mm!E107*Areas!$B$9+ONT_mm!E106*Areas!$B$10)/Areas!$B$11</f>
        <v>64.891256001536391</v>
      </c>
      <c r="F89" s="5">
        <f>(SUP_mm!F107*Areas!$B$4+MIC_mm!F106*Areas!$B$5+HGB_mm!F106*(Areas!$B$6+Areas!$B$7)+STC_mm!F89*Areas!$B$8+ERI_mm!F107*Areas!$B$9+ONT_mm!F106*Areas!$B$10)/Areas!$B$11</f>
        <v>86.637253696946416</v>
      </c>
      <c r="G89" s="5">
        <f>(SUP_mm!G107*Areas!$B$4+MIC_mm!G106*Areas!$B$5+HGB_mm!G106*(Areas!$B$6+Areas!$B$7)+STC_mm!G89*Areas!$B$8+ERI_mm!G107*Areas!$B$9+ONT_mm!G106*Areas!$B$10)/Areas!$B$11</f>
        <v>95.187989245246783</v>
      </c>
      <c r="H89" s="5">
        <f>(SUP_mm!H107*Areas!$B$4+MIC_mm!H106*Areas!$B$5+HGB_mm!H106*(Areas!$B$6+Areas!$B$7)+STC_mm!H89*Areas!$B$8+ERI_mm!H107*Areas!$B$9+ONT_mm!H106*Areas!$B$10)/Areas!$B$11</f>
        <v>70.680925676973303</v>
      </c>
      <c r="I89" s="5">
        <f>(SUP_mm!I107*Areas!$B$4+MIC_mm!I106*Areas!$B$5+HGB_mm!I106*(Areas!$B$6+Areas!$B$7)+STC_mm!I89*Areas!$B$8+ERI_mm!I107*Areas!$B$9+ONT_mm!I106*Areas!$B$10)/Areas!$B$11</f>
        <v>87.92620894949107</v>
      </c>
      <c r="J89" s="5">
        <f>(SUP_mm!J107*Areas!$B$4+MIC_mm!J106*Areas!$B$5+HGB_mm!J106*(Areas!$B$6+Areas!$B$7)+STC_mm!J89*Areas!$B$8+ERI_mm!J107*Areas!$B$9+ONT_mm!J106*Areas!$B$10)/Areas!$B$11</f>
        <v>99.483912041482625</v>
      </c>
      <c r="K89" s="5">
        <f>(SUP_mm!K107*Areas!$B$4+MIC_mm!K106*Areas!$B$5+HGB_mm!K106*(Areas!$B$6+Areas!$B$7)+STC_mm!K89*Areas!$B$8+ERI_mm!K107*Areas!$B$9+ONT_mm!K106*Areas!$B$10)/Areas!$B$11</f>
        <v>72.615653927405418</v>
      </c>
      <c r="L89" s="5">
        <f>(SUP_mm!L107*Areas!$B$4+MIC_mm!L106*Areas!$B$5+HGB_mm!L106*(Areas!$B$6+Areas!$B$7)+STC_mm!L89*Areas!$B$8+ERI_mm!L107*Areas!$B$9+ONT_mm!L106*Areas!$B$10)/Areas!$B$11</f>
        <v>66.824192433262908</v>
      </c>
      <c r="M89" s="5">
        <f>(SUP_mm!M107*Areas!$B$4+MIC_mm!M106*Areas!$B$5+HGB_mm!M106*(Areas!$B$6+Areas!$B$7)+STC_mm!M89*Areas!$B$8+ERI_mm!M107*Areas!$B$9+ONT_mm!M106*Areas!$B$10)/Areas!$B$11</f>
        <v>85.173668139043599</v>
      </c>
      <c r="N89" s="5">
        <f t="shared" si="1"/>
        <v>858.36990397541774</v>
      </c>
    </row>
    <row r="90" spans="1:14" x14ac:dyDescent="0.2">
      <c r="A90">
        <v>1985</v>
      </c>
      <c r="B90" s="5">
        <f>(SUP_mm!B108*Areas!$B$4+MIC_mm!B107*Areas!$B$5+HGB_mm!B107*(Areas!$B$6+Areas!$B$7)+STC_mm!B90*Areas!$B$8+ERI_mm!B108*Areas!$B$9+ONT_mm!B107*Areas!$B$10)/Areas!$B$11</f>
        <v>55.806641060111389</v>
      </c>
      <c r="C90" s="5">
        <f>(SUP_mm!C108*Areas!$B$4+MIC_mm!C107*Areas!$B$5+HGB_mm!C107*(Areas!$B$6+Areas!$B$7)+STC_mm!C90*Areas!$B$8+ERI_mm!C108*Areas!$B$9+ONT_mm!C107*Areas!$B$10)/Areas!$B$11</f>
        <v>67.05670059535241</v>
      </c>
      <c r="D90" s="5">
        <f>(SUP_mm!D108*Areas!$B$4+MIC_mm!D107*Areas!$B$5+HGB_mm!D107*(Areas!$B$6+Areas!$B$7)+STC_mm!D90*Areas!$B$8+ERI_mm!D108*Areas!$B$9+ONT_mm!D107*Areas!$B$10)/Areas!$B$11</f>
        <v>72.245025926637226</v>
      </c>
      <c r="E90" s="5">
        <f>(SUP_mm!E108*Areas!$B$4+MIC_mm!E107*Areas!$B$5+HGB_mm!E107*(Areas!$B$6+Areas!$B$7)+STC_mm!E90*Areas!$B$8+ERI_mm!E108*Areas!$B$9+ONT_mm!E107*Areas!$B$10)/Areas!$B$11</f>
        <v>60.131309775302476</v>
      </c>
      <c r="F90" s="5">
        <f>(SUP_mm!F108*Areas!$B$4+MIC_mm!F107*Areas!$B$5+HGB_mm!F107*(Areas!$B$6+Areas!$B$7)+STC_mm!F90*Areas!$B$8+ERI_mm!F108*Areas!$B$9+ONT_mm!F107*Areas!$B$10)/Areas!$B$11</f>
        <v>77.828636450931441</v>
      </c>
      <c r="G90" s="5">
        <f>(SUP_mm!G108*Areas!$B$4+MIC_mm!G107*Areas!$B$5+HGB_mm!G107*(Areas!$B$6+Areas!$B$7)+STC_mm!G90*Areas!$B$8+ERI_mm!G108*Areas!$B$9+ONT_mm!G107*Areas!$B$10)/Areas!$B$11</f>
        <v>63.92778567313232</v>
      </c>
      <c r="H90" s="5">
        <f>(SUP_mm!H108*Areas!$B$4+MIC_mm!H107*Areas!$B$5+HGB_mm!H107*(Areas!$B$6+Areas!$B$7)+STC_mm!H90*Areas!$B$8+ERI_mm!H108*Areas!$B$9+ONT_mm!H107*Areas!$B$10)/Areas!$B$11</f>
        <v>85.842798156328016</v>
      </c>
      <c r="I90" s="5">
        <f>(SUP_mm!I108*Areas!$B$4+MIC_mm!I107*Areas!$B$5+HGB_mm!I107*(Areas!$B$6+Areas!$B$7)+STC_mm!I90*Areas!$B$8+ERI_mm!I108*Areas!$B$9+ONT_mm!I107*Areas!$B$10)/Areas!$B$11</f>
        <v>107.47791818705589</v>
      </c>
      <c r="J90" s="5">
        <f>(SUP_mm!J108*Areas!$B$4+MIC_mm!J107*Areas!$B$5+HGB_mm!J107*(Areas!$B$6+Areas!$B$7)+STC_mm!J90*Areas!$B$8+ERI_mm!J108*Areas!$B$9+ONT_mm!J107*Areas!$B$10)/Areas!$B$11</f>
        <v>109.56281928173613</v>
      </c>
      <c r="K90" s="5">
        <f>(SUP_mm!K108*Areas!$B$4+MIC_mm!K107*Areas!$B$5+HGB_mm!K107*(Areas!$B$6+Areas!$B$7)+STC_mm!K90*Areas!$B$8+ERI_mm!K108*Areas!$B$9+ONT_mm!K107*Areas!$B$10)/Areas!$B$11</f>
        <v>80.943163049740733</v>
      </c>
      <c r="L90" s="5">
        <f>(SUP_mm!L108*Areas!$B$4+MIC_mm!L107*Areas!$B$5+HGB_mm!L107*(Areas!$B$6+Areas!$B$7)+STC_mm!L90*Areas!$B$8+ERI_mm!L108*Areas!$B$9+ONT_mm!L107*Areas!$B$10)/Areas!$B$11</f>
        <v>124.49650662569618</v>
      </c>
      <c r="M90" s="5">
        <f>(SUP_mm!M108*Areas!$B$4+MIC_mm!M107*Areas!$B$5+HGB_mm!M107*(Areas!$B$6+Areas!$B$7)+STC_mm!M90*Areas!$B$8+ERI_mm!M108*Areas!$B$9+ONT_mm!M107*Areas!$B$10)/Areas!$B$11</f>
        <v>68.4616458613405</v>
      </c>
      <c r="N90" s="5">
        <f t="shared" si="1"/>
        <v>973.78095064336458</v>
      </c>
    </row>
    <row r="91" spans="1:14" x14ac:dyDescent="0.2">
      <c r="A91">
        <v>1986</v>
      </c>
      <c r="B91" s="5">
        <f>(SUP_mm!B109*Areas!$B$4+MIC_mm!B108*Areas!$B$5+HGB_mm!B108*(Areas!$B$6+Areas!$B$7)+STC_mm!B91*Areas!$B$8+ERI_mm!B109*Areas!$B$9+ONT_mm!B108*Areas!$B$10)/Areas!$B$11</f>
        <v>38.375988092951793</v>
      </c>
      <c r="C91" s="5">
        <f>(SUP_mm!C109*Areas!$B$4+MIC_mm!C108*Areas!$B$5+HGB_mm!C108*(Areas!$B$6+Areas!$B$7)+STC_mm!C91*Areas!$B$8+ERI_mm!C109*Areas!$B$9+ONT_mm!C108*Areas!$B$10)/Areas!$B$11</f>
        <v>43.996214710966008</v>
      </c>
      <c r="D91" s="5">
        <f>(SUP_mm!D109*Areas!$B$4+MIC_mm!D108*Areas!$B$5+HGB_mm!D108*(Areas!$B$6+Areas!$B$7)+STC_mm!D91*Areas!$B$8+ERI_mm!D109*Areas!$B$9+ONT_mm!D108*Areas!$B$10)/Areas!$B$11</f>
        <v>55.259750336086036</v>
      </c>
      <c r="E91" s="5">
        <f>(SUP_mm!E109*Areas!$B$4+MIC_mm!E108*Areas!$B$5+HGB_mm!E108*(Areas!$B$6+Areas!$B$7)+STC_mm!E91*Areas!$B$8+ERI_mm!E109*Areas!$B$9+ONT_mm!E108*Areas!$B$10)/Areas!$B$11</f>
        <v>57.590727866333779</v>
      </c>
      <c r="F91" s="5">
        <f>(SUP_mm!F109*Areas!$B$4+MIC_mm!F108*Areas!$B$5+HGB_mm!F108*(Areas!$B$6+Areas!$B$7)+STC_mm!F91*Areas!$B$8+ERI_mm!F109*Areas!$B$9+ONT_mm!F108*Areas!$B$10)/Areas!$B$11</f>
        <v>65.654173228346451</v>
      </c>
      <c r="G91" s="5">
        <f>(SUP_mm!G109*Areas!$B$4+MIC_mm!G108*Areas!$B$5+HGB_mm!G108*(Areas!$B$6+Areas!$B$7)+STC_mm!G91*Areas!$B$8+ERI_mm!G109*Areas!$B$9+ONT_mm!G108*Areas!$B$10)/Areas!$B$11</f>
        <v>107.86106587286345</v>
      </c>
      <c r="H91" s="5">
        <f>(SUP_mm!H109*Areas!$B$4+MIC_mm!H108*Areas!$B$5+HGB_mm!H108*(Areas!$B$6+Areas!$B$7)+STC_mm!H91*Areas!$B$8+ERI_mm!H109*Areas!$B$9+ONT_mm!H108*Areas!$B$10)/Areas!$B$11</f>
        <v>99.114895333205297</v>
      </c>
      <c r="I91" s="5">
        <f>(SUP_mm!I109*Areas!$B$4+MIC_mm!I108*Areas!$B$5+HGB_mm!I108*(Areas!$B$6+Areas!$B$7)+STC_mm!I91*Areas!$B$8+ERI_mm!I109*Areas!$B$9+ONT_mm!I108*Areas!$B$10)/Areas!$B$11</f>
        <v>85.345703860188209</v>
      </c>
      <c r="J91" s="5">
        <f>(SUP_mm!J109*Areas!$B$4+MIC_mm!J108*Areas!$B$5+HGB_mm!J108*(Areas!$B$6+Areas!$B$7)+STC_mm!J91*Areas!$B$8+ERI_mm!J109*Areas!$B$9+ONT_mm!J108*Areas!$B$10)/Areas!$B$11</f>
        <v>159.56547916266564</v>
      </c>
      <c r="K91" s="5">
        <f>(SUP_mm!K109*Areas!$B$4+MIC_mm!K108*Areas!$B$5+HGB_mm!K108*(Areas!$B$6+Areas!$B$7)+STC_mm!K91*Areas!$B$8+ERI_mm!K109*Areas!$B$9+ONT_mm!K108*Areas!$B$10)/Areas!$B$11</f>
        <v>76.159239485308234</v>
      </c>
      <c r="L91" s="5">
        <f>(SUP_mm!L109*Areas!$B$4+MIC_mm!L108*Areas!$B$5+HGB_mm!L108*(Areas!$B$6+Areas!$B$7)+STC_mm!L91*Areas!$B$8+ERI_mm!L109*Areas!$B$9+ONT_mm!L108*Areas!$B$10)/Areas!$B$11</f>
        <v>46.88328980218936</v>
      </c>
      <c r="M91" s="5">
        <f>(SUP_mm!M109*Areas!$B$4+MIC_mm!M108*Areas!$B$5+HGB_mm!M108*(Areas!$B$6+Areas!$B$7)+STC_mm!M91*Areas!$B$8+ERI_mm!M109*Areas!$B$9+ONT_mm!M108*Areas!$B$10)/Areas!$B$11</f>
        <v>47.314799308623009</v>
      </c>
      <c r="N91" s="5">
        <f t="shared" si="1"/>
        <v>883.12132705972726</v>
      </c>
    </row>
    <row r="92" spans="1:14" x14ac:dyDescent="0.2">
      <c r="A92">
        <v>1987</v>
      </c>
      <c r="B92" s="5">
        <f>(SUP_mm!B110*Areas!$B$4+MIC_mm!B109*Areas!$B$5+HGB_mm!B109*(Areas!$B$6+Areas!$B$7)+STC_mm!B92*Areas!$B$8+ERI_mm!B110*Areas!$B$9+ONT_mm!B109*Areas!$B$10)/Areas!$B$11</f>
        <v>40.835371615133475</v>
      </c>
      <c r="C92" s="5">
        <f>(SUP_mm!C110*Areas!$B$4+MIC_mm!C109*Areas!$B$5+HGB_mm!C109*(Areas!$B$6+Areas!$B$7)+STC_mm!C92*Areas!$B$8+ERI_mm!C110*Areas!$B$9+ONT_mm!C109*Areas!$B$10)/Areas!$B$11</f>
        <v>17.625250624159786</v>
      </c>
      <c r="D92" s="5">
        <f>(SUP_mm!D110*Areas!$B$4+MIC_mm!D109*Areas!$B$5+HGB_mm!D109*(Areas!$B$6+Areas!$B$7)+STC_mm!D92*Areas!$B$8+ERI_mm!D110*Areas!$B$9+ONT_mm!D109*Areas!$B$10)/Areas!$B$11</f>
        <v>39.717762627232574</v>
      </c>
      <c r="E92" s="5">
        <f>(SUP_mm!E110*Areas!$B$4+MIC_mm!E109*Areas!$B$5+HGB_mm!E109*(Areas!$B$6+Areas!$B$7)+STC_mm!E92*Areas!$B$8+ERI_mm!E110*Areas!$B$9+ONT_mm!E109*Areas!$B$10)/Areas!$B$11</f>
        <v>43.722404455540619</v>
      </c>
      <c r="F92" s="5">
        <f>(SUP_mm!F110*Areas!$B$4+MIC_mm!F109*Areas!$B$5+HGB_mm!F109*(Areas!$B$6+Areas!$B$7)+STC_mm!F92*Areas!$B$8+ERI_mm!F110*Areas!$B$9+ONT_mm!F109*Areas!$B$10)/Areas!$B$11</f>
        <v>60.237157672364127</v>
      </c>
      <c r="G92" s="5">
        <f>(SUP_mm!G110*Areas!$B$4+MIC_mm!G109*Areas!$B$5+HGB_mm!G109*(Areas!$B$6+Areas!$B$7)+STC_mm!G92*Areas!$B$8+ERI_mm!G110*Areas!$B$9+ONT_mm!G109*Areas!$B$10)/Areas!$B$11</f>
        <v>70.061730362972924</v>
      </c>
      <c r="H92" s="5">
        <f>(SUP_mm!H110*Areas!$B$4+MIC_mm!H109*Areas!$B$5+HGB_mm!H109*(Areas!$B$6+Areas!$B$7)+STC_mm!H92*Areas!$B$8+ERI_mm!H110*Areas!$B$9+ONT_mm!H109*Areas!$B$10)/Areas!$B$11</f>
        <v>82.859043595160358</v>
      </c>
      <c r="I92" s="5">
        <f>(SUP_mm!I110*Areas!$B$4+MIC_mm!I109*Areas!$B$5+HGB_mm!I109*(Areas!$B$6+Areas!$B$7)+STC_mm!I92*Areas!$B$8+ERI_mm!I110*Areas!$B$9+ONT_mm!I109*Areas!$B$10)/Areas!$B$11</f>
        <v>107.3358498175533</v>
      </c>
      <c r="J92" s="5">
        <f>(SUP_mm!J110*Areas!$B$4+MIC_mm!J109*Areas!$B$5+HGB_mm!J109*(Areas!$B$6+Areas!$B$7)+STC_mm!J92*Areas!$B$8+ERI_mm!J110*Areas!$B$9+ONT_mm!J109*Areas!$B$10)/Areas!$B$11</f>
        <v>80.042617630113313</v>
      </c>
      <c r="K92" s="5">
        <f>(SUP_mm!K110*Areas!$B$4+MIC_mm!K109*Areas!$B$5+HGB_mm!K109*(Areas!$B$6+Areas!$B$7)+STC_mm!K92*Areas!$B$8+ERI_mm!K110*Areas!$B$9+ONT_mm!K109*Areas!$B$10)/Areas!$B$11</f>
        <v>71.441376992510087</v>
      </c>
      <c r="L92" s="5">
        <f>(SUP_mm!L110*Areas!$B$4+MIC_mm!L109*Areas!$B$5+HGB_mm!L109*(Areas!$B$6+Areas!$B$7)+STC_mm!L92*Areas!$B$8+ERI_mm!L110*Areas!$B$9+ONT_mm!L109*Areas!$B$10)/Areas!$B$11</f>
        <v>67.67675628961014</v>
      </c>
      <c r="M92" s="5">
        <f>(SUP_mm!M110*Areas!$B$4+MIC_mm!M109*Areas!$B$5+HGB_mm!M109*(Areas!$B$6+Areas!$B$7)+STC_mm!M92*Areas!$B$8+ERI_mm!M110*Areas!$B$9+ONT_mm!M109*Areas!$B$10)/Areas!$B$11</f>
        <v>67.270510850777796</v>
      </c>
      <c r="N92" s="5">
        <f t="shared" si="1"/>
        <v>748.82583253312851</v>
      </c>
    </row>
    <row r="93" spans="1:14" x14ac:dyDescent="0.2">
      <c r="A93">
        <v>1988</v>
      </c>
      <c r="B93" s="5">
        <f>(SUP_mm!B111*Areas!$B$4+MIC_mm!B110*Areas!$B$5+HGB_mm!B110*(Areas!$B$6+Areas!$B$7)+STC_mm!B93*Areas!$B$8+ERI_mm!B111*Areas!$B$9+ONT_mm!B110*Areas!$B$10)/Areas!$B$11</f>
        <v>50.385988092951798</v>
      </c>
      <c r="C93" s="5">
        <f>(SUP_mm!C111*Areas!$B$4+MIC_mm!C110*Areas!$B$5+HGB_mm!C110*(Areas!$B$6+Areas!$B$7)+STC_mm!C93*Areas!$B$8+ERI_mm!C111*Areas!$B$9+ONT_mm!C110*Areas!$B$10)/Areas!$B$11</f>
        <v>48.78363357019397</v>
      </c>
      <c r="D93" s="5">
        <f>(SUP_mm!D111*Areas!$B$4+MIC_mm!D110*Areas!$B$5+HGB_mm!D110*(Areas!$B$6+Areas!$B$7)+STC_mm!D93*Areas!$B$8+ERI_mm!D111*Areas!$B$9+ONT_mm!D110*Areas!$B$10)/Areas!$B$11</f>
        <v>52.351190704820432</v>
      </c>
      <c r="E93" s="5">
        <f>(SUP_mm!E111*Areas!$B$4+MIC_mm!E110*Areas!$B$5+HGB_mm!E110*(Areas!$B$6+Areas!$B$7)+STC_mm!E93*Areas!$B$8+ERI_mm!E111*Areas!$B$9+ONT_mm!E110*Areas!$B$10)/Areas!$B$11</f>
        <v>55.398094872287302</v>
      </c>
      <c r="F93" s="5">
        <f>(SUP_mm!F111*Areas!$B$4+MIC_mm!F110*Areas!$B$5+HGB_mm!F110*(Areas!$B$6+Areas!$B$7)+STC_mm!F93*Areas!$B$8+ERI_mm!F111*Areas!$B$9+ONT_mm!F110*Areas!$B$10)/Areas!$B$11</f>
        <v>47.159531400038411</v>
      </c>
      <c r="G93" s="5">
        <f>(SUP_mm!G111*Areas!$B$4+MIC_mm!G110*Areas!$B$5+HGB_mm!G110*(Areas!$B$6+Areas!$B$7)+STC_mm!G93*Areas!$B$8+ERI_mm!G111*Areas!$B$9+ONT_mm!G110*Areas!$B$10)/Areas!$B$11</f>
        <v>37.622729018628768</v>
      </c>
      <c r="H93" s="5">
        <f>(SUP_mm!H111*Areas!$B$4+MIC_mm!H110*Areas!$B$5+HGB_mm!H110*(Areas!$B$6+Areas!$B$7)+STC_mm!H93*Areas!$B$8+ERI_mm!H111*Areas!$B$9+ONT_mm!H110*Areas!$B$10)/Areas!$B$11</f>
        <v>75.936911849433457</v>
      </c>
      <c r="I93" s="5">
        <f>(SUP_mm!I111*Areas!$B$4+MIC_mm!I110*Areas!$B$5+HGB_mm!I110*(Areas!$B$6+Areas!$B$7)+STC_mm!I93*Areas!$B$8+ERI_mm!I111*Areas!$B$9+ONT_mm!I110*Areas!$B$10)/Areas!$B$11</f>
        <v>120.65692145189169</v>
      </c>
      <c r="J93" s="5">
        <f>(SUP_mm!J111*Areas!$B$4+MIC_mm!J110*Areas!$B$5+HGB_mm!J110*(Areas!$B$6+Areas!$B$7)+STC_mm!J93*Areas!$B$8+ERI_mm!J111*Areas!$B$9+ONT_mm!J110*Areas!$B$10)/Areas!$B$11</f>
        <v>84.71928557710774</v>
      </c>
      <c r="K93" s="5">
        <f>(SUP_mm!K111*Areas!$B$4+MIC_mm!K110*Areas!$B$5+HGB_mm!K110*(Areas!$B$6+Areas!$B$7)+STC_mm!K93*Areas!$B$8+ERI_mm!K111*Areas!$B$9+ONT_mm!K110*Areas!$B$10)/Areas!$B$11</f>
        <v>102.27096216631458</v>
      </c>
      <c r="L93" s="5">
        <f>(SUP_mm!L111*Areas!$B$4+MIC_mm!L110*Areas!$B$5+HGB_mm!L110*(Areas!$B$6+Areas!$B$7)+STC_mm!L93*Areas!$B$8+ERI_mm!L111*Areas!$B$9+ONT_mm!L110*Areas!$B$10)/Areas!$B$11</f>
        <v>106.09704628384867</v>
      </c>
      <c r="M93" s="5">
        <f>(SUP_mm!M111*Areas!$B$4+MIC_mm!M110*Areas!$B$5+HGB_mm!M110*(Areas!$B$6+Areas!$B$7)+STC_mm!M93*Areas!$B$8+ERI_mm!M111*Areas!$B$9+ONT_mm!M110*Areas!$B$10)/Areas!$B$11</f>
        <v>57.810823890916076</v>
      </c>
      <c r="N93" s="5">
        <f t="shared" si="1"/>
        <v>839.19311887843287</v>
      </c>
    </row>
    <row r="94" spans="1:14" x14ac:dyDescent="0.2">
      <c r="A94">
        <v>1989</v>
      </c>
      <c r="B94" s="5">
        <f>(SUP_mm!B112*Areas!$B$4+MIC_mm!B111*Areas!$B$5+HGB_mm!B111*(Areas!$B$6+Areas!$B$7)+STC_mm!B94*Areas!$B$8+ERI_mm!B112*Areas!$B$9+ONT_mm!B111*Areas!$B$10)/Areas!$B$11</f>
        <v>48.004048396389479</v>
      </c>
      <c r="C94" s="5">
        <f>(SUP_mm!C112*Areas!$B$4+MIC_mm!C111*Areas!$B$5+HGB_mm!C111*(Areas!$B$6+Areas!$B$7)+STC_mm!C94*Areas!$B$8+ERI_mm!C112*Areas!$B$9+ONT_mm!C111*Areas!$B$10)/Areas!$B$11</f>
        <v>34.76606107163434</v>
      </c>
      <c r="D94" s="5">
        <f>(SUP_mm!D112*Areas!$B$4+MIC_mm!D111*Areas!$B$5+HGB_mm!D111*(Areas!$B$6+Areas!$B$7)+STC_mm!D94*Areas!$B$8+ERI_mm!D112*Areas!$B$9+ONT_mm!D111*Areas!$B$10)/Areas!$B$11</f>
        <v>56.548719032072214</v>
      </c>
      <c r="E94" s="5">
        <f>(SUP_mm!E112*Areas!$B$4+MIC_mm!E111*Areas!$B$5+HGB_mm!E111*(Areas!$B$6+Areas!$B$7)+STC_mm!E94*Areas!$B$8+ERI_mm!E112*Areas!$B$9+ONT_mm!E111*Areas!$B$10)/Areas!$B$11</f>
        <v>42.354858843864029</v>
      </c>
      <c r="F94" s="5">
        <f>(SUP_mm!F112*Areas!$B$4+MIC_mm!F111*Areas!$B$5+HGB_mm!F111*(Areas!$B$6+Areas!$B$7)+STC_mm!F94*Areas!$B$8+ERI_mm!F112*Areas!$B$9+ONT_mm!F111*Areas!$B$10)/Areas!$B$11</f>
        <v>93.015627040522375</v>
      </c>
      <c r="G94" s="5">
        <f>(SUP_mm!G112*Areas!$B$4+MIC_mm!G111*Areas!$B$5+HGB_mm!G111*(Areas!$B$6+Areas!$B$7)+STC_mm!G94*Areas!$B$8+ERI_mm!G112*Areas!$B$9+ONT_mm!G111*Areas!$B$10)/Areas!$B$11</f>
        <v>95.69751104282696</v>
      </c>
      <c r="H94" s="5">
        <f>(SUP_mm!H112*Areas!$B$4+MIC_mm!H111*Areas!$B$5+HGB_mm!H111*(Areas!$B$6+Areas!$B$7)+STC_mm!H94*Areas!$B$8+ERI_mm!H112*Areas!$B$9+ONT_mm!H111*Areas!$B$10)/Areas!$B$11</f>
        <v>44.37753600921836</v>
      </c>
      <c r="I94" s="5">
        <f>(SUP_mm!I112*Areas!$B$4+MIC_mm!I111*Areas!$B$5+HGB_mm!I111*(Areas!$B$6+Areas!$B$7)+STC_mm!I94*Areas!$B$8+ERI_mm!I112*Areas!$B$9+ONT_mm!I111*Areas!$B$10)/Areas!$B$11</f>
        <v>80.927726137891298</v>
      </c>
      <c r="J94" s="5">
        <f>(SUP_mm!J112*Areas!$B$4+MIC_mm!J111*Areas!$B$5+HGB_mm!J111*(Areas!$B$6+Areas!$B$7)+STC_mm!J94*Areas!$B$8+ERI_mm!J112*Areas!$B$9+ONT_mm!J111*Areas!$B$10)/Areas!$B$11</f>
        <v>63.276082197042442</v>
      </c>
      <c r="K94" s="5">
        <f>(SUP_mm!K112*Areas!$B$4+MIC_mm!K111*Areas!$B$5+HGB_mm!K111*(Areas!$B$6+Areas!$B$7)+STC_mm!K94*Areas!$B$8+ERI_mm!K112*Areas!$B$9+ONT_mm!K111*Areas!$B$10)/Areas!$B$11</f>
        <v>64.775705780679857</v>
      </c>
      <c r="L94" s="5">
        <f>(SUP_mm!L112*Areas!$B$4+MIC_mm!L111*Areas!$B$5+HGB_mm!L111*(Areas!$B$6+Areas!$B$7)+STC_mm!L94*Areas!$B$8+ERI_mm!L112*Areas!$B$9+ONT_mm!L111*Areas!$B$10)/Areas!$B$11</f>
        <v>86.315790282312278</v>
      </c>
      <c r="M94" s="5">
        <f>(SUP_mm!M112*Areas!$B$4+MIC_mm!M111*Areas!$B$5+HGB_mm!M111*(Areas!$B$6+Areas!$B$7)+STC_mm!M94*Areas!$B$8+ERI_mm!M112*Areas!$B$9+ONT_mm!M111*Areas!$B$10)/Areas!$B$11</f>
        <v>47.637812560015362</v>
      </c>
      <c r="N94" s="5">
        <f t="shared" si="1"/>
        <v>757.69747839446904</v>
      </c>
    </row>
    <row r="95" spans="1:14" x14ac:dyDescent="0.2">
      <c r="A95">
        <v>1990</v>
      </c>
      <c r="B95" s="5">
        <f>(SUP_mm!B113*Areas!$B$4+MIC_mm!B112*Areas!$B$5+HGB_mm!B112*(Areas!$B$6+Areas!$B$7)+STC_mm!B95*Areas!$B$8+ERI_mm!B113*Areas!$B$9+ONT_mm!B112*Areas!$B$10)/Areas!$B$11</f>
        <v>58.870021125408101</v>
      </c>
      <c r="C95" s="5">
        <f>(SUP_mm!C113*Areas!$B$4+MIC_mm!C112*Areas!$B$5+HGB_mm!C112*(Areas!$B$6+Areas!$B$7)+STC_mm!C95*Areas!$B$8+ERI_mm!C113*Areas!$B$9+ONT_mm!C112*Areas!$B$10)/Areas!$B$11</f>
        <v>58.601732283464564</v>
      </c>
      <c r="D95" s="5">
        <f>(SUP_mm!D113*Areas!$B$4+MIC_mm!D112*Areas!$B$5+HGB_mm!D112*(Areas!$B$6+Areas!$B$7)+STC_mm!D95*Areas!$B$8+ERI_mm!D113*Areas!$B$9+ONT_mm!D112*Areas!$B$10)/Areas!$B$11</f>
        <v>48.179517956596889</v>
      </c>
      <c r="E95" s="5">
        <f>(SUP_mm!E113*Areas!$B$4+MIC_mm!E112*Areas!$B$5+HGB_mm!E112*(Areas!$B$6+Areas!$B$7)+STC_mm!E95*Areas!$B$8+ERI_mm!E113*Areas!$B$9+ONT_mm!E112*Areas!$B$10)/Areas!$B$11</f>
        <v>62.528148646053388</v>
      </c>
      <c r="F95" s="5">
        <f>(SUP_mm!F113*Areas!$B$4+MIC_mm!F112*Areas!$B$5+HGB_mm!F112*(Areas!$B$6+Areas!$B$7)+STC_mm!F95*Areas!$B$8+ERI_mm!F113*Areas!$B$9+ONT_mm!F112*Areas!$B$10)/Areas!$B$11</f>
        <v>100.92864797388131</v>
      </c>
      <c r="G95" s="5">
        <f>(SUP_mm!G113*Areas!$B$4+MIC_mm!G112*Areas!$B$5+HGB_mm!G112*(Areas!$B$6+Areas!$B$7)+STC_mm!G95*Areas!$B$8+ERI_mm!G113*Areas!$B$9+ONT_mm!G112*Areas!$B$10)/Areas!$B$11</f>
        <v>112.96835029767621</v>
      </c>
      <c r="H95" s="5">
        <f>(SUP_mm!H113*Areas!$B$4+MIC_mm!H112*Areas!$B$5+HGB_mm!H112*(Areas!$B$6+Areas!$B$7)+STC_mm!H95*Areas!$B$8+ERI_mm!H113*Areas!$B$9+ONT_mm!H112*Areas!$B$10)/Areas!$B$11</f>
        <v>81.388106395237187</v>
      </c>
      <c r="I95" s="5">
        <f>(SUP_mm!I113*Areas!$B$4+MIC_mm!I112*Areas!$B$5+HGB_mm!I112*(Areas!$B$6+Areas!$B$7)+STC_mm!I95*Areas!$B$8+ERI_mm!I113*Areas!$B$9+ONT_mm!I112*Areas!$B$10)/Areas!$B$11</f>
        <v>78.248311887843286</v>
      </c>
      <c r="J95" s="5">
        <f>(SUP_mm!J113*Areas!$B$4+MIC_mm!J112*Areas!$B$5+HGB_mm!J112*(Areas!$B$6+Areas!$B$7)+STC_mm!J95*Areas!$B$8+ERI_mm!J113*Areas!$B$9+ONT_mm!J112*Areas!$B$10)/Areas!$B$11</f>
        <v>97.431870558863068</v>
      </c>
      <c r="K95" s="5">
        <f>(SUP_mm!K113*Areas!$B$4+MIC_mm!K112*Areas!$B$5+HGB_mm!K112*(Areas!$B$6+Areas!$B$7)+STC_mm!K95*Areas!$B$8+ERI_mm!K113*Areas!$B$9+ONT_mm!K112*Areas!$B$10)/Areas!$B$11</f>
        <v>113.3582619550605</v>
      </c>
      <c r="L95" s="5">
        <f>(SUP_mm!L113*Areas!$B$4+MIC_mm!L112*Areas!$B$5+HGB_mm!L112*(Areas!$B$6+Areas!$B$7)+STC_mm!L95*Areas!$B$8+ERI_mm!L113*Areas!$B$9+ONT_mm!L112*Areas!$B$10)/Areas!$B$11</f>
        <v>76.379844440176683</v>
      </c>
      <c r="M95" s="5">
        <f>(SUP_mm!M113*Areas!$B$4+MIC_mm!M112*Areas!$B$5+HGB_mm!M112*(Areas!$B$6+Areas!$B$7)+STC_mm!M95*Areas!$B$8+ERI_mm!M113*Areas!$B$9+ONT_mm!M112*Areas!$B$10)/Areas!$B$11</f>
        <v>83.423969656231989</v>
      </c>
      <c r="N95" s="5">
        <f t="shared" si="1"/>
        <v>972.30678317649324</v>
      </c>
    </row>
    <row r="96" spans="1:14" x14ac:dyDescent="0.2">
      <c r="A96">
        <v>1991</v>
      </c>
      <c r="B96" s="5">
        <f>(SUP_mm!B114*Areas!$B$4+MIC_mm!B113*Areas!$B$5+HGB_mm!B113*(Areas!$B$6+Areas!$B$7)+STC_mm!B96*Areas!$B$8+ERI_mm!B114*Areas!$B$9+ONT_mm!B113*Areas!$B$10)/Areas!$B$11</f>
        <v>48.114232763587481</v>
      </c>
      <c r="C96" s="5">
        <f>(SUP_mm!C114*Areas!$B$4+MIC_mm!C113*Areas!$B$5+HGB_mm!C113*(Areas!$B$6+Areas!$B$7)+STC_mm!C96*Areas!$B$8+ERI_mm!C114*Areas!$B$9+ONT_mm!C113*Areas!$B$10)/Areas!$B$11</f>
        <v>28.904119454580371</v>
      </c>
      <c r="D96" s="5">
        <f>(SUP_mm!D114*Areas!$B$4+MIC_mm!D113*Areas!$B$5+HGB_mm!D113*(Areas!$B$6+Areas!$B$7)+STC_mm!D96*Areas!$B$8+ERI_mm!D114*Areas!$B$9+ONT_mm!D113*Areas!$B$10)/Areas!$B$11</f>
        <v>79.076356827347794</v>
      </c>
      <c r="E96" s="5">
        <f>(SUP_mm!E114*Areas!$B$4+MIC_mm!E113*Areas!$B$5+HGB_mm!E113*(Areas!$B$6+Areas!$B$7)+STC_mm!E96*Areas!$B$8+ERI_mm!E114*Areas!$B$9+ONT_mm!E113*Areas!$B$10)/Areas!$B$11</f>
        <v>91.776026502784717</v>
      </c>
      <c r="F96" s="5">
        <f>(SUP_mm!F114*Areas!$B$4+MIC_mm!F113*Areas!$B$5+HGB_mm!F113*(Areas!$B$6+Areas!$B$7)+STC_mm!F96*Areas!$B$8+ERI_mm!F114*Areas!$B$9+ONT_mm!F113*Areas!$B$10)/Areas!$B$11</f>
        <v>91.327142308430965</v>
      </c>
      <c r="G96" s="5">
        <f>(SUP_mm!G114*Areas!$B$4+MIC_mm!G113*Areas!$B$5+HGB_mm!G113*(Areas!$B$6+Areas!$B$7)+STC_mm!G96*Areas!$B$8+ERI_mm!G114*Areas!$B$9+ONT_mm!G113*Areas!$B$10)/Areas!$B$11</f>
        <v>52.325761474937586</v>
      </c>
      <c r="H96" s="5">
        <f>(SUP_mm!H114*Areas!$B$4+MIC_mm!H113*Areas!$B$5+HGB_mm!H113*(Areas!$B$6+Areas!$B$7)+STC_mm!H96*Areas!$B$8+ERI_mm!H114*Areas!$B$9+ONT_mm!H113*Areas!$B$10)/Areas!$B$11</f>
        <v>98.557107739581326</v>
      </c>
      <c r="I96" s="5">
        <f>(SUP_mm!I114*Areas!$B$4+MIC_mm!I113*Areas!$B$5+HGB_mm!I113*(Areas!$B$6+Areas!$B$7)+STC_mm!I96*Areas!$B$8+ERI_mm!I114*Areas!$B$9+ONT_mm!I113*Areas!$B$10)/Areas!$B$11</f>
        <v>61.392245054734012</v>
      </c>
      <c r="J96" s="5">
        <f>(SUP_mm!J114*Areas!$B$4+MIC_mm!J113*Areas!$B$5+HGB_mm!J113*(Areas!$B$6+Areas!$B$7)+STC_mm!J96*Areas!$B$8+ERI_mm!J114*Areas!$B$9+ONT_mm!J113*Areas!$B$10)/Areas!$B$11</f>
        <v>90.112594584213554</v>
      </c>
      <c r="K96" s="5">
        <f>(SUP_mm!K114*Areas!$B$4+MIC_mm!K113*Areas!$B$5+HGB_mm!K113*(Areas!$B$6+Areas!$B$7)+STC_mm!K96*Areas!$B$8+ERI_mm!K114*Areas!$B$9+ONT_mm!K113*Areas!$B$10)/Areas!$B$11</f>
        <v>116.80666410601114</v>
      </c>
      <c r="L96" s="5">
        <f>(SUP_mm!L114*Areas!$B$4+MIC_mm!L113*Areas!$B$5+HGB_mm!L113*(Areas!$B$6+Areas!$B$7)+STC_mm!L96*Areas!$B$8+ERI_mm!L114*Areas!$B$9+ONT_mm!L113*Areas!$B$10)/Areas!$B$11</f>
        <v>83.857048204340316</v>
      </c>
      <c r="M96" s="5">
        <f>(SUP_mm!M114*Areas!$B$4+MIC_mm!M113*Areas!$B$5+HGB_mm!M113*(Areas!$B$6+Areas!$B$7)+STC_mm!M96*Areas!$B$8+ERI_mm!M114*Areas!$B$9+ONT_mm!M113*Areas!$B$10)/Areas!$B$11</f>
        <v>56.938513539466101</v>
      </c>
      <c r="N96" s="5">
        <f t="shared" si="1"/>
        <v>899.18781256001535</v>
      </c>
    </row>
    <row r="97" spans="1:15" x14ac:dyDescent="0.2">
      <c r="A97">
        <v>1992</v>
      </c>
      <c r="B97" s="5">
        <f>(SUP_mm!B115*Areas!$B$4+MIC_mm!B114*Areas!$B$5+HGB_mm!B114*(Areas!$B$6+Areas!$B$7)+STC_mm!B97*Areas!$B$8+ERI_mm!B115*Areas!$B$9+ONT_mm!B114*Areas!$B$10)/Areas!$B$11</f>
        <v>49.391557518724795</v>
      </c>
      <c r="C97" s="5">
        <f>(SUP_mm!C115*Areas!$B$4+MIC_mm!C114*Areas!$B$5+HGB_mm!C114*(Areas!$B$6+Areas!$B$7)+STC_mm!C97*Areas!$B$8+ERI_mm!C115*Areas!$B$9+ONT_mm!C114*Areas!$B$10)/Areas!$B$11</f>
        <v>43.528609564048395</v>
      </c>
      <c r="D97" s="5">
        <f>(SUP_mm!D115*Areas!$B$4+MIC_mm!D114*Areas!$B$5+HGB_mm!D114*(Areas!$B$6+Areas!$B$7)+STC_mm!D97*Areas!$B$8+ERI_mm!D115*Areas!$B$9+ONT_mm!D114*Areas!$B$10)/Areas!$B$11</f>
        <v>52.672523526022658</v>
      </c>
      <c r="E97" s="5">
        <f>(SUP_mm!E115*Areas!$B$4+MIC_mm!E114*Areas!$B$5+HGB_mm!E114*(Areas!$B$6+Areas!$B$7)+STC_mm!E97*Areas!$B$8+ERI_mm!E115*Areas!$B$9+ONT_mm!E114*Areas!$B$10)/Areas!$B$11</f>
        <v>75.241503744958706</v>
      </c>
      <c r="F97" s="5">
        <f>(SUP_mm!F115*Areas!$B$4+MIC_mm!F114*Areas!$B$5+HGB_mm!F114*(Areas!$B$6+Areas!$B$7)+STC_mm!F97*Areas!$B$8+ERI_mm!F115*Areas!$B$9+ONT_mm!F114*Areas!$B$10)/Areas!$B$11</f>
        <v>56.323721912809681</v>
      </c>
      <c r="G97" s="5">
        <f>(SUP_mm!G115*Areas!$B$4+MIC_mm!G114*Areas!$B$5+HGB_mm!G114*(Areas!$B$6+Areas!$B$7)+STC_mm!G97*Areas!$B$8+ERI_mm!G115*Areas!$B$9+ONT_mm!G114*Areas!$B$10)/Areas!$B$11</f>
        <v>57.284858843864029</v>
      </c>
      <c r="H97" s="5">
        <f>(SUP_mm!H115*Areas!$B$4+MIC_mm!H114*Areas!$B$5+HGB_mm!H114*(Areas!$B$6+Areas!$B$7)+STC_mm!H97*Areas!$B$8+ERI_mm!H115*Areas!$B$9+ONT_mm!H114*Areas!$B$10)/Areas!$B$11</f>
        <v>127.83511426925293</v>
      </c>
      <c r="I97" s="5">
        <f>(SUP_mm!I115*Areas!$B$4+MIC_mm!I114*Areas!$B$5+HGB_mm!I114*(Areas!$B$6+Areas!$B$7)+STC_mm!I97*Areas!$B$8+ERI_mm!I115*Areas!$B$9+ONT_mm!I114*Areas!$B$10)/Areas!$B$11</f>
        <v>98.250587670443636</v>
      </c>
      <c r="J97" s="5">
        <f>(SUP_mm!J115*Areas!$B$4+MIC_mm!J114*Areas!$B$5+HGB_mm!J114*(Areas!$B$6+Areas!$B$7)+STC_mm!J97*Areas!$B$8+ERI_mm!J115*Areas!$B$9+ONT_mm!J114*Areas!$B$10)/Areas!$B$11</f>
        <v>127.47793163049741</v>
      </c>
      <c r="K97" s="5">
        <f>(SUP_mm!K115*Areas!$B$4+MIC_mm!K114*Areas!$B$5+HGB_mm!K114*(Areas!$B$6+Areas!$B$7)+STC_mm!K97*Areas!$B$8+ERI_mm!K115*Areas!$B$9+ONT_mm!K114*Areas!$B$10)/Areas!$B$11</f>
        <v>59.596333781448052</v>
      </c>
      <c r="L97" s="5">
        <f>(SUP_mm!L115*Areas!$B$4+MIC_mm!L114*Areas!$B$5+HGB_mm!L114*(Areas!$B$6+Areas!$B$7)+STC_mm!L97*Areas!$B$8+ERI_mm!L115*Areas!$B$9+ONT_mm!L114*Areas!$B$10)/Areas!$B$11</f>
        <v>104.61181294411369</v>
      </c>
      <c r="M97" s="5">
        <f>(SUP_mm!M115*Areas!$B$4+MIC_mm!M114*Areas!$B$5+HGB_mm!M114*(Areas!$B$6+Areas!$B$7)+STC_mm!M97*Areas!$B$8+ERI_mm!M115*Areas!$B$9+ONT_mm!M114*Areas!$B$10)/Areas!$B$11</f>
        <v>70.997219128096788</v>
      </c>
      <c r="N97" s="5">
        <f t="shared" si="1"/>
        <v>923.21177453428072</v>
      </c>
    </row>
    <row r="98" spans="1:15" x14ac:dyDescent="0.2">
      <c r="A98">
        <v>1993</v>
      </c>
      <c r="B98" s="5">
        <f>(SUP_mm!B116*Areas!$B$4+MIC_mm!B115*Areas!$B$5+HGB_mm!B115*(Areas!$B$6+Areas!$B$7)+STC_mm!B98*Areas!$B$8+ERI_mm!B116*Areas!$B$9+ONT_mm!B115*Areas!$B$10)/Areas!$B$11</f>
        <v>68.426109083925482</v>
      </c>
      <c r="C98" s="5">
        <f>(SUP_mm!C116*Areas!$B$4+MIC_mm!C115*Areas!$B$5+HGB_mm!C115*(Areas!$B$6+Areas!$B$7)+STC_mm!C98*Areas!$B$8+ERI_mm!C116*Areas!$B$9+ONT_mm!C115*Areas!$B$10)/Areas!$B$11</f>
        <v>25.813762243134242</v>
      </c>
      <c r="D98" s="5">
        <f>(SUP_mm!D116*Areas!$B$4+MIC_mm!D115*Areas!$B$5+HGB_mm!D115*(Areas!$B$6+Areas!$B$7)+STC_mm!D98*Areas!$B$8+ERI_mm!D116*Areas!$B$9+ONT_mm!D115*Areas!$B$10)/Areas!$B$11</f>
        <v>33.48020549260611</v>
      </c>
      <c r="E98" s="5">
        <f>(SUP_mm!E116*Areas!$B$4+MIC_mm!E115*Areas!$B$5+HGB_mm!E115*(Areas!$B$6+Areas!$B$7)+STC_mm!E98*Areas!$B$8+ERI_mm!E116*Areas!$B$9+ONT_mm!E115*Areas!$B$10)/Areas!$B$11</f>
        <v>91.118943729594776</v>
      </c>
      <c r="F98" s="5">
        <f>(SUP_mm!F116*Areas!$B$4+MIC_mm!F115*Areas!$B$5+HGB_mm!F115*(Areas!$B$6+Areas!$B$7)+STC_mm!F98*Areas!$B$8+ERI_mm!F116*Areas!$B$9+ONT_mm!F115*Areas!$B$10)/Areas!$B$11</f>
        <v>79.106929133858273</v>
      </c>
      <c r="G98" s="5">
        <f>(SUP_mm!G116*Areas!$B$4+MIC_mm!G115*Areas!$B$5+HGB_mm!G115*(Areas!$B$6+Areas!$B$7)+STC_mm!G98*Areas!$B$8+ERI_mm!G116*Areas!$B$9+ONT_mm!G115*Areas!$B$10)/Areas!$B$11</f>
        <v>108.06635490685616</v>
      </c>
      <c r="H98" s="5">
        <f>(SUP_mm!H116*Areas!$B$4+MIC_mm!H115*Areas!$B$5+HGB_mm!H115*(Areas!$B$6+Areas!$B$7)+STC_mm!H98*Areas!$B$8+ERI_mm!H116*Areas!$B$9+ONT_mm!H115*Areas!$B$10)/Areas!$B$11</f>
        <v>88.798325331284815</v>
      </c>
      <c r="I98" s="5">
        <f>(SUP_mm!I116*Areas!$B$4+MIC_mm!I115*Areas!$B$5+HGB_mm!I115*(Areas!$B$6+Areas!$B$7)+STC_mm!I98*Areas!$B$8+ERI_mm!I116*Areas!$B$9+ONT_mm!I115*Areas!$B$10)/Areas!$B$11</f>
        <v>80.087568657576341</v>
      </c>
      <c r="J98" s="5">
        <f>(SUP_mm!J116*Areas!$B$4+MIC_mm!J115*Areas!$B$5+HGB_mm!J115*(Areas!$B$6+Areas!$B$7)+STC_mm!J98*Areas!$B$8+ERI_mm!J116*Areas!$B$9+ONT_mm!J115*Areas!$B$10)/Areas!$B$11</f>
        <v>105.16329556366429</v>
      </c>
      <c r="K98" s="5">
        <f>(SUP_mm!K116*Areas!$B$4+MIC_mm!K115*Areas!$B$5+HGB_mm!K115*(Areas!$B$6+Areas!$B$7)+STC_mm!K98*Areas!$B$8+ERI_mm!K116*Areas!$B$9+ONT_mm!K115*Areas!$B$10)/Areas!$B$11</f>
        <v>76.190564624543882</v>
      </c>
      <c r="L98" s="5">
        <f>(SUP_mm!L116*Areas!$B$4+MIC_mm!L115*Areas!$B$5+HGB_mm!L115*(Areas!$B$6+Areas!$B$7)+STC_mm!L98*Areas!$B$8+ERI_mm!L116*Areas!$B$9+ONT_mm!L115*Areas!$B$10)/Areas!$B$11</f>
        <v>62.722450547340117</v>
      </c>
      <c r="M98" s="5">
        <f>(SUP_mm!M116*Areas!$B$4+MIC_mm!M115*Areas!$B$5+HGB_mm!M115*(Areas!$B$6+Areas!$B$7)+STC_mm!M98*Areas!$B$8+ERI_mm!M116*Areas!$B$9+ONT_mm!M115*Areas!$B$10)/Areas!$B$11</f>
        <v>40.008427117342038</v>
      </c>
      <c r="N98" s="5">
        <f t="shared" si="1"/>
        <v>858.98293643172656</v>
      </c>
    </row>
    <row r="99" spans="1:15" x14ac:dyDescent="0.2">
      <c r="A99">
        <v>1994</v>
      </c>
      <c r="B99" s="5">
        <f>(SUP_mm!B117*Areas!$B$4+MIC_mm!B116*Areas!$B$5+HGB_mm!B116*(Areas!$B$6+Areas!$B$7)+STC_mm!B99*Areas!$B$8+ERI_mm!B117*Areas!$B$9+ONT_mm!B116*Areas!$B$10)/Areas!$B$11</f>
        <v>59.000541578644132</v>
      </c>
      <c r="C99" s="5">
        <f>(SUP_mm!C117*Areas!$B$4+MIC_mm!C116*Areas!$B$5+HGB_mm!C116*(Areas!$B$6+Areas!$B$7)+STC_mm!C99*Areas!$B$8+ERI_mm!C117*Areas!$B$9+ONT_mm!C116*Areas!$B$10)/Areas!$B$11</f>
        <v>32.644735932398696</v>
      </c>
      <c r="D99" s="5">
        <f>(SUP_mm!D117*Areas!$B$4+MIC_mm!D116*Areas!$B$5+HGB_mm!D116*(Areas!$B$6+Areas!$B$7)+STC_mm!D99*Areas!$B$8+ERI_mm!D117*Areas!$B$9+ONT_mm!D116*Areas!$B$10)/Areas!$B$11</f>
        <v>39.563349337430381</v>
      </c>
      <c r="E99" s="5">
        <f>(SUP_mm!E117*Areas!$B$4+MIC_mm!E116*Areas!$B$5+HGB_mm!E116*(Areas!$B$6+Areas!$B$7)+STC_mm!E99*Areas!$B$8+ERI_mm!E117*Areas!$B$9+ONT_mm!E116*Areas!$B$10)/Areas!$B$11</f>
        <v>76.525312079892458</v>
      </c>
      <c r="F99" s="5">
        <f>(SUP_mm!F117*Areas!$B$4+MIC_mm!F116*Areas!$B$5+HGB_mm!F116*(Areas!$B$6+Areas!$B$7)+STC_mm!F99*Areas!$B$8+ERI_mm!F117*Areas!$B$9+ONT_mm!F116*Areas!$B$10)/Areas!$B$11</f>
        <v>65.012542730939117</v>
      </c>
      <c r="G99" s="5">
        <f>(SUP_mm!G117*Areas!$B$4+MIC_mm!G116*Areas!$B$5+HGB_mm!G116*(Areas!$B$6+Areas!$B$7)+STC_mm!G99*Areas!$B$8+ERI_mm!G117*Areas!$B$9+ONT_mm!G116*Areas!$B$10)/Areas!$B$11</f>
        <v>94.618719032072207</v>
      </c>
      <c r="H99" s="5">
        <f>(SUP_mm!H117*Areas!$B$4+MIC_mm!H116*Areas!$B$5+HGB_mm!H116*(Areas!$B$6+Areas!$B$7)+STC_mm!H99*Areas!$B$8+ERI_mm!H117*Areas!$B$9+ONT_mm!H116*Areas!$B$10)/Areas!$B$11</f>
        <v>102.07550604954868</v>
      </c>
      <c r="I99" s="5">
        <f>(SUP_mm!I117*Areas!$B$4+MIC_mm!I116*Areas!$B$5+HGB_mm!I116*(Areas!$B$6+Areas!$B$7)+STC_mm!I99*Areas!$B$8+ERI_mm!I117*Areas!$B$9+ONT_mm!I116*Areas!$B$10)/Areas!$B$11</f>
        <v>106.7472863453044</v>
      </c>
      <c r="J99" s="5">
        <f>(SUP_mm!J117*Areas!$B$4+MIC_mm!J116*Areas!$B$5+HGB_mm!J116*(Areas!$B$6+Areas!$B$7)+STC_mm!J99*Areas!$B$8+ERI_mm!J117*Areas!$B$9+ONT_mm!J116*Areas!$B$10)/Areas!$B$11</f>
        <v>68.815997695410019</v>
      </c>
      <c r="K99" s="5">
        <f>(SUP_mm!K117*Areas!$B$4+MIC_mm!K116*Areas!$B$5+HGB_mm!K116*(Areas!$B$6+Areas!$B$7)+STC_mm!K99*Areas!$B$8+ERI_mm!K117*Areas!$B$9+ONT_mm!K116*Areas!$B$10)/Areas!$B$11</f>
        <v>50.749202995966968</v>
      </c>
      <c r="L99" s="5">
        <f>(SUP_mm!L117*Areas!$B$4+MIC_mm!L116*Areas!$B$5+HGB_mm!L116*(Areas!$B$6+Areas!$B$7)+STC_mm!L99*Areas!$B$8+ERI_mm!L117*Areas!$B$9+ONT_mm!L116*Areas!$B$10)/Areas!$B$11</f>
        <v>80.404363357019392</v>
      </c>
      <c r="M99" s="5">
        <f>(SUP_mm!M117*Areas!$B$4+MIC_mm!M116*Areas!$B$5+HGB_mm!M116*(Areas!$B$6+Areas!$B$7)+STC_mm!M99*Areas!$B$8+ERI_mm!M117*Areas!$B$9+ONT_mm!M116*Areas!$B$10)/Areas!$B$11</f>
        <v>33.75810063376224</v>
      </c>
      <c r="N99" s="5">
        <f t="shared" si="1"/>
        <v>809.91565776838866</v>
      </c>
    </row>
    <row r="100" spans="1:15" x14ac:dyDescent="0.2">
      <c r="A100">
        <v>1995</v>
      </c>
      <c r="B100" s="5">
        <f>(SUP_mm!B118*Areas!$B$4+MIC_mm!B117*Areas!$B$5+HGB_mm!B117*(Areas!$B$6+Areas!$B$7)+STC_mm!B100*Areas!$B$8+ERI_mm!B118*Areas!$B$9+ONT_mm!B117*Areas!$B$10)/Areas!$B$11</f>
        <v>64.150099865565579</v>
      </c>
      <c r="C100" s="5">
        <f>(SUP_mm!C118*Areas!$B$4+MIC_mm!C117*Areas!$B$5+HGB_mm!C117*(Areas!$B$6+Areas!$B$7)+STC_mm!C100*Areas!$B$8+ERI_mm!C118*Areas!$B$9+ONT_mm!C117*Areas!$B$10)/Areas!$B$11</f>
        <v>33.817835605915114</v>
      </c>
      <c r="D100" s="5">
        <f>(SUP_mm!D118*Areas!$B$4+MIC_mm!D117*Areas!$B$5+HGB_mm!D117*(Areas!$B$6+Areas!$B$7)+STC_mm!D100*Areas!$B$8+ERI_mm!D118*Areas!$B$9+ONT_mm!D117*Areas!$B$10)/Areas!$B$11</f>
        <v>37.121826387555217</v>
      </c>
      <c r="E100" s="5">
        <f>(SUP_mm!E118*Areas!$B$4+MIC_mm!E117*Areas!$B$5+HGB_mm!E117*(Areas!$B$6+Areas!$B$7)+STC_mm!E100*Areas!$B$8+ERI_mm!E118*Areas!$B$9+ONT_mm!E117*Areas!$B$10)/Areas!$B$11</f>
        <v>69.613650854618783</v>
      </c>
      <c r="F100" s="5">
        <f>(SUP_mm!F118*Areas!$B$4+MIC_mm!F117*Areas!$B$5+HGB_mm!F117*(Areas!$B$6+Areas!$B$7)+STC_mm!F100*Areas!$B$8+ERI_mm!F118*Areas!$B$9+ONT_mm!F117*Areas!$B$10)/Areas!$B$11</f>
        <v>76.938934127136548</v>
      </c>
      <c r="G100" s="5">
        <f>(SUP_mm!G118*Areas!$B$4+MIC_mm!G117*Areas!$B$5+HGB_mm!G117*(Areas!$B$6+Areas!$B$7)+STC_mm!G100*Areas!$B$8+ERI_mm!G118*Areas!$B$9+ONT_mm!G117*Areas!$B$10)/Areas!$B$11</f>
        <v>50.829788745918954</v>
      </c>
      <c r="H100" s="5">
        <f>(SUP_mm!H118*Areas!$B$4+MIC_mm!H117*Areas!$B$5+HGB_mm!H117*(Areas!$B$6+Areas!$B$7)+STC_mm!H100*Areas!$B$8+ERI_mm!H118*Areas!$B$9+ONT_mm!H117*Areas!$B$10)/Areas!$B$11</f>
        <v>89.551939696562314</v>
      </c>
      <c r="I100" s="5">
        <f>(SUP_mm!I118*Areas!$B$4+MIC_mm!I117*Areas!$B$5+HGB_mm!I117*(Areas!$B$6+Areas!$B$7)+STC_mm!I100*Areas!$B$8+ERI_mm!I118*Areas!$B$9+ONT_mm!I117*Areas!$B$10)/Areas!$B$11</f>
        <v>91.534676397157668</v>
      </c>
      <c r="J100" s="5">
        <f>(SUP_mm!J118*Areas!$B$4+MIC_mm!J117*Areas!$B$5+HGB_mm!J117*(Areas!$B$6+Areas!$B$7)+STC_mm!J100*Areas!$B$8+ERI_mm!J118*Areas!$B$9+ONT_mm!J117*Areas!$B$10)/Areas!$B$11</f>
        <v>71.236811983867867</v>
      </c>
      <c r="K100" s="5">
        <f>(SUP_mm!K118*Areas!$B$4+MIC_mm!K117*Areas!$B$5+HGB_mm!K117*(Areas!$B$6+Areas!$B$7)+STC_mm!K100*Areas!$B$8+ERI_mm!K118*Areas!$B$9+ONT_mm!K117*Areas!$B$10)/Areas!$B$11</f>
        <v>119.80914730170923</v>
      </c>
      <c r="L100" s="5">
        <f>(SUP_mm!L118*Areas!$B$4+MIC_mm!L117*Areas!$B$5+HGB_mm!L117*(Areas!$B$6+Areas!$B$7)+STC_mm!L100*Areas!$B$8+ERI_mm!L118*Areas!$B$9+ONT_mm!L117*Areas!$B$10)/Areas!$B$11</f>
        <v>92.706608411753407</v>
      </c>
      <c r="M100" s="5">
        <f>(SUP_mm!M118*Areas!$B$4+MIC_mm!M117*Areas!$B$5+HGB_mm!M117*(Areas!$B$6+Areas!$B$7)+STC_mm!M100*Areas!$B$8+ERI_mm!M118*Areas!$B$9+ONT_mm!M117*Areas!$B$10)/Areas!$B$11</f>
        <v>51.022385250624161</v>
      </c>
      <c r="N100" s="5">
        <f t="shared" si="1"/>
        <v>848.33370462838491</v>
      </c>
    </row>
    <row r="101" spans="1:15" x14ac:dyDescent="0.2">
      <c r="A101">
        <v>1996</v>
      </c>
      <c r="B101" s="5">
        <f>(SUP_mm!B119*Areas!$B$4+MIC_mm!B118*Areas!$B$5+HGB_mm!B118*(Areas!$B$6+Areas!$B$7)+STC_mm!B101*Areas!$B$8+ERI_mm!B119*Areas!$B$9+ONT_mm!B118*Areas!$B$10)/Areas!$B$11</f>
        <v>75.39048012291147</v>
      </c>
      <c r="C101" s="5">
        <f>(SUP_mm!C119*Areas!$B$4+MIC_mm!C118*Areas!$B$5+HGB_mm!C118*(Areas!$B$6+Areas!$B$7)+STC_mm!C101*Areas!$B$8+ERI_mm!C119*Areas!$B$9+ONT_mm!C118*Areas!$B$10)/Areas!$B$11</f>
        <v>46.815187247935469</v>
      </c>
      <c r="D101" s="5">
        <f>(SUP_mm!D119*Areas!$B$4+MIC_mm!D118*Areas!$B$5+HGB_mm!D118*(Areas!$B$6+Areas!$B$7)+STC_mm!D101*Areas!$B$8+ERI_mm!D119*Areas!$B$9+ONT_mm!D118*Areas!$B$10)/Areas!$B$11</f>
        <v>36.380674092567695</v>
      </c>
      <c r="E101" s="5">
        <f>(SUP_mm!E119*Areas!$B$4+MIC_mm!E118*Areas!$B$5+HGB_mm!E118*(Areas!$B$6+Areas!$B$7)+STC_mm!E101*Areas!$B$8+ERI_mm!E119*Areas!$B$9+ONT_mm!E118*Areas!$B$10)/Areas!$B$11</f>
        <v>89.567889379681205</v>
      </c>
      <c r="F101" s="5">
        <f>(SUP_mm!F119*Areas!$B$4+MIC_mm!F118*Areas!$B$5+HGB_mm!F118*(Areas!$B$6+Areas!$B$7)+STC_mm!F101*Areas!$B$8+ERI_mm!F119*Areas!$B$9+ONT_mm!F118*Areas!$B$10)/Areas!$B$11</f>
        <v>67.093224505473401</v>
      </c>
      <c r="G101" s="5">
        <f>(SUP_mm!G119*Areas!$B$4+MIC_mm!G118*Areas!$B$5+HGB_mm!G118*(Areas!$B$6+Areas!$B$7)+STC_mm!G101*Areas!$B$8+ERI_mm!G119*Areas!$B$9+ONT_mm!G118*Areas!$B$10)/Areas!$B$11</f>
        <v>105.48447474553485</v>
      </c>
      <c r="H101" s="5">
        <f>(SUP_mm!H119*Areas!$B$4+MIC_mm!H118*Areas!$B$5+HGB_mm!H118*(Areas!$B$6+Areas!$B$7)+STC_mm!H101*Areas!$B$8+ERI_mm!H119*Areas!$B$9+ONT_mm!H118*Areas!$B$10)/Areas!$B$11</f>
        <v>107.09497215287114</v>
      </c>
      <c r="I101" s="5">
        <f>(SUP_mm!I119*Areas!$B$4+MIC_mm!I118*Areas!$B$5+HGB_mm!I118*(Areas!$B$6+Areas!$B$7)+STC_mm!I101*Areas!$B$8+ERI_mm!I119*Areas!$B$9+ONT_mm!I118*Areas!$B$10)/Areas!$B$11</f>
        <v>61.291234876128286</v>
      </c>
      <c r="J101" s="5">
        <f>(SUP_mm!J119*Areas!$B$4+MIC_mm!J118*Areas!$B$5+HGB_mm!J118*(Areas!$B$6+Areas!$B$7)+STC_mm!J101*Areas!$B$8+ERI_mm!J119*Areas!$B$9+ONT_mm!J118*Areas!$B$10)/Areas!$B$11</f>
        <v>114.77338006529672</v>
      </c>
      <c r="K101" s="5">
        <f>(SUP_mm!K119*Areas!$B$4+MIC_mm!K118*Areas!$B$5+HGB_mm!K118*(Areas!$B$6+Areas!$B$7)+STC_mm!K101*Areas!$B$8+ERI_mm!K119*Areas!$B$9+ONT_mm!K118*Areas!$B$10)/Areas!$B$11</f>
        <v>88.175000960245825</v>
      </c>
      <c r="L101" s="5">
        <f>(SUP_mm!L119*Areas!$B$4+MIC_mm!L118*Areas!$B$5+HGB_mm!L118*(Areas!$B$6+Areas!$B$7)+STC_mm!L101*Areas!$B$8+ERI_mm!L119*Areas!$B$9+ONT_mm!L118*Areas!$B$10)/Areas!$B$11</f>
        <v>67.572650278471286</v>
      </c>
      <c r="M101" s="5">
        <f>(SUP_mm!M119*Areas!$B$4+MIC_mm!M118*Areas!$B$5+HGB_mm!M118*(Areas!$B$6+Areas!$B$7)+STC_mm!M101*Areas!$B$8+ERI_mm!M119*Areas!$B$9+ONT_mm!M118*Areas!$B$10)/Areas!$B$11</f>
        <v>85.102198962934509</v>
      </c>
      <c r="N101" s="5">
        <f t="shared" si="1"/>
        <v>944.74136739005189</v>
      </c>
    </row>
    <row r="102" spans="1:15" x14ac:dyDescent="0.2">
      <c r="A102">
        <v>1997</v>
      </c>
      <c r="B102" s="5">
        <f>(SUP_mm!B120*Areas!$B$4+MIC_mm!B119*Areas!$B$5+HGB_mm!B119*(Areas!$B$6+Areas!$B$7)+STC_mm!B102*Areas!$B$8+ERI_mm!B120*Areas!$B$9+ONT_mm!B119*Areas!$B$10)/Areas!$B$11</f>
        <v>84.344538121759172</v>
      </c>
      <c r="C102" s="5">
        <f>(SUP_mm!C120*Areas!$B$4+MIC_mm!C119*Areas!$B$5+HGB_mm!C119*(Areas!$B$6+Areas!$B$7)+STC_mm!C102*Areas!$B$8+ERI_mm!C120*Areas!$B$9+ONT_mm!C119*Areas!$B$10)/Areas!$B$11</f>
        <v>59.193099673516421</v>
      </c>
      <c r="D102" s="5">
        <f>(SUP_mm!D120*Areas!$B$4+MIC_mm!D119*Areas!$B$5+HGB_mm!D119*(Areas!$B$6+Areas!$B$7)+STC_mm!D102*Areas!$B$8+ERI_mm!D120*Areas!$B$9+ONT_mm!D119*Areas!$B$10)/Areas!$B$11</f>
        <v>64.621044747455343</v>
      </c>
      <c r="E102" s="5">
        <f>(SUP_mm!E120*Areas!$B$4+MIC_mm!E119*Areas!$B$5+HGB_mm!E119*(Areas!$B$6+Areas!$B$7)+STC_mm!E102*Areas!$B$8+ERI_mm!E120*Areas!$B$9+ONT_mm!E119*Areas!$B$10)/Areas!$B$11</f>
        <v>35.457593623967739</v>
      </c>
      <c r="F102" s="5">
        <f>(SUP_mm!F120*Areas!$B$4+MIC_mm!F119*Areas!$B$5+HGB_mm!F119*(Areas!$B$6+Areas!$B$7)+STC_mm!F102*Areas!$B$8+ERI_mm!F120*Areas!$B$9+ONT_mm!F119*Areas!$B$10)/Areas!$B$11</f>
        <v>85.844417130785487</v>
      </c>
      <c r="G102" s="5">
        <f>(SUP_mm!G120*Areas!$B$4+MIC_mm!G119*Areas!$B$5+HGB_mm!G119*(Areas!$B$6+Areas!$B$7)+STC_mm!G102*Areas!$B$8+ERI_mm!G120*Areas!$B$9+ONT_mm!G119*Areas!$B$10)/Areas!$B$11</f>
        <v>74.662254657192236</v>
      </c>
      <c r="H102" s="5">
        <f>(SUP_mm!H120*Areas!$B$4+MIC_mm!H119*Areas!$B$5+HGB_mm!H119*(Areas!$B$6+Areas!$B$7)+STC_mm!H102*Areas!$B$8+ERI_mm!H120*Areas!$B$9+ONT_mm!H119*Areas!$B$10)/Areas!$B$11</f>
        <v>70.500412905703854</v>
      </c>
      <c r="I102" s="5">
        <f>(SUP_mm!I120*Areas!$B$4+MIC_mm!I119*Areas!$B$5+HGB_mm!I119*(Areas!$B$6+Areas!$B$7)+STC_mm!I102*Areas!$B$8+ERI_mm!I120*Areas!$B$9+ONT_mm!I119*Areas!$B$10)/Areas!$B$11</f>
        <v>85.993047820241983</v>
      </c>
      <c r="J102" s="5">
        <f>(SUP_mm!J120*Areas!$B$4+MIC_mm!J119*Areas!$B$5+HGB_mm!J119*(Areas!$B$6+Areas!$B$7)+STC_mm!J102*Areas!$B$8+ERI_mm!J120*Areas!$B$9+ONT_mm!J119*Areas!$B$10)/Areas!$B$11</f>
        <v>77.366754369118496</v>
      </c>
      <c r="K102" s="5">
        <f>(SUP_mm!K120*Areas!$B$4+MIC_mm!K119*Areas!$B$5+HGB_mm!K119*(Areas!$B$6+Areas!$B$7)+STC_mm!K102*Areas!$B$8+ERI_mm!K120*Areas!$B$9+ONT_mm!K119*Areas!$B$10)/Areas!$B$11</f>
        <v>59.137729978874589</v>
      </c>
      <c r="L102" s="5">
        <f>(SUP_mm!L120*Areas!$B$4+MIC_mm!L119*Areas!$B$5+HGB_mm!L119*(Areas!$B$6+Areas!$B$7)+STC_mm!L102*Areas!$B$8+ERI_mm!L120*Areas!$B$9+ONT_mm!L119*Areas!$B$10)/Areas!$B$11</f>
        <v>54.931882081812944</v>
      </c>
      <c r="M102" s="5">
        <f>(SUP_mm!M120*Areas!$B$4+MIC_mm!M119*Areas!$B$5+HGB_mm!M119*(Areas!$B$6+Areas!$B$7)+STC_mm!M102*Areas!$B$8+ERI_mm!M120*Areas!$B$9+ONT_mm!M119*Areas!$B$10)/Areas!$B$11</f>
        <v>35.055821010178605</v>
      </c>
      <c r="N102" s="5">
        <f t="shared" si="1"/>
        <v>787.1085961206071</v>
      </c>
    </row>
    <row r="103" spans="1:15" x14ac:dyDescent="0.2">
      <c r="A103">
        <v>1998</v>
      </c>
      <c r="B103" s="5">
        <f>(SUP_mm!B121*Areas!$B$4+MIC_mm!B120*Areas!$B$5+HGB_mm!B120*(Areas!$B$6+Areas!$B$7)+STC_mm!B103*Areas!$B$8+ERI_mm!B121*Areas!$B$9+ONT_mm!B120*Areas!$B$10)/Areas!$B$11</f>
        <v>73.790055694257731</v>
      </c>
      <c r="C103" s="5">
        <f>(SUP_mm!C121*Areas!$B$4+MIC_mm!C120*Areas!$B$5+HGB_mm!C120*(Areas!$B$6+Areas!$B$7)+STC_mm!C103*Areas!$B$8+ERI_mm!C121*Areas!$B$9+ONT_mm!C120*Areas!$B$10)/Areas!$B$11</f>
        <v>31.201841751488381</v>
      </c>
      <c r="D103" s="5">
        <f>(SUP_mm!D121*Areas!$B$4+MIC_mm!D120*Areas!$B$5+HGB_mm!D120*(Areas!$B$6+Areas!$B$7)+STC_mm!D103*Areas!$B$8+ERI_mm!D121*Areas!$B$9+ONT_mm!D120*Areas!$B$10)/Areas!$B$11</f>
        <v>87.883076627616674</v>
      </c>
      <c r="E103" s="5">
        <f>(SUP_mm!E121*Areas!$B$4+MIC_mm!E120*Areas!$B$5+HGB_mm!E120*(Areas!$B$6+Areas!$B$7)+STC_mm!E103*Areas!$B$8+ERI_mm!E121*Areas!$B$9+ONT_mm!E120*Areas!$B$10)/Areas!$B$11</f>
        <v>51.327015555982328</v>
      </c>
      <c r="F103" s="5">
        <f>(SUP_mm!F121*Areas!$B$4+MIC_mm!F120*Areas!$B$5+HGB_mm!F120*(Areas!$B$6+Areas!$B$7)+STC_mm!F103*Areas!$B$8+ERI_mm!F121*Areas!$B$9+ONT_mm!F120*Areas!$B$10)/Areas!$B$11</f>
        <v>52.074741693873634</v>
      </c>
      <c r="G103" s="5">
        <f>(SUP_mm!G121*Areas!$B$4+MIC_mm!G120*Areas!$B$5+HGB_mm!G120*(Areas!$B$6+Areas!$B$7)+STC_mm!G103*Areas!$B$8+ERI_mm!G121*Areas!$B$9+ONT_mm!G120*Areas!$B$10)/Areas!$B$11</f>
        <v>90.630526214710969</v>
      </c>
      <c r="H103" s="5">
        <f>(SUP_mm!H121*Areas!$B$4+MIC_mm!H120*Areas!$B$5+HGB_mm!H120*(Areas!$B$6+Areas!$B$7)+STC_mm!H103*Areas!$B$8+ERI_mm!H121*Areas!$B$9+ONT_mm!H120*Areas!$B$10)/Areas!$B$11</f>
        <v>61.426925292874976</v>
      </c>
      <c r="I103" s="5">
        <f>(SUP_mm!I121*Areas!$B$4+MIC_mm!I120*Areas!$B$5+HGB_mm!I120*(Areas!$B$6+Areas!$B$7)+STC_mm!I103*Areas!$B$8+ERI_mm!I121*Areas!$B$9+ONT_mm!I120*Areas!$B$10)/Areas!$B$11</f>
        <v>83.276224313424237</v>
      </c>
      <c r="J103" s="5">
        <f>(SUP_mm!J121*Areas!$B$4+MIC_mm!J120*Areas!$B$5+HGB_mm!J120*(Areas!$B$6+Areas!$B$7)+STC_mm!J103*Areas!$B$8+ERI_mm!J121*Areas!$B$9+ONT_mm!J120*Areas!$B$10)/Areas!$B$11</f>
        <v>66.995160361052427</v>
      </c>
      <c r="K103" s="5">
        <f>(SUP_mm!K121*Areas!$B$4+MIC_mm!K120*Areas!$B$5+HGB_mm!K120*(Areas!$B$6+Areas!$B$7)+STC_mm!K103*Areas!$B$8+ERI_mm!K121*Areas!$B$9+ONT_mm!K120*Areas!$B$10)/Areas!$B$11</f>
        <v>69.706956020741316</v>
      </c>
      <c r="L103" s="5">
        <f>(SUP_mm!L121*Areas!$B$4+MIC_mm!L120*Areas!$B$5+HGB_mm!L120*(Areas!$B$6+Areas!$B$7)+STC_mm!L103*Areas!$B$8+ERI_mm!L121*Areas!$B$9+ONT_mm!L120*Areas!$B$10)/Areas!$B$11</f>
        <v>59.902454388323413</v>
      </c>
      <c r="M103" s="5">
        <f>(SUP_mm!M121*Areas!$B$4+MIC_mm!M120*Areas!$B$5+HGB_mm!M120*(Areas!$B$6+Areas!$B$7)+STC_mm!M103*Areas!$B$8+ERI_mm!M121*Areas!$B$9+ONT_mm!M120*Areas!$B$10)/Areas!$B$11</f>
        <v>47.121739965431154</v>
      </c>
      <c r="N103" s="5">
        <f t="shared" si="1"/>
        <v>775.33671787977732</v>
      </c>
    </row>
    <row r="104" spans="1:15" x14ac:dyDescent="0.2">
      <c r="A104">
        <v>1999</v>
      </c>
      <c r="B104" s="5">
        <f>(SUP_mm!B122*Areas!$B$4+MIC_mm!B121*Areas!$B$5+HGB_mm!B121*(Areas!$B$6+Areas!$B$7)+STC_mm!B104*Areas!$B$8+ERI_mm!B122*Areas!$B$9+ONT_mm!B121*Areas!$B$10)/Areas!$B$11</f>
        <v>86.898502016516233</v>
      </c>
      <c r="C104" s="5">
        <f>(SUP_mm!C122*Areas!$B$4+MIC_mm!C121*Areas!$B$5+HGB_mm!C121*(Areas!$B$6+Areas!$B$7)+STC_mm!C104*Areas!$B$8+ERI_mm!C122*Areas!$B$9+ONT_mm!C121*Areas!$B$10)/Areas!$B$11</f>
        <v>43.102515844056079</v>
      </c>
      <c r="D104" s="5">
        <f>(SUP_mm!D122*Areas!$B$4+MIC_mm!D121*Areas!$B$5+HGB_mm!D121*(Areas!$B$6+Areas!$B$7)+STC_mm!D104*Areas!$B$8+ERI_mm!D122*Areas!$B$9+ONT_mm!D121*Areas!$B$10)/Areas!$B$11</f>
        <v>31.898916842711735</v>
      </c>
      <c r="E104" s="5">
        <f>(SUP_mm!E122*Areas!$B$4+MIC_mm!E121*Areas!$B$5+HGB_mm!E121*(Areas!$B$6+Areas!$B$7)+STC_mm!E104*Areas!$B$8+ERI_mm!E122*Areas!$B$9+ONT_mm!E121*Areas!$B$10)/Areas!$B$11</f>
        <v>61.761613212982525</v>
      </c>
      <c r="F104" s="5">
        <f>(SUP_mm!F122*Areas!$B$4+MIC_mm!F121*Areas!$B$5+HGB_mm!F121*(Areas!$B$6+Areas!$B$7)+STC_mm!F104*Areas!$B$8+ERI_mm!F122*Areas!$B$9+ONT_mm!F121*Areas!$B$10)/Areas!$B$11</f>
        <v>83.65210485884387</v>
      </c>
      <c r="G104" s="5">
        <f>(SUP_mm!G122*Areas!$B$4+MIC_mm!G121*Areas!$B$5+HGB_mm!G121*(Areas!$B$6+Areas!$B$7)+STC_mm!G104*Areas!$B$8+ERI_mm!G122*Areas!$B$9+ONT_mm!G121*Areas!$B$10)/Areas!$B$11</f>
        <v>91.336817745342813</v>
      </c>
      <c r="H104" s="5">
        <f>(SUP_mm!H122*Areas!$B$4+MIC_mm!H121*Areas!$B$5+HGB_mm!H121*(Areas!$B$6+Areas!$B$7)+STC_mm!H104*Areas!$B$8+ERI_mm!H122*Areas!$B$9+ONT_mm!H121*Areas!$B$10)/Areas!$B$11</f>
        <v>116.67839638947571</v>
      </c>
      <c r="I104" s="5">
        <f>(SUP_mm!I122*Areas!$B$4+MIC_mm!I121*Areas!$B$5+HGB_mm!I121*(Areas!$B$6+Areas!$B$7)+STC_mm!I104*Areas!$B$8+ERI_mm!I122*Areas!$B$9+ONT_mm!I121*Areas!$B$10)/Areas!$B$11</f>
        <v>72.682734780103701</v>
      </c>
      <c r="J104" s="5">
        <f>(SUP_mm!J122*Areas!$B$4+MIC_mm!J121*Areas!$B$5+HGB_mm!J121*(Areas!$B$6+Areas!$B$7)+STC_mm!J104*Areas!$B$8+ERI_mm!J122*Areas!$B$9+ONT_mm!J121*Areas!$B$10)/Areas!$B$11</f>
        <v>96.783562512003073</v>
      </c>
      <c r="K104" s="5">
        <f>(SUP_mm!K122*Areas!$B$4+MIC_mm!K121*Areas!$B$5+HGB_mm!K121*(Areas!$B$6+Areas!$B$7)+STC_mm!K104*Areas!$B$8+ERI_mm!K122*Areas!$B$9+ONT_mm!K121*Areas!$B$10)/Areas!$B$11</f>
        <v>71.895225657768393</v>
      </c>
      <c r="L104" s="5">
        <f>(SUP_mm!L122*Areas!$B$4+MIC_mm!L121*Areas!$B$5+HGB_mm!L121*(Areas!$B$6+Areas!$B$7)+STC_mm!L104*Areas!$B$8+ERI_mm!L122*Areas!$B$9+ONT_mm!L121*Areas!$B$10)/Areas!$B$11</f>
        <v>50.381922412137506</v>
      </c>
      <c r="M104" s="5">
        <f>(SUP_mm!M122*Areas!$B$4+MIC_mm!M121*Areas!$B$5+HGB_mm!M121*(Areas!$B$6+Areas!$B$7)+STC_mm!M104*Areas!$B$8+ERI_mm!M122*Areas!$B$9+ONT_mm!M121*Areas!$B$10)/Areas!$B$11</f>
        <v>59.055419627424619</v>
      </c>
      <c r="N104" s="5">
        <f t="shared" si="1"/>
        <v>866.12773189936627</v>
      </c>
    </row>
    <row r="105" spans="1:15" x14ac:dyDescent="0.2">
      <c r="A105">
        <v>2000</v>
      </c>
      <c r="B105" s="5">
        <f>(SUP_mm!B123*Areas!$B$4+MIC_mm!B122*Areas!$B$5+HGB_mm!B122*(Areas!$B$6+Areas!$B$7)+STC_mm!B105*Areas!$B$8+ERI_mm!B123*Areas!$B$9+ONT_mm!B122*Areas!$B$10)/Areas!$B$11</f>
        <v>49.182275782600342</v>
      </c>
      <c r="C105" s="5">
        <f>(SUP_mm!C123*Areas!$B$4+MIC_mm!C122*Areas!$B$5+HGB_mm!C122*(Areas!$B$6+Areas!$B$7)+STC_mm!C105*Areas!$B$8+ERI_mm!C123*Areas!$B$9+ONT_mm!C122*Areas!$B$10)/Areas!$B$11</f>
        <v>41.148004609179949</v>
      </c>
      <c r="D105" s="5">
        <f>(SUP_mm!D123*Areas!$B$4+MIC_mm!D122*Areas!$B$5+HGB_mm!D122*(Areas!$B$6+Areas!$B$7)+STC_mm!D105*Areas!$B$8+ERI_mm!D123*Areas!$B$9+ONT_mm!D122*Areas!$B$10)/Areas!$B$11</f>
        <v>46.395346648742077</v>
      </c>
      <c r="E105" s="5">
        <f>(SUP_mm!E123*Areas!$B$4+MIC_mm!E122*Areas!$B$5+HGB_mm!E122*(Areas!$B$6+Areas!$B$7)+STC_mm!E105*Areas!$B$8+ERI_mm!E123*Areas!$B$9+ONT_mm!E122*Areas!$B$10)/Areas!$B$11</f>
        <v>63.62760130593432</v>
      </c>
      <c r="F105" s="5">
        <f>(SUP_mm!F123*Areas!$B$4+MIC_mm!F122*Areas!$B$5+HGB_mm!F122*(Areas!$B$6+Areas!$B$7)+STC_mm!F105*Areas!$B$8+ERI_mm!F123*Areas!$B$9+ONT_mm!F122*Areas!$B$10)/Areas!$B$11</f>
        <v>108.36662761666987</v>
      </c>
      <c r="G105" s="5">
        <f>(SUP_mm!G123*Areas!$B$4+MIC_mm!G122*Areas!$B$5+HGB_mm!G122*(Areas!$B$6+Areas!$B$7)+STC_mm!G105*Areas!$B$8+ERI_mm!G123*Areas!$B$9+ONT_mm!G122*Areas!$B$10)/Areas!$B$11</f>
        <v>125.97320914154024</v>
      </c>
      <c r="H105" s="5">
        <f>(SUP_mm!H123*Areas!$B$4+MIC_mm!H122*Areas!$B$5+HGB_mm!H122*(Areas!$B$6+Areas!$B$7)+STC_mm!H105*Areas!$B$8+ERI_mm!H123*Areas!$B$9+ONT_mm!H122*Areas!$B$10)/Areas!$B$11</f>
        <v>82.192700211254078</v>
      </c>
      <c r="I105" s="5">
        <f>(SUP_mm!I123*Areas!$B$4+MIC_mm!I122*Areas!$B$5+HGB_mm!I122*(Areas!$B$6+Areas!$B$7)+STC_mm!I105*Areas!$B$8+ERI_mm!I123*Areas!$B$9+ONT_mm!I122*Areas!$B$10)/Areas!$B$11</f>
        <v>86.862164394084886</v>
      </c>
      <c r="J105" s="5">
        <f>(SUP_mm!J123*Areas!$B$4+MIC_mm!J122*Areas!$B$5+HGB_mm!J122*(Areas!$B$6+Areas!$B$7)+STC_mm!J105*Areas!$B$8+ERI_mm!J123*Areas!$B$9+ONT_mm!J122*Areas!$B$10)/Areas!$B$11</f>
        <v>90.2497445746111</v>
      </c>
      <c r="K105" s="5">
        <f>(SUP_mm!K123*Areas!$B$4+MIC_mm!K122*Areas!$B$5+HGB_mm!K122*(Areas!$B$6+Areas!$B$7)+STC_mm!K105*Areas!$B$8+ERI_mm!K123*Areas!$B$9+ONT_mm!K122*Areas!$B$10)/Areas!$B$11</f>
        <v>45.034236604570772</v>
      </c>
      <c r="L105" s="5">
        <f>(SUP_mm!L123*Areas!$B$4+MIC_mm!L122*Areas!$B$5+HGB_mm!L122*(Areas!$B$6+Areas!$B$7)+STC_mm!L105*Areas!$B$8+ERI_mm!L123*Areas!$B$9+ONT_mm!L122*Areas!$B$10)/Areas!$B$11</f>
        <v>71.649661993470332</v>
      </c>
      <c r="M105" s="5">
        <f>(SUP_mm!M123*Areas!$B$4+MIC_mm!M122*Areas!$B$5+HGB_mm!M122*(Areas!$B$6+Areas!$B$7)+STC_mm!M105*Areas!$B$8+ERI_mm!M123*Areas!$B$9+ONT_mm!M122*Areas!$B$10)/Areas!$B$11</f>
        <v>71.78923180334165</v>
      </c>
      <c r="N105" s="5">
        <f>SUM(B105:M105)</f>
        <v>882.47080468599961</v>
      </c>
    </row>
    <row r="106" spans="1:15" x14ac:dyDescent="0.2">
      <c r="A106">
        <v>2001</v>
      </c>
      <c r="B106" s="5">
        <f>(SUP_mm!B124*Areas!$B$4+MIC_mm!B123*Areas!$B$5+HGB_mm!B123*(Areas!$B$6+Areas!$B$7)+STC_mm!B106*Areas!$B$8+ERI_mm!B124*Areas!$B$9+ONT_mm!B123*Areas!$B$10)/Areas!$B$11</f>
        <v>41.235607835605919</v>
      </c>
      <c r="C106" s="5">
        <f>(SUP_mm!C124*Areas!$B$4+MIC_mm!C123*Areas!$B$5+HGB_mm!C123*(Areas!$B$6+Areas!$B$7)+STC_mm!C106*Areas!$B$8+ERI_mm!C124*Areas!$B$9+ONT_mm!C123*Areas!$B$10)/Areas!$B$11</f>
        <v>66.822035721144616</v>
      </c>
      <c r="D106" s="5">
        <f>(SUP_mm!D124*Areas!$B$4+MIC_mm!D123*Areas!$B$5+HGB_mm!D123*(Areas!$B$6+Areas!$B$7)+STC_mm!D106*Areas!$B$8+ERI_mm!D124*Areas!$B$9+ONT_mm!D123*Areas!$B$10)/Areas!$B$11</f>
        <v>34.594945265988095</v>
      </c>
      <c r="E106" s="5">
        <f>(SUP_mm!E124*Areas!$B$4+MIC_mm!E123*Areas!$B$5+HGB_mm!E123*(Areas!$B$6+Areas!$B$7)+STC_mm!E106*Areas!$B$8+ERI_mm!E124*Areas!$B$9+ONT_mm!E123*Areas!$B$10)/Areas!$B$11</f>
        <v>86.723159208757437</v>
      </c>
      <c r="F106" s="5">
        <f>(SUP_mm!F124*Areas!$B$4+MIC_mm!F123*Areas!$B$5+HGB_mm!F123*(Areas!$B$6+Areas!$B$7)+STC_mm!F106*Areas!$B$8+ERI_mm!F124*Areas!$B$9+ONT_mm!F123*Areas!$B$10)/Areas!$B$11</f>
        <v>101.99863645093144</v>
      </c>
      <c r="G106" s="5">
        <f>(SUP_mm!G124*Areas!$B$4+MIC_mm!G123*Areas!$B$5+HGB_mm!G123*(Areas!$B$6+Areas!$B$7)+STC_mm!G106*Areas!$B$8+ERI_mm!G124*Areas!$B$9+ONT_mm!G123*Areas!$B$10)/Areas!$B$11</f>
        <v>75.492690608795854</v>
      </c>
      <c r="H106" s="5">
        <f>(SUP_mm!H124*Areas!$B$4+MIC_mm!H123*Areas!$B$5+HGB_mm!H123*(Areas!$B$6+Areas!$B$7)+STC_mm!H106*Areas!$B$8+ERI_mm!H124*Areas!$B$9+ONT_mm!H123*Areas!$B$10)/Areas!$B$11</f>
        <v>52.072694449779142</v>
      </c>
      <c r="I106" s="5">
        <f>(SUP_mm!I124*Areas!$B$4+MIC_mm!I123*Areas!$B$5+HGB_mm!I123*(Areas!$B$6+Areas!$B$7)+STC_mm!I106*Areas!$B$8+ERI_mm!I124*Areas!$B$9+ONT_mm!I123*Areas!$B$10)/Areas!$B$11</f>
        <v>86.768000768196657</v>
      </c>
      <c r="J106" s="5">
        <f>(SUP_mm!J124*Areas!$B$4+MIC_mm!J123*Areas!$B$5+HGB_mm!J123*(Areas!$B$6+Areas!$B$7)+STC_mm!J106*Areas!$B$8+ERI_mm!J124*Areas!$B$9+ONT_mm!J123*Areas!$B$10)/Areas!$B$11</f>
        <v>102.87998271557518</v>
      </c>
      <c r="K106" s="5">
        <f>(SUP_mm!K124*Areas!$B$4+MIC_mm!K123*Areas!$B$5+HGB_mm!K123*(Areas!$B$6+Areas!$B$7)+STC_mm!K106*Areas!$B$8+ERI_mm!K124*Areas!$B$9+ONT_mm!K123*Areas!$B$10)/Areas!$B$11</f>
        <v>127.55581332821203</v>
      </c>
      <c r="L106" s="5">
        <f>(SUP_mm!L124*Areas!$B$4+MIC_mm!L123*Areas!$B$5+HGB_mm!L123*(Areas!$B$6+Areas!$B$7)+STC_mm!L106*Areas!$B$8+ERI_mm!L124*Areas!$B$9+ONT_mm!L123*Areas!$B$10)/Areas!$B$11</f>
        <v>72.046264643748799</v>
      </c>
      <c r="M106" s="5">
        <f>(SUP_mm!M124*Areas!$B$4+MIC_mm!M123*Areas!$B$5+HGB_mm!M123*(Areas!$B$6+Areas!$B$7)+STC_mm!M106*Areas!$B$8+ERI_mm!M124*Areas!$B$9+ONT_mm!M123*Areas!$B$10)/Areas!$B$11</f>
        <v>61.317422700211253</v>
      </c>
      <c r="N106" s="5">
        <f>SUM(B106:M106)</f>
        <v>909.50725369694635</v>
      </c>
    </row>
    <row r="107" spans="1:15" x14ac:dyDescent="0.2">
      <c r="A107">
        <v>2002</v>
      </c>
      <c r="B107" s="5">
        <f>(SUP_mm!B125*Areas!$B$4+MIC_mm!B124*Areas!$B$5+HGB_mm!B124*(Areas!$B$6+Areas!$B$7)+STC_mm!B107*Areas!$B$8+ERI_mm!B125*Areas!$B$9+ONT_mm!B124*Areas!$B$10)/Areas!$B$11</f>
        <v>38.633343575955443</v>
      </c>
      <c r="C107" s="5">
        <f>(SUP_mm!C125*Areas!$B$4+MIC_mm!C124*Areas!$B$5+HGB_mm!C124*(Areas!$B$6+Areas!$B$7)+STC_mm!C107*Areas!$B$8+ERI_mm!C125*Areas!$B$9+ONT_mm!C124*Areas!$B$10)/Areas!$B$11</f>
        <v>57.902734780103707</v>
      </c>
      <c r="D107" s="5">
        <f>(SUP_mm!D125*Areas!$B$4+MIC_mm!D124*Areas!$B$5+HGB_mm!D124*(Areas!$B$6+Areas!$B$7)+STC_mm!D107*Areas!$B$8+ERI_mm!D125*Areas!$B$9+ONT_mm!D124*Areas!$B$10)/Areas!$B$11</f>
        <v>74.186135970808522</v>
      </c>
      <c r="E107" s="5">
        <f>(SUP_mm!E125*Areas!$B$4+MIC_mm!E124*Areas!$B$5+HGB_mm!E124*(Areas!$B$6+Areas!$B$7)+STC_mm!E107*Areas!$B$8+ERI_mm!E125*Areas!$B$9+ONT_mm!E124*Areas!$B$10)/Areas!$B$11</f>
        <v>87.866264643748806</v>
      </c>
      <c r="F107" s="5">
        <f>(SUP_mm!F125*Areas!$B$4+MIC_mm!F124*Areas!$B$5+HGB_mm!F124*(Areas!$B$6+Areas!$B$7)+STC_mm!F107*Areas!$B$8+ERI_mm!F125*Areas!$B$9+ONT_mm!F124*Areas!$B$10)/Areas!$B$11</f>
        <v>98.251463414634145</v>
      </c>
      <c r="G107" s="5">
        <f>(SUP_mm!G125*Areas!$B$4+MIC_mm!G124*Areas!$B$5+HGB_mm!G124*(Areas!$B$6+Areas!$B$7)+STC_mm!G107*Areas!$B$8+ERI_mm!G125*Areas!$B$9+ONT_mm!G124*Areas!$B$10)/Areas!$B$11</f>
        <v>92.564146341463413</v>
      </c>
      <c r="H107" s="5">
        <f>(SUP_mm!H125*Areas!$B$4+MIC_mm!H124*Areas!$B$5+HGB_mm!H124*(Areas!$B$6+Areas!$B$7)+STC_mm!H107*Areas!$B$8+ERI_mm!H125*Areas!$B$9+ONT_mm!H124*Areas!$B$10)/Areas!$B$11</f>
        <v>74.78653159208757</v>
      </c>
      <c r="I107" s="5">
        <f>(SUP_mm!I125*Areas!$B$4+MIC_mm!I124*Areas!$B$5+HGB_mm!I124*(Areas!$B$6+Areas!$B$7)+STC_mm!I107*Areas!$B$8+ERI_mm!I125*Areas!$B$9+ONT_mm!I124*Areas!$B$10)/Areas!$B$11</f>
        <v>73.480639523718068</v>
      </c>
      <c r="J107" s="5">
        <f>(SUP_mm!J125*Areas!$B$4+MIC_mm!J124*Areas!$B$5+HGB_mm!J124*(Areas!$B$6+Areas!$B$7)+STC_mm!J107*Areas!$B$8+ERI_mm!J125*Areas!$B$9+ONT_mm!J124*Areas!$B$10)/Areas!$B$11</f>
        <v>76.653627808719037</v>
      </c>
      <c r="K107" s="5">
        <f>(SUP_mm!K125*Areas!$B$4+MIC_mm!K124*Areas!$B$5+HGB_mm!K124*(Areas!$B$6+Areas!$B$7)+STC_mm!K107*Areas!$B$8+ERI_mm!K125*Areas!$B$9+ONT_mm!K124*Areas!$B$10)/Areas!$B$11</f>
        <v>85.571905127712697</v>
      </c>
      <c r="L107" s="5">
        <f>(SUP_mm!L125*Areas!$B$4+MIC_mm!L124*Areas!$B$5+HGB_mm!L124*(Areas!$B$6+Areas!$B$7)+STC_mm!L107*Areas!$B$8+ERI_mm!L125*Areas!$B$9+ONT_mm!L124*Areas!$B$10)/Areas!$B$11</f>
        <v>53.782965239101209</v>
      </c>
      <c r="M107" s="5">
        <f>(SUP_mm!M125*Areas!$B$4+MIC_mm!M124*Areas!$B$5+HGB_mm!M124*(Areas!$B$6+Areas!$B$7)+STC_mm!M107*Areas!$B$8+ERI_mm!M125*Areas!$B$9+ONT_mm!M124*Areas!$B$10)/Areas!$B$11</f>
        <v>43.801947378528901</v>
      </c>
      <c r="N107" s="5">
        <f>SUM(B107:M107)</f>
        <v>857.48170539658167</v>
      </c>
    </row>
    <row r="108" spans="1:15" x14ac:dyDescent="0.2">
      <c r="A108">
        <v>2003</v>
      </c>
      <c r="B108" s="5">
        <f>(SUP_mm!B126*Areas!$B$4+MIC_mm!B125*Areas!$B$5+HGB_mm!B125*(Areas!$B$6+Areas!$B$7)+STC_mm!B108*Areas!$B$8+ERI_mm!B126*Areas!$B$9+ONT_mm!B125*Areas!$B$10)/Areas!$B$11</f>
        <v>38.006306894565007</v>
      </c>
      <c r="C108" s="5">
        <f>(SUP_mm!C126*Areas!$B$4+MIC_mm!C125*Areas!$B$5+HGB_mm!C125*(Areas!$B$6+Areas!$B$7)+STC_mm!C108*Areas!$B$8+ERI_mm!C126*Areas!$B$9+ONT_mm!C125*Areas!$B$10)/Areas!$B$11</f>
        <v>37.774086806222392</v>
      </c>
      <c r="D108" s="5">
        <f>(SUP_mm!D126*Areas!$B$4+MIC_mm!D125*Areas!$B$5+HGB_mm!D125*(Areas!$B$6+Areas!$B$7)+STC_mm!D108*Areas!$B$8+ERI_mm!D126*Areas!$B$9+ONT_mm!D125*Areas!$B$10)/Areas!$B$11</f>
        <v>55.557149990397541</v>
      </c>
      <c r="E108" s="5">
        <f>(SUP_mm!E126*Areas!$B$4+MIC_mm!E125*Areas!$B$5+HGB_mm!E125*(Areas!$B$6+Areas!$B$7)+STC_mm!E108*Areas!$B$8+ERI_mm!E126*Areas!$B$9+ONT_mm!E125*Areas!$B$10)/Areas!$B$11</f>
        <v>65.36038793931246</v>
      </c>
      <c r="F108" s="5">
        <f>(SUP_mm!F126*Areas!$B$4+MIC_mm!F125*Areas!$B$5+HGB_mm!F125*(Areas!$B$6+Areas!$B$7)+STC_mm!F108*Areas!$B$8+ERI_mm!F126*Areas!$B$9+ONT_mm!F125*Areas!$B$10)/Areas!$B$11</f>
        <v>103.57153831380833</v>
      </c>
      <c r="G108" s="5">
        <f>(SUP_mm!G126*Areas!$B$4+MIC_mm!G125*Areas!$B$5+HGB_mm!G125*(Areas!$B$6+Areas!$B$7)+STC_mm!G108*Areas!$B$8+ERI_mm!G126*Areas!$B$9+ONT_mm!G125*Areas!$B$10)/Areas!$B$11</f>
        <v>69.232291146533512</v>
      </c>
      <c r="H108" s="5">
        <f>(SUP_mm!H126*Areas!$B$4+MIC_mm!H125*Areas!$B$5+HGB_mm!H125*(Areas!$B$6+Areas!$B$7)+STC_mm!H108*Areas!$B$8+ERI_mm!H126*Areas!$B$9+ONT_mm!H125*Areas!$B$10)/Areas!$B$11</f>
        <v>99.908903399270216</v>
      </c>
      <c r="I108" s="5">
        <f>(SUP_mm!I126*Areas!$B$4+MIC_mm!I125*Areas!$B$5+HGB_mm!I125*(Areas!$B$6+Areas!$B$7)+STC_mm!I108*Areas!$B$8+ERI_mm!I126*Areas!$B$9+ONT_mm!I125*Areas!$B$10)/Areas!$B$11</f>
        <v>80.748060303437683</v>
      </c>
      <c r="J108" s="5">
        <f>(SUP_mm!J126*Areas!$B$4+MIC_mm!J125*Areas!$B$5+HGB_mm!J125*(Areas!$B$6+Areas!$B$7)+STC_mm!J108*Areas!$B$8+ERI_mm!J126*Areas!$B$9+ONT_mm!J125*Areas!$B$10)/Areas!$B$11</f>
        <v>108.26966583445362</v>
      </c>
      <c r="K108" s="5">
        <f>(SUP_mm!K126*Areas!$B$4+MIC_mm!K125*Areas!$B$5+HGB_mm!K125*(Areas!$B$6+Areas!$B$7)+STC_mm!K108*Areas!$B$8+ERI_mm!K126*Areas!$B$9+ONT_mm!K125*Areas!$B$10)/Areas!$B$11</f>
        <v>71.356249279815628</v>
      </c>
      <c r="L108" s="5">
        <f>(SUP_mm!L126*Areas!$B$4+MIC_mm!L125*Areas!$B$5+HGB_mm!L125*(Areas!$B$6+Areas!$B$7)+STC_mm!L108*Areas!$B$8+ERI_mm!L126*Areas!$B$9+ONT_mm!L125*Areas!$B$10)/Areas!$B$11</f>
        <v>103.1719224121375</v>
      </c>
      <c r="M108" s="5">
        <f>(SUP_mm!M126*Areas!$B$4+MIC_mm!M125*Areas!$B$5+HGB_mm!M125*(Areas!$B$6+Areas!$B$7)+STC_mm!M108*Areas!$B$8+ERI_mm!M126*Areas!$B$9+ONT_mm!M125*Areas!$B$10)/Areas!$B$11</f>
        <v>57.167284424812749</v>
      </c>
      <c r="N108" s="5">
        <f>SUM(B108:M108)</f>
        <v>890.12384674476675</v>
      </c>
    </row>
    <row r="109" spans="1:15" x14ac:dyDescent="0.2">
      <c r="A109">
        <v>2004</v>
      </c>
      <c r="B109" s="5">
        <f>(SUP_mm!B127*Areas!$B$4+MIC_mm!B126*Areas!$B$5+HGB_mm!B126*(Areas!$B$6+Areas!$B$7)+STC_mm!B109*Areas!$B$8+ERI_mm!B127*Areas!$B$9+ONT_mm!B126*Areas!$B$10)/Areas!$B$11</f>
        <v>53.128987900902629</v>
      </c>
      <c r="C109" s="5">
        <f>(SUP_mm!C127*Areas!$B$4+MIC_mm!C126*Areas!$B$5+HGB_mm!C126*(Areas!$B$6+Areas!$B$7)+STC_mm!C109*Areas!$B$8+ERI_mm!C127*Areas!$B$9+ONT_mm!C126*Areas!$B$10)/Areas!$B$11</f>
        <v>30.999840599193394</v>
      </c>
      <c r="D109" s="5">
        <f>(SUP_mm!D127*Areas!$B$4+MIC_mm!D126*Areas!$B$5+HGB_mm!D126*(Areas!$B$6+Areas!$B$7)+STC_mm!D109*Areas!$B$8+ERI_mm!D127*Areas!$B$9+ONT_mm!D126*Areas!$B$10)/Areas!$B$11</f>
        <v>72.982252736700602</v>
      </c>
      <c r="E109" s="5">
        <f>(SUP_mm!E127*Areas!$B$4+MIC_mm!E126*Areas!$B$5+HGB_mm!E126*(Areas!$B$6+Areas!$B$7)+STC_mm!E109*Areas!$B$8+ERI_mm!E127*Areas!$B$9+ONT_mm!E126*Areas!$B$10)/Areas!$B$11</f>
        <v>57.621659304782021</v>
      </c>
      <c r="F109" s="5">
        <f>(SUP_mm!F127*Areas!$B$4+MIC_mm!F126*Areas!$B$5+HGB_mm!F126*(Areas!$B$6+Areas!$B$7)+STC_mm!F109*Areas!$B$8+ERI_mm!F127*Areas!$B$9+ONT_mm!F126*Areas!$B$10)/Areas!$B$11</f>
        <v>138.62782408296525</v>
      </c>
      <c r="G109" s="5">
        <f>(SUP_mm!G127*Areas!$B$4+MIC_mm!G126*Areas!$B$5+HGB_mm!G126*(Areas!$B$6+Areas!$B$7)+STC_mm!G109*Areas!$B$8+ERI_mm!G127*Areas!$B$9+ONT_mm!G126*Areas!$B$10)/Areas!$B$11</f>
        <v>75.131019781063955</v>
      </c>
      <c r="H109" s="5">
        <f>(SUP_mm!H127*Areas!$B$4+MIC_mm!H126*Areas!$B$5+HGB_mm!H126*(Areas!$B$6+Areas!$B$7)+STC_mm!H109*Areas!$B$8+ERI_mm!H127*Areas!$B$9+ONT_mm!H126*Areas!$B$10)/Areas!$B$11</f>
        <v>93.699176109083922</v>
      </c>
      <c r="I109" s="5">
        <f>(SUP_mm!I127*Areas!$B$4+MIC_mm!I126*Areas!$B$5+HGB_mm!I126*(Areas!$B$6+Areas!$B$7)+STC_mm!I109*Areas!$B$8+ERI_mm!I127*Areas!$B$9+ONT_mm!I126*Areas!$B$10)/Areas!$B$11</f>
        <v>83.573566352986361</v>
      </c>
      <c r="J109" s="5">
        <f>(SUP_mm!J127*Areas!$B$4+MIC_mm!J126*Areas!$B$5+HGB_mm!J126*(Areas!$B$6+Areas!$B$7)+STC_mm!J109*Areas!$B$8+ERI_mm!J127*Areas!$B$9+ONT_mm!J126*Areas!$B$10)/Areas!$B$11</f>
        <v>51.072750144036874</v>
      </c>
      <c r="K109" s="5">
        <f>(SUP_mm!K127*Areas!$B$4+MIC_mm!K126*Areas!$B$5+HGB_mm!K126*(Areas!$B$6+Areas!$B$7)+STC_mm!K109*Areas!$B$8+ERI_mm!K127*Areas!$B$9+ONT_mm!K126*Areas!$B$10)/Areas!$B$11</f>
        <v>93.458377184559254</v>
      </c>
      <c r="L109" s="5">
        <f>(SUP_mm!L127*Areas!$B$4+MIC_mm!L126*Areas!$B$5+HGB_mm!L126*(Areas!$B$6+Areas!$B$7)+STC_mm!L109*Areas!$B$8+ERI_mm!L127*Areas!$B$9+ONT_mm!L126*Areas!$B$10)/Areas!$B$11</f>
        <v>64.175976570001922</v>
      </c>
      <c r="M109" s="5">
        <f>(SUP_mm!M127*Areas!$B$4+MIC_mm!M126*Areas!$B$5+HGB_mm!M126*(Areas!$B$6+Areas!$B$7)+STC_mm!M109*Areas!$B$8+ERI_mm!M127*Areas!$B$9+ONT_mm!M126*Areas!$B$10)/Areas!$B$11</f>
        <v>79.713124639907818</v>
      </c>
      <c r="N109" s="5">
        <f t="shared" ref="N109:N112" si="2">SUM(B109:M109)</f>
        <v>894.18455540618402</v>
      </c>
    </row>
    <row r="110" spans="1:15" x14ac:dyDescent="0.2">
      <c r="A110">
        <v>2005</v>
      </c>
      <c r="B110" s="5">
        <f>(SUP_mm!B128*Areas!$B$4+MIC_mm!B127*Areas!$B$5+HGB_mm!B127*(Areas!$B$6+Areas!$B$7)+STC_mm!B110*Areas!$B$8+ERI_mm!B128*Areas!$B$9+ONT_mm!B127*Areas!$B$10)/Areas!$B$11</f>
        <v>71.436729402727096</v>
      </c>
      <c r="C110" s="5">
        <f>(SUP_mm!C128*Areas!$B$4+MIC_mm!C127*Areas!$B$5+HGB_mm!C127*(Areas!$B$6+Areas!$B$7)+STC_mm!C110*Areas!$B$8+ERI_mm!C128*Areas!$B$9+ONT_mm!C127*Areas!$B$10)/Areas!$B$11</f>
        <v>43.565740349529477</v>
      </c>
      <c r="D110" s="5">
        <f>(SUP_mm!D128*Areas!$B$4+MIC_mm!D127*Areas!$B$5+HGB_mm!D127*(Areas!$B$6+Areas!$B$7)+STC_mm!D110*Areas!$B$8+ERI_mm!D128*Areas!$B$9+ONT_mm!D127*Areas!$B$10)/Areas!$B$11</f>
        <v>32.084540042250815</v>
      </c>
      <c r="E110" s="5">
        <f>(SUP_mm!E128*Areas!$B$4+MIC_mm!E127*Areas!$B$5+HGB_mm!E127*(Areas!$B$6+Areas!$B$7)+STC_mm!E110*Areas!$B$8+ERI_mm!E128*Areas!$B$9+ONT_mm!E127*Areas!$B$10)/Areas!$B$11</f>
        <v>55.651782216247362</v>
      </c>
      <c r="F110" s="5">
        <f>(SUP_mm!F128*Areas!$B$4+MIC_mm!F127*Areas!$B$5+HGB_mm!F127*(Areas!$B$6+Areas!$B$7)+STC_mm!F110*Areas!$B$8+ERI_mm!F128*Areas!$B$9+ONT_mm!F127*Areas!$B$10)/Areas!$B$11</f>
        <v>49.389033992702132</v>
      </c>
      <c r="G110" s="5">
        <f>(SUP_mm!G128*Areas!$B$4+MIC_mm!G127*Areas!$B$5+HGB_mm!G127*(Areas!$B$6+Areas!$B$7)+STC_mm!G110*Areas!$B$8+ERI_mm!G128*Areas!$B$9+ONT_mm!G127*Areas!$B$10)/Areas!$B$11</f>
        <v>67.482308430958327</v>
      </c>
      <c r="H110" s="5">
        <f>(SUP_mm!H128*Areas!$B$4+MIC_mm!H127*Areas!$B$5+HGB_mm!H127*(Areas!$B$6+Areas!$B$7)+STC_mm!H110*Areas!$B$8+ERI_mm!H128*Areas!$B$9+ONT_mm!H127*Areas!$B$10)/Areas!$B$11</f>
        <v>80.282583061263679</v>
      </c>
      <c r="I110" s="5">
        <f>(SUP_mm!I128*Areas!$B$4+MIC_mm!I127*Areas!$B$5+HGB_mm!I127*(Areas!$B$6+Areas!$B$7)+STC_mm!I110*Areas!$B$8+ERI_mm!I128*Areas!$B$9+ONT_mm!I127*Areas!$B$10)/Areas!$B$11</f>
        <v>74.691980026886881</v>
      </c>
      <c r="J110" s="5">
        <f>(SUP_mm!J128*Areas!$B$4+MIC_mm!J127*Areas!$B$5+HGB_mm!J127*(Areas!$B$6+Areas!$B$7)+STC_mm!J110*Areas!$B$8+ERI_mm!J128*Areas!$B$9+ONT_mm!J127*Areas!$B$10)/Areas!$B$11</f>
        <v>95.50542922988285</v>
      </c>
      <c r="K110" s="5">
        <f>(SUP_mm!K128*Areas!$B$4+MIC_mm!K127*Areas!$B$5+HGB_mm!K127*(Areas!$B$6+Areas!$B$7)+STC_mm!K110*Areas!$B$8+ERI_mm!K128*Areas!$B$9+ONT_mm!K127*Areas!$B$10)/Areas!$B$11</f>
        <v>73.498515459957744</v>
      </c>
      <c r="L110" s="5">
        <f>(SUP_mm!L128*Areas!$B$4+MIC_mm!L127*Areas!$B$5+HGB_mm!L127*(Areas!$B$6+Areas!$B$7)+STC_mm!L110*Areas!$B$8+ERI_mm!L128*Areas!$B$9+ONT_mm!L127*Areas!$B$10)/Areas!$B$11</f>
        <v>117.44628384866526</v>
      </c>
      <c r="M110" s="5">
        <f>(SUP_mm!M128*Areas!$B$4+MIC_mm!M127*Areas!$B$5+HGB_mm!M127*(Areas!$B$6+Areas!$B$7)+STC_mm!M110*Areas!$B$8+ERI_mm!M128*Areas!$B$9+ONT_mm!M127*Areas!$B$10)/Areas!$B$11</f>
        <v>57.042298828500094</v>
      </c>
      <c r="N110" s="5">
        <f t="shared" si="2"/>
        <v>818.07722488957177</v>
      </c>
    </row>
    <row r="111" spans="1:15" x14ac:dyDescent="0.2">
      <c r="A111">
        <v>2006</v>
      </c>
      <c r="B111" s="5">
        <f>(SUP_mm!B129*Areas!$B$4+MIC_mm!B128*Areas!$B$5+HGB_mm!B128*(Areas!$B$6+Areas!$B$7)+STC_mm!B111*Areas!$B$8+ERI_mm!B129*Areas!$B$9+ONT_mm!B128*Areas!$B$10)/Areas!$B$11</f>
        <v>72.769304782024193</v>
      </c>
      <c r="C111" s="5">
        <f>(SUP_mm!C129*Areas!$B$4+MIC_mm!C128*Areas!$B$5+HGB_mm!C128*(Areas!$B$6+Areas!$B$7)+STC_mm!C111*Areas!$B$8+ERI_mm!C129*Areas!$B$9+ONT_mm!C128*Areas!$B$10)/Areas!$B$11</f>
        <v>54.766164778183217</v>
      </c>
      <c r="D111" s="5">
        <f>(SUP_mm!D129*Areas!$B$4+MIC_mm!D128*Areas!$B$5+HGB_mm!D128*(Areas!$B$6+Areas!$B$7)+STC_mm!D111*Areas!$B$8+ERI_mm!D129*Areas!$B$9+ONT_mm!D128*Areas!$B$10)/Areas!$B$11</f>
        <v>57.083188016132127</v>
      </c>
      <c r="E111" s="5">
        <f>(SUP_mm!E129*Areas!$B$4+MIC_mm!E128*Areas!$B$5+HGB_mm!E128*(Areas!$B$6+Areas!$B$7)+STC_mm!E111*Areas!$B$8+ERI_mm!E129*Areas!$B$9+ONT_mm!E128*Areas!$B$10)/Areas!$B$11</f>
        <v>54.996049548684461</v>
      </c>
      <c r="F111" s="5">
        <f>(SUP_mm!F129*Areas!$B$4+MIC_mm!F128*Areas!$B$5+HGB_mm!F128*(Areas!$B$6+Areas!$B$7)+STC_mm!F111*Areas!$B$8+ERI_mm!F129*Areas!$B$9+ONT_mm!F128*Areas!$B$10)/Areas!$B$11</f>
        <v>97.714326867678125</v>
      </c>
      <c r="G111" s="5">
        <f>(SUP_mm!G129*Areas!$B$4+MIC_mm!G128*Areas!$B$5+HGB_mm!G128*(Areas!$B$6+Areas!$B$7)+STC_mm!G111*Areas!$B$8+ERI_mm!G129*Areas!$B$9+ONT_mm!G128*Areas!$B$10)/Areas!$B$11</f>
        <v>65.828200499327835</v>
      </c>
      <c r="H111" s="5">
        <f>(SUP_mm!H129*Areas!$B$4+MIC_mm!H128*Areas!$B$5+HGB_mm!H128*(Areas!$B$6+Areas!$B$7)+STC_mm!H111*Areas!$B$8+ERI_mm!H129*Areas!$B$9+ONT_mm!H128*Areas!$B$10)/Areas!$B$11</f>
        <v>106.75164970232379</v>
      </c>
      <c r="I111" s="5">
        <f>(SUP_mm!I129*Areas!$B$4+MIC_mm!I128*Areas!$B$5+HGB_mm!I128*(Areas!$B$6+Areas!$B$7)+STC_mm!I111*Areas!$B$8+ERI_mm!I129*Areas!$B$9+ONT_mm!I128*Areas!$B$10)/Areas!$B$11</f>
        <v>65.526207028999423</v>
      </c>
      <c r="J111" s="5">
        <f>(SUP_mm!J129*Areas!$B$4+MIC_mm!J128*Areas!$B$5+HGB_mm!J128*(Areas!$B$6+Areas!$B$7)+STC_mm!J111*Areas!$B$8+ERI_mm!J129*Areas!$B$9+ONT_mm!J128*Areas!$B$10)/Areas!$B$11</f>
        <v>96.398044939504516</v>
      </c>
      <c r="K111" s="5">
        <f>(SUP_mm!K129*Areas!$B$4+MIC_mm!K128*Areas!$B$5+HGB_mm!K128*(Areas!$B$6+Areas!$B$7)+STC_mm!K111*Areas!$B$8+ERI_mm!K129*Areas!$B$9+ONT_mm!K128*Areas!$B$10)/Areas!$B$11</f>
        <v>109.18447282504322</v>
      </c>
      <c r="L111" s="5">
        <f>(SUP_mm!L129*Areas!$B$4+MIC_mm!L128*Areas!$B$5+HGB_mm!L128*(Areas!$B$6+Areas!$B$7)+STC_mm!L111*Areas!$B$8+ERI_mm!L129*Areas!$B$9+ONT_mm!L128*Areas!$B$10)/Areas!$B$11</f>
        <v>60.151866717879777</v>
      </c>
      <c r="M111" s="5">
        <f>(SUP_mm!M129*Areas!$B$4+MIC_mm!M128*Areas!$B$5+HGB_mm!M128*(Areas!$B$6+Areas!$B$7)+STC_mm!M111*Areas!$B$8+ERI_mm!M129*Areas!$B$9+ONT_mm!M128*Areas!$B$10)/Areas!$B$11</f>
        <v>79.596821586326101</v>
      </c>
      <c r="N111" s="5">
        <f t="shared" si="2"/>
        <v>920.76629729210686</v>
      </c>
      <c r="O111" s="11"/>
    </row>
    <row r="112" spans="1:15" x14ac:dyDescent="0.2">
      <c r="A112" s="18">
        <v>2007</v>
      </c>
      <c r="B112" s="5">
        <f>(SUP_mm!B130*Areas!$B$4+MIC_mm!B129*Areas!$B$5+HGB_mm!B129*(Areas!$B$6+Areas!$B$7)+STC_mm!B112*Areas!$B$8+ERI_mm!B130*Areas!$B$9+ONT_mm!B129*Areas!$B$10)/Areas!$B$11</f>
        <v>62.422711734203958</v>
      </c>
      <c r="C112" s="5">
        <f>(SUP_mm!C130*Areas!$B$4+MIC_mm!C129*Areas!$B$5+HGB_mm!C129*(Areas!$B$6+Areas!$B$7)+STC_mm!C112*Areas!$B$8+ERI_mm!C130*Areas!$B$9+ONT_mm!C129*Areas!$B$10)/Areas!$B$11</f>
        <v>33.291962742462069</v>
      </c>
      <c r="D112" s="5">
        <f>(SUP_mm!D130*Areas!$B$4+MIC_mm!D129*Areas!$B$5+HGB_mm!D129*(Areas!$B$6+Areas!$B$7)+STC_mm!D112*Areas!$B$8+ERI_mm!D130*Areas!$B$9+ONT_mm!D129*Areas!$B$10)/Areas!$B$11</f>
        <v>64.509928941809108</v>
      </c>
      <c r="E112" s="5">
        <f>(SUP_mm!E130*Areas!$B$4+MIC_mm!E129*Areas!$B$5+HGB_mm!E129*(Areas!$B$6+Areas!$B$7)+STC_mm!E112*Areas!$B$8+ERI_mm!E130*Areas!$B$9+ONT_mm!E129*Areas!$B$10)/Areas!$B$11</f>
        <v>72.442064528519296</v>
      </c>
      <c r="F112" s="5">
        <f>(SUP_mm!F130*Areas!$B$4+MIC_mm!F129*Areas!$B$5+HGB_mm!F129*(Areas!$B$6+Areas!$B$7)+STC_mm!F112*Areas!$B$8+ERI_mm!F130*Areas!$B$9+ONT_mm!F129*Areas!$B$10)/Areas!$B$11</f>
        <v>56.452752064528518</v>
      </c>
      <c r="G112" s="5">
        <f>(SUP_mm!G130*Areas!$B$4+MIC_mm!G129*Areas!$B$5+HGB_mm!G129*(Areas!$B$6+Areas!$B$7)+STC_mm!G112*Areas!$B$8+ERI_mm!G130*Areas!$B$9+ONT_mm!G129*Areas!$B$10)/Areas!$B$11</f>
        <v>70.966767812560022</v>
      </c>
      <c r="H112" s="5">
        <f>(SUP_mm!H130*Areas!$B$4+MIC_mm!H129*Areas!$B$5+HGB_mm!H129*(Areas!$B$6+Areas!$B$7)+STC_mm!H112*Areas!$B$8+ERI_mm!H130*Areas!$B$9+ONT_mm!H129*Areas!$B$10)/Areas!$B$11</f>
        <v>75.938115997695405</v>
      </c>
      <c r="I112" s="5">
        <f>(SUP_mm!I130*Areas!$B$4+MIC_mm!I129*Areas!$B$5+HGB_mm!I129*(Areas!$B$6+Areas!$B$7)+STC_mm!I112*Areas!$B$8+ERI_mm!I130*Areas!$B$9+ONT_mm!I129*Areas!$B$10)/Areas!$B$11</f>
        <v>86.8400211254081</v>
      </c>
      <c r="J112" s="5">
        <f>(SUP_mm!J130*Areas!$B$4+MIC_mm!J129*Areas!$B$5+HGB_mm!J129*(Areas!$B$6+Areas!$B$7)+STC_mm!J112*Areas!$B$8+ERI_mm!J130*Areas!$B$9+ONT_mm!J129*Areas!$B$10)/Areas!$B$11</f>
        <v>83.505546379873252</v>
      </c>
      <c r="K112" s="5">
        <f>(SUP_mm!K130*Areas!$B$4+MIC_mm!K129*Areas!$B$5+HGB_mm!K129*(Areas!$B$6+Areas!$B$7)+STC_mm!K112*Areas!$B$8+ERI_mm!K130*Areas!$B$9+ONT_mm!K129*Areas!$B$10)/Areas!$B$11</f>
        <v>104.45713654695602</v>
      </c>
      <c r="L112" s="5">
        <f>(SUP_mm!L130*Areas!$B$4+MIC_mm!L129*Areas!$B$5+HGB_mm!L129*(Areas!$B$6+Areas!$B$7)+STC_mm!L112*Areas!$B$8+ERI_mm!L130*Areas!$B$9+ONT_mm!L129*Areas!$B$10)/Areas!$B$11</f>
        <v>59.918770885346646</v>
      </c>
      <c r="M112" s="5">
        <f>(SUP_mm!M130*Areas!$B$4+MIC_mm!M129*Areas!$B$5+HGB_mm!M129*(Areas!$B$6+Areas!$B$7)+STC_mm!M112*Areas!$B$8+ERI_mm!M130*Areas!$B$9+ONT_mm!M129*Areas!$B$10)/Areas!$B$11</f>
        <v>82.121701555598236</v>
      </c>
      <c r="N112" s="5">
        <f t="shared" si="2"/>
        <v>852.86748031496086</v>
      </c>
      <c r="O112" s="18"/>
    </row>
    <row r="113" spans="1:15" x14ac:dyDescent="0.2">
      <c r="A113" s="2">
        <v>2008</v>
      </c>
      <c r="B113" s="5">
        <f>(SUP_mm!B131*Areas!$B$4+MIC_mm!B130*Areas!$B$5+HGB_mm!B130*(Areas!$B$6+Areas!$B$7)+STC_mm!B113*Areas!$B$8+ERI_mm!B131*Areas!$B$9+ONT_mm!B130*Areas!$B$10)/Areas!$B$11</f>
        <v>75.051311695794126</v>
      </c>
      <c r="C113" s="5">
        <f>(SUP_mm!C131*Areas!$B$4+MIC_mm!C130*Areas!$B$5+HGB_mm!C130*(Areas!$B$6+Areas!$B$7)+STC_mm!C113*Areas!$B$8+ERI_mm!C131*Areas!$B$9+ONT_mm!C130*Areas!$B$10)/Areas!$B$11</f>
        <v>70.648567313232192</v>
      </c>
      <c r="D113" s="5">
        <f>(SUP_mm!D131*Areas!$B$4+MIC_mm!D130*Areas!$B$5+HGB_mm!D130*(Areas!$B$6+Areas!$B$7)+STC_mm!D113*Areas!$B$8+ERI_mm!D131*Areas!$B$9+ONT_mm!D130*Areas!$B$10)/Areas!$B$11</f>
        <v>56.89010178605723</v>
      </c>
      <c r="E113" s="5">
        <f>(SUP_mm!E131*Areas!$B$4+MIC_mm!E130*Areas!$B$5+HGB_mm!E130*(Areas!$B$6+Areas!$B$7)+STC_mm!E113*Areas!$B$8+ERI_mm!E131*Areas!$B$9+ONT_mm!E130*Areas!$B$10)/Areas!$B$11</f>
        <v>77.678913001728446</v>
      </c>
      <c r="F113" s="5">
        <f>(SUP_mm!F131*Areas!$B$4+MIC_mm!F130*Areas!$B$5+HGB_mm!F130*(Areas!$B$6+Areas!$B$7)+STC_mm!F113*Areas!$B$8+ERI_mm!F131*Areas!$B$9+ONT_mm!F130*Areas!$B$10)/Areas!$B$11</f>
        <v>79.657320914154027</v>
      </c>
      <c r="G113" s="5">
        <f>(SUP_mm!G131*Areas!$B$4+MIC_mm!G130*Areas!$B$5+HGB_mm!G130*(Areas!$B$6+Areas!$B$7)+STC_mm!G113*Areas!$B$8+ERI_mm!G131*Areas!$B$9+ONT_mm!G130*Areas!$B$10)/Areas!$B$11</f>
        <v>125.43300941040907</v>
      </c>
      <c r="H113" s="5">
        <f>(SUP_mm!H131*Areas!$B$4+MIC_mm!H130*Areas!$B$5+HGB_mm!H130*(Areas!$B$6+Areas!$B$7)+STC_mm!H113*Areas!$B$8+ERI_mm!H131*Areas!$B$9+ONT_mm!H130*Areas!$B$10)/Areas!$B$11</f>
        <v>98.280001920491642</v>
      </c>
      <c r="I113" s="5">
        <f>(SUP_mm!I131*Areas!$B$4+MIC_mm!I130*Areas!$B$5+HGB_mm!I130*(Areas!$B$6+Areas!$B$7)+STC_mm!I113*Areas!$B$8+ERI_mm!I131*Areas!$B$9+ONT_mm!I130*Areas!$B$10)/Areas!$B$11</f>
        <v>60.760589590935282</v>
      </c>
      <c r="J113" s="5">
        <f>(SUP_mm!J131*Areas!$B$4+MIC_mm!J130*Areas!$B$5+HGB_mm!J130*(Areas!$B$6+Areas!$B$7)+STC_mm!J113*Areas!$B$8+ERI_mm!J131*Areas!$B$9+ONT_mm!J130*Areas!$B$10)/Areas!$B$11</f>
        <v>101.51979258690224</v>
      </c>
      <c r="K113" s="5">
        <f>(SUP_mm!K131*Areas!$B$4+MIC_mm!K130*Areas!$B$5+HGB_mm!K130*(Areas!$B$6+Areas!$B$7)+STC_mm!K113*Areas!$B$8+ERI_mm!K131*Areas!$B$9+ONT_mm!K130*Areas!$B$10)/Areas!$B$11</f>
        <v>62.711136931054348</v>
      </c>
      <c r="L113" s="5">
        <f>(SUP_mm!L131*Areas!$B$4+MIC_mm!L130*Areas!$B$5+HGB_mm!L130*(Areas!$B$6+Areas!$B$7)+STC_mm!L113*Areas!$B$8+ERI_mm!L131*Areas!$B$9+ONT_mm!L130*Areas!$B$10)/Areas!$B$11</f>
        <v>72.198457845208367</v>
      </c>
      <c r="M113" s="5">
        <f>(SUP_mm!M131*Areas!$B$4+MIC_mm!M130*Areas!$B$5+HGB_mm!M130*(Areas!$B$6+Areas!$B$7)+STC_mm!M113*Areas!$B$8+ERI_mm!M131*Areas!$B$9+ONT_mm!M130*Areas!$B$10)/Areas!$B$11</f>
        <v>110.09762435183407</v>
      </c>
      <c r="N113" s="5">
        <f t="shared" ref="N113" si="3">SUM(B113:M113)</f>
        <v>990.92682734780101</v>
      </c>
      <c r="O113" s="18"/>
    </row>
    <row r="114" spans="1:15" x14ac:dyDescent="0.2">
      <c r="A114" s="21">
        <v>2009</v>
      </c>
      <c r="B114" s="5">
        <f>(SUP_mm!B132*Areas!$B$4+MIC_mm!B131*Areas!$B$5+HGB_mm!B131*(Areas!$B$6+Areas!$B$7)+STC_mm!B114*Areas!$B$8+ERI_mm!B132*Areas!$B$9+ONT_mm!B131*Areas!$B$10)/Areas!$B$11</f>
        <v>42.405473401190704</v>
      </c>
      <c r="C114" s="5">
        <f>(SUP_mm!C132*Areas!$B$4+MIC_mm!C131*Areas!$B$5+HGB_mm!C131*(Areas!$B$6+Areas!$B$7)+STC_mm!C114*Areas!$B$8+ERI_mm!C132*Areas!$B$9+ONT_mm!C131*Areas!$B$10)/Areas!$B$11</f>
        <v>54.890651046667948</v>
      </c>
      <c r="D114" s="5">
        <f>(SUP_mm!D132*Areas!$B$4+MIC_mm!D131*Areas!$B$5+HGB_mm!D131*(Areas!$B$6+Areas!$B$7)+STC_mm!D114*Areas!$B$8+ERI_mm!D132*Areas!$B$9+ONT_mm!D131*Areas!$B$10)/Areas!$B$11</f>
        <v>63.249733051661224</v>
      </c>
      <c r="E114" s="5">
        <f>(SUP_mm!E132*Areas!$B$4+MIC_mm!E131*Areas!$B$5+HGB_mm!E131*(Areas!$B$6+Areas!$B$7)+STC_mm!E114*Areas!$B$8+ERI_mm!E132*Areas!$B$9+ONT_mm!E131*Areas!$B$10)/Areas!$B$11</f>
        <v>90.423410793163043</v>
      </c>
      <c r="F114" s="5">
        <f>(SUP_mm!F132*Areas!$B$4+MIC_mm!F131*Areas!$B$5+HGB_mm!F131*(Areas!$B$6+Areas!$B$7)+STC_mm!F114*Areas!$B$8+ERI_mm!F132*Areas!$B$9+ONT_mm!F131*Areas!$B$10)/Areas!$B$11</f>
        <v>80.760677933550994</v>
      </c>
      <c r="G114" s="5">
        <f>(SUP_mm!G132*Areas!$B$4+MIC_mm!G131*Areas!$B$5+HGB_mm!G131*(Areas!$B$6+Areas!$B$7)+STC_mm!G114*Areas!$B$8+ERI_mm!G132*Areas!$B$9+ONT_mm!G131*Areas!$B$10)/Areas!$B$11</f>
        <v>78.952220088342614</v>
      </c>
      <c r="H114" s="5">
        <f>(SUP_mm!H132*Areas!$B$4+MIC_mm!H131*Areas!$B$5+HGB_mm!H131*(Areas!$B$6+Areas!$B$7)+STC_mm!H114*Areas!$B$8+ERI_mm!H132*Areas!$B$9+ONT_mm!H131*Areas!$B$10)/Areas!$B$11</f>
        <v>79.401135010562697</v>
      </c>
      <c r="I114" s="5">
        <f>(SUP_mm!I132*Areas!$B$4+MIC_mm!I131*Areas!$B$5+HGB_mm!I131*(Areas!$B$6+Areas!$B$7)+STC_mm!I114*Areas!$B$8+ERI_mm!I132*Areas!$B$9+ONT_mm!I131*Areas!$B$10)/Areas!$B$11</f>
        <v>106.58585942001152</v>
      </c>
      <c r="J114" s="5">
        <f>(SUP_mm!J132*Areas!$B$4+MIC_mm!J131*Areas!$B$5+HGB_mm!J131*(Areas!$B$6+Areas!$B$7)+STC_mm!J114*Areas!$B$8+ERI_mm!J132*Areas!$B$9+ONT_mm!J131*Areas!$B$10)/Areas!$B$11</f>
        <v>48.574275014403689</v>
      </c>
      <c r="K114" s="5">
        <f>(SUP_mm!K132*Areas!$B$4+MIC_mm!K131*Areas!$B$5+HGB_mm!K131*(Areas!$B$6+Areas!$B$7)+STC_mm!K114*Areas!$B$8+ERI_mm!K132*Areas!$B$9+ONT_mm!K131*Areas!$B$10)/Areas!$B$11</f>
        <v>113.94732859612061</v>
      </c>
      <c r="L114" s="5">
        <f>(SUP_mm!L132*Areas!$B$4+MIC_mm!L131*Areas!$B$5+HGB_mm!L131*(Areas!$B$6+Areas!$B$7)+STC_mm!L114*Areas!$B$8+ERI_mm!L132*Areas!$B$9+ONT_mm!L131*Areas!$B$10)/Areas!$B$11</f>
        <v>37.935980410985209</v>
      </c>
      <c r="M114" s="5">
        <f>(SUP_mm!M132*Areas!$B$4+MIC_mm!M131*Areas!$B$5+HGB_mm!M131*(Areas!$B$6+Areas!$B$7)+STC_mm!M114*Areas!$B$8+ERI_mm!M132*Areas!$B$9+ONT_mm!M131*Areas!$B$10)/Areas!$B$11</f>
        <v>69.656662185519494</v>
      </c>
      <c r="N114" s="5">
        <f t="shared" ref="N114:N115" si="4">SUM(B114:M114)</f>
        <v>866.7834069521798</v>
      </c>
      <c r="O114" s="18"/>
    </row>
    <row r="115" spans="1:15" x14ac:dyDescent="0.2">
      <c r="A115" s="21">
        <v>2010</v>
      </c>
      <c r="B115" s="5">
        <f>(SUP_mm!B133*Areas!$B$4+MIC_mm!B132*Areas!$B$5+HGB_mm!B132*(Areas!$B$6+Areas!$B$7)+STC_mm!B115*Areas!$B$8+ERI_mm!B133*Areas!$B$9+ONT_mm!B132*Areas!$B$10)/Areas!$B$11</f>
        <v>32.467347801037064</v>
      </c>
      <c r="C115" s="5">
        <f>(SUP_mm!C133*Areas!$B$4+MIC_mm!C132*Areas!$B$5+HGB_mm!C132*(Areas!$B$6+Areas!$B$7)+STC_mm!C115*Areas!$B$8+ERI_mm!C133*Areas!$B$9+ONT_mm!C132*Areas!$B$10)/Areas!$B$11</f>
        <v>26.759790666410602</v>
      </c>
      <c r="D115" s="5">
        <f>(SUP_mm!D133*Areas!$B$4+MIC_mm!D132*Areas!$B$5+HGB_mm!D132*(Areas!$B$6+Areas!$B$7)+STC_mm!D115*Areas!$B$8+ERI_mm!D133*Areas!$B$9+ONT_mm!D132*Areas!$B$10)/Areas!$B$11</f>
        <v>25.418968695986173</v>
      </c>
      <c r="E115" s="5">
        <f>(SUP_mm!E133*Areas!$B$4+MIC_mm!E132*Areas!$B$5+HGB_mm!E132*(Areas!$B$6+Areas!$B$7)+STC_mm!E115*Areas!$B$8+ERI_mm!E133*Areas!$B$9+ONT_mm!E132*Areas!$B$10)/Areas!$B$11</f>
        <v>47.133220664490111</v>
      </c>
      <c r="F115" s="5">
        <f>(SUP_mm!F133*Areas!$B$4+MIC_mm!F132*Areas!$B$5+HGB_mm!F132*(Areas!$B$6+Areas!$B$7)+STC_mm!F115*Areas!$B$8+ERI_mm!F133*Areas!$B$9+ONT_mm!F132*Areas!$B$10)/Areas!$B$11</f>
        <v>75.760412905703859</v>
      </c>
      <c r="G115" s="5">
        <f>(SUP_mm!G133*Areas!$B$4+MIC_mm!G132*Areas!$B$5+HGB_mm!G132*(Areas!$B$6+Areas!$B$7)+STC_mm!G115*Areas!$B$8+ERI_mm!G133*Areas!$B$9+ONT_mm!G132*Areas!$B$10)/Areas!$B$11</f>
        <v>136.76423852506241</v>
      </c>
      <c r="H115" s="5">
        <f>(SUP_mm!H133*Areas!$B$4+MIC_mm!H132*Areas!$B$5+HGB_mm!H132*(Areas!$B$6+Areas!$B$7)+STC_mm!H115*Areas!$B$8+ERI_mm!H133*Areas!$B$9+ONT_mm!H132*Areas!$B$10)/Areas!$B$11</f>
        <v>98.12397541770693</v>
      </c>
      <c r="I115" s="5">
        <f>(SUP_mm!I133*Areas!$B$4+MIC_mm!I132*Areas!$B$5+HGB_mm!I132*(Areas!$B$6+Areas!$B$7)+STC_mm!I115*Areas!$B$8+ERI_mm!I133*Areas!$B$9+ONT_mm!I132*Areas!$B$10)/Areas!$B$11</f>
        <v>76.814263491453815</v>
      </c>
      <c r="J115" s="5">
        <f>(SUP_mm!J133*Areas!$B$4+MIC_mm!J132*Areas!$B$5+HGB_mm!J132*(Areas!$B$6+Areas!$B$7)+STC_mm!J115*Areas!$B$8+ERI_mm!J133*Areas!$B$9+ONT_mm!J132*Areas!$B$10)/Areas!$B$11</f>
        <v>121.26736700595353</v>
      </c>
      <c r="K115" s="5">
        <f>(SUP_mm!K133*Areas!$B$4+MIC_mm!K132*Areas!$B$5+HGB_mm!K132*(Areas!$B$6+Areas!$B$7)+STC_mm!K115*Areas!$B$8+ERI_mm!K133*Areas!$B$9+ONT_mm!K132*Areas!$B$10)/Areas!$B$11</f>
        <v>64.621835990013437</v>
      </c>
      <c r="L115" s="5">
        <f>(SUP_mm!L133*Areas!$B$4+MIC_mm!L132*Areas!$B$5+HGB_mm!L132*(Areas!$B$6+Areas!$B$7)+STC_mm!L115*Areas!$B$8+ERI_mm!L133*Areas!$B$9+ONT_mm!L132*Areas!$B$10)/Areas!$B$11</f>
        <v>68.468811215671209</v>
      </c>
      <c r="M115" s="5">
        <f>(SUP_mm!M133*Areas!$B$4+MIC_mm!M132*Areas!$B$5+HGB_mm!M132*(Areas!$B$6+Areas!$B$7)+STC_mm!M115*Areas!$B$8+ERI_mm!M133*Areas!$B$9+ONT_mm!M132*Areas!$B$10)/Areas!$B$11</f>
        <v>46.391538313808333</v>
      </c>
      <c r="N115" s="5">
        <f t="shared" si="4"/>
        <v>819.99177069329744</v>
      </c>
      <c r="O115" s="18"/>
    </row>
    <row r="116" spans="1:15" x14ac:dyDescent="0.2">
      <c r="A116" s="21">
        <v>2011</v>
      </c>
      <c r="B116" s="5">
        <f>(SUP_mm!B134*Areas!$B$4+MIC_mm!B133*Areas!$B$5+HGB_mm!B133*(Areas!$B$6+Areas!$B$7)+STC_mm!B116*Areas!$B$8+ERI_mm!B134*Areas!$B$9+ONT_mm!B133*Areas!$B$10)/Areas!$B$11</f>
        <v>42.409410409064719</v>
      </c>
      <c r="C116" s="5">
        <f>(SUP_mm!C134*Areas!$B$4+MIC_mm!C133*Areas!$B$5+HGB_mm!C133*(Areas!$B$6+Areas!$B$7)+STC_mm!C116*Areas!$B$8+ERI_mm!C134*Areas!$B$9+ONT_mm!C133*Areas!$B$10)/Areas!$B$11</f>
        <v>48.518129441136928</v>
      </c>
      <c r="D116" s="5">
        <f>(SUP_mm!D134*Areas!$B$4+MIC_mm!D133*Areas!$B$5+HGB_mm!D133*(Areas!$B$6+Areas!$B$7)+STC_mm!D116*Areas!$B$8+ERI_mm!D134*Areas!$B$9+ONT_mm!D133*Areas!$B$10)/Areas!$B$11</f>
        <v>62.597217207605148</v>
      </c>
      <c r="E116" s="5">
        <f>(SUP_mm!E134*Areas!$B$4+MIC_mm!E133*Areas!$B$5+HGB_mm!E133*(Areas!$B$6+Areas!$B$7)+STC_mm!E116*Areas!$B$8+ERI_mm!E134*Areas!$B$9+ONT_mm!E133*Areas!$B$10)/Areas!$B$11</f>
        <v>122.709137699251</v>
      </c>
      <c r="F116" s="5">
        <f>(SUP_mm!F134*Areas!$B$4+MIC_mm!F133*Areas!$B$5+HGB_mm!F133*(Areas!$B$6+Areas!$B$7)+STC_mm!F116*Areas!$B$8+ERI_mm!F134*Areas!$B$9+ONT_mm!F133*Areas!$B$10)/Areas!$B$11</f>
        <v>100.27818897637795</v>
      </c>
      <c r="G116" s="5">
        <f>(SUP_mm!G134*Areas!$B$4+MIC_mm!G133*Areas!$B$5+HGB_mm!G133*(Areas!$B$6+Areas!$B$7)+STC_mm!G116*Areas!$B$8+ERI_mm!G134*Areas!$B$9+ONT_mm!G133*Areas!$B$10)/Areas!$B$11</f>
        <v>86.972170155559823</v>
      </c>
      <c r="H116" s="5">
        <f>(SUP_mm!H134*Areas!$B$4+MIC_mm!H133*Areas!$B$5+HGB_mm!H133*(Areas!$B$6+Areas!$B$7)+STC_mm!H116*Areas!$B$8+ERI_mm!H134*Areas!$B$9+ONT_mm!H133*Areas!$B$10)/Areas!$B$11</f>
        <v>72.866600729786825</v>
      </c>
      <c r="I116" s="5">
        <f>(SUP_mm!I134*Areas!$B$4+MIC_mm!I133*Areas!$B$5+HGB_mm!I133*(Areas!$B$6+Areas!$B$7)+STC_mm!I116*Areas!$B$8+ERI_mm!I134*Areas!$B$9+ONT_mm!I133*Areas!$B$10)/Areas!$B$11</f>
        <v>86.526794699443059</v>
      </c>
      <c r="J116" s="5">
        <f>(SUP_mm!J134*Areas!$B$4+MIC_mm!J133*Areas!$B$5+HGB_mm!J133*(Areas!$B$6+Areas!$B$7)+STC_mm!J116*Areas!$B$8+ERI_mm!J134*Areas!$B$9+ONT_mm!J133*Areas!$B$10)/Areas!$B$11</f>
        <v>99.011305934319182</v>
      </c>
      <c r="K116" s="5">
        <f>(SUP_mm!K134*Areas!$B$4+MIC_mm!K133*Areas!$B$5+HGB_mm!K133*(Areas!$B$6+Areas!$B$7)+STC_mm!K116*Areas!$B$8+ERI_mm!K134*Areas!$B$9+ONT_mm!K133*Areas!$B$10)/Areas!$B$11</f>
        <v>87.68522757826004</v>
      </c>
      <c r="L116" s="5">
        <f>(SUP_mm!L134*Areas!$B$4+MIC_mm!L133*Areas!$B$5+HGB_mm!L133*(Areas!$B$6+Areas!$B$7)+STC_mm!L116*Areas!$B$8+ERI_mm!L134*Areas!$B$9+ONT_mm!L133*Areas!$B$10)/Areas!$B$11</f>
        <v>81.42517956596889</v>
      </c>
      <c r="M116" s="5">
        <f>(SUP_mm!M134*Areas!$B$4+MIC_mm!M133*Areas!$B$5+HGB_mm!M133*(Areas!$B$6+Areas!$B$7)+STC_mm!M116*Areas!$B$8+ERI_mm!M134*Areas!$B$9+ONT_mm!M133*Areas!$B$10)/Areas!$B$11</f>
        <v>59.485077779911656</v>
      </c>
      <c r="N116" s="5">
        <f t="shared" ref="N116:N120" si="5">SUM(B116:M116)</f>
        <v>950.4844401766851</v>
      </c>
      <c r="O116" s="18"/>
    </row>
    <row r="117" spans="1:15" x14ac:dyDescent="0.2">
      <c r="A117" s="21">
        <v>2012</v>
      </c>
      <c r="B117" s="5">
        <f>(SUP_mm!B135*Areas!$B$4+MIC_mm!B134*Areas!$B$5+HGB_mm!B134*(Areas!$B$6+Areas!$B$7)+STC_mm!B117*Areas!$B$8+ERI_mm!B135*Areas!$B$9+ONT_mm!B134*Areas!$B$10)/Areas!$B$11</f>
        <v>64.375569425772994</v>
      </c>
      <c r="C117" s="5">
        <f>(SUP_mm!C135*Areas!$B$4+MIC_mm!C134*Areas!$B$5+HGB_mm!C134*(Areas!$B$6+Areas!$B$7)+STC_mm!C117*Areas!$B$8+ERI_mm!C135*Areas!$B$9+ONT_mm!C134*Areas!$B$10)/Areas!$B$11</f>
        <v>32.055990013443441</v>
      </c>
      <c r="D117" s="5">
        <f>(SUP_mm!D135*Areas!$B$4+MIC_mm!D134*Areas!$B$5+HGB_mm!D134*(Areas!$B$6+Areas!$B$7)+STC_mm!D117*Areas!$B$8+ERI_mm!D135*Areas!$B$9+ONT_mm!D134*Areas!$B$10)/Areas!$B$11</f>
        <v>60.127464951027463</v>
      </c>
      <c r="E117" s="5">
        <f>(SUP_mm!E135*Areas!$B$4+MIC_mm!E134*Areas!$B$5+HGB_mm!E134*(Areas!$B$6+Areas!$B$7)+STC_mm!E117*Areas!$B$8+ERI_mm!E135*Areas!$B$9+ONT_mm!E134*Areas!$B$10)/Areas!$B$11</f>
        <v>51.057760706740929</v>
      </c>
      <c r="F117" s="5">
        <f>(SUP_mm!F135*Areas!$B$4+MIC_mm!F134*Areas!$B$5+HGB_mm!F134*(Areas!$B$6+Areas!$B$7)+STC_mm!F117*Areas!$B$8+ERI_mm!F135*Areas!$B$9+ONT_mm!F134*Areas!$B$10)/Areas!$B$11</f>
        <v>77.54874015748031</v>
      </c>
      <c r="G117" s="5">
        <f>(SUP_mm!G135*Areas!$B$4+MIC_mm!G134*Areas!$B$5+HGB_mm!G134*(Areas!$B$6+Areas!$B$7)+STC_mm!G117*Areas!$B$8+ERI_mm!G135*Areas!$B$9+ONT_mm!G134*Areas!$B$10)/Areas!$B$11</f>
        <v>84.492930670251582</v>
      </c>
      <c r="H117" s="5">
        <f>(SUP_mm!H135*Areas!$B$4+MIC_mm!H134*Areas!$B$5+HGB_mm!H134*(Areas!$B$6+Areas!$B$7)+STC_mm!H117*Areas!$B$8+ERI_mm!H135*Areas!$B$9+ONT_mm!H134*Areas!$B$10)/Areas!$B$11</f>
        <v>76.294205876704439</v>
      </c>
      <c r="I117" s="5">
        <f>(SUP_mm!I135*Areas!$B$4+MIC_mm!I134*Areas!$B$5+HGB_mm!I134*(Areas!$B$6+Areas!$B$7)+STC_mm!I117*Areas!$B$8+ERI_mm!I135*Areas!$B$9+ONT_mm!I134*Areas!$B$10)/Areas!$B$11</f>
        <v>70.481515267908591</v>
      </c>
      <c r="J117" s="5">
        <f>(SUP_mm!J135*Areas!$B$4+MIC_mm!J134*Areas!$B$5+HGB_mm!J134*(Areas!$B$6+Areas!$B$7)+STC_mm!J117*Areas!$B$8+ERI_mm!J135*Areas!$B$9+ONT_mm!J134*Areas!$B$10)/Areas!$B$11</f>
        <v>74.995680814288463</v>
      </c>
      <c r="K117" s="5">
        <f>(SUP_mm!K135*Areas!$B$4+MIC_mm!K134*Areas!$B$5+HGB_mm!K134*(Areas!$B$6+Areas!$B$7)+STC_mm!K117*Areas!$B$8+ERI_mm!K135*Areas!$B$9+ONT_mm!K134*Areas!$B$10)/Areas!$B$11</f>
        <v>115.5512099097369</v>
      </c>
      <c r="L117" s="5">
        <f>(SUP_mm!L135*Areas!$B$4+MIC_mm!L134*Areas!$B$5+HGB_mm!L134*(Areas!$B$6+Areas!$B$7)+STC_mm!L117*Areas!$B$8+ERI_mm!L135*Areas!$B$9+ONT_mm!L134*Areas!$B$10)/Areas!$B$11</f>
        <v>33.507681966583448</v>
      </c>
      <c r="M117" s="5">
        <f>(SUP_mm!M135*Areas!$B$4+MIC_mm!M134*Areas!$B$5+HGB_mm!M134*(Areas!$B$6+Areas!$B$7)+STC_mm!M117*Areas!$B$8+ERI_mm!M135*Areas!$B$9+ONT_mm!M134*Areas!$B$10)/Areas!$B$11</f>
        <v>64.009494910697143</v>
      </c>
      <c r="N117" s="5">
        <f t="shared" si="5"/>
        <v>804.49824467063581</v>
      </c>
      <c r="O117" s="18"/>
    </row>
    <row r="118" spans="1:15" x14ac:dyDescent="0.2">
      <c r="A118" s="21">
        <v>2013</v>
      </c>
      <c r="B118" s="5">
        <f>(SUP_mm!B136*Areas!$B$4+MIC_mm!B135*Areas!$B$5+HGB_mm!B135*(Areas!$B$6+Areas!$B$7)+STC_mm!B118*Areas!$B$8+ERI_mm!B136*Areas!$B$9+ONT_mm!B135*Areas!$B$10)/Areas!$B$11</f>
        <v>73.64015940080661</v>
      </c>
      <c r="C118" s="5">
        <f>(SUP_mm!C136*Areas!$B$4+MIC_mm!C135*Areas!$B$5+HGB_mm!C135*(Areas!$B$6+Areas!$B$7)+STC_mm!C118*Areas!$B$8+ERI_mm!C136*Areas!$B$9+ONT_mm!C135*Areas!$B$10)/Areas!$B$11</f>
        <v>58.562262339158828</v>
      </c>
      <c r="D118" s="5">
        <f>(SUP_mm!D136*Areas!$B$4+MIC_mm!D135*Areas!$B$5+HGB_mm!D135*(Areas!$B$6+Areas!$B$7)+STC_mm!D118*Areas!$B$8+ERI_mm!D136*Areas!$B$9+ONT_mm!D135*Areas!$B$10)/Areas!$B$11</f>
        <v>41.52435567505281</v>
      </c>
      <c r="E118" s="5">
        <f>(SUP_mm!E136*Areas!$B$4+MIC_mm!E135*Areas!$B$5+HGB_mm!E135*(Areas!$B$6+Areas!$B$7)+STC_mm!E118*Areas!$B$8+ERI_mm!E136*Areas!$B$9+ONT_mm!E135*Areas!$B$10)/Areas!$B$11</f>
        <v>115.42741501824467</v>
      </c>
      <c r="F118" s="5">
        <f>(SUP_mm!F136*Areas!$B$4+MIC_mm!F135*Areas!$B$5+HGB_mm!F135*(Areas!$B$6+Areas!$B$7)+STC_mm!F118*Areas!$B$8+ERI_mm!F136*Areas!$B$9+ONT_mm!F135*Areas!$B$10)/Areas!$B$11</f>
        <v>92.963262915306316</v>
      </c>
      <c r="G118" s="5">
        <f>(SUP_mm!G136*Areas!$B$4+MIC_mm!G135*Areas!$B$5+HGB_mm!G135*(Areas!$B$6+Areas!$B$7)+STC_mm!G118*Areas!$B$8+ERI_mm!G136*Areas!$B$9+ONT_mm!G135*Areas!$B$10)/Areas!$B$11</f>
        <v>101.8971442289226</v>
      </c>
      <c r="H118" s="5">
        <f>(SUP_mm!H136*Areas!$B$4+MIC_mm!H135*Areas!$B$5+HGB_mm!H135*(Areas!$B$6+Areas!$B$7)+STC_mm!H118*Areas!$B$8+ERI_mm!H136*Areas!$B$9+ONT_mm!H135*Areas!$B$10)/Areas!$B$11</f>
        <v>104.81254273093911</v>
      </c>
      <c r="I118" s="5">
        <f>(SUP_mm!I136*Areas!$B$4+MIC_mm!I135*Areas!$B$5+HGB_mm!I135*(Areas!$B$6+Areas!$B$7)+STC_mm!I118*Areas!$B$8+ERI_mm!I136*Areas!$B$9+ONT_mm!I135*Areas!$B$10)/Areas!$B$11</f>
        <v>82.482836566160941</v>
      </c>
      <c r="J118" s="5">
        <f>(SUP_mm!J136*Areas!$B$4+MIC_mm!J135*Areas!$B$5+HGB_mm!J135*(Areas!$B$6+Areas!$B$7)+STC_mm!J118*Areas!$B$8+ERI_mm!J136*Areas!$B$9+ONT_mm!J135*Areas!$B$10)/Areas!$B$11</f>
        <v>70.313506817745349</v>
      </c>
      <c r="K118" s="5">
        <f>(SUP_mm!K136*Areas!$B$4+MIC_mm!K135*Areas!$B$5+HGB_mm!K135*(Areas!$B$6+Areas!$B$7)+STC_mm!K118*Areas!$B$8+ERI_mm!K136*Areas!$B$9+ONT_mm!K135*Areas!$B$10)/Areas!$B$11</f>
        <v>102.07832341079316</v>
      </c>
      <c r="L118" s="5">
        <f>(SUP_mm!L136*Areas!$B$4+MIC_mm!L135*Areas!$B$5+HGB_mm!L135*(Areas!$B$6+Areas!$B$7)+STC_mm!L118*Areas!$B$8+ERI_mm!L136*Areas!$B$9+ONT_mm!L135*Areas!$B$10)/Areas!$B$11</f>
        <v>88.302713654695609</v>
      </c>
      <c r="M118" s="5">
        <f>(SUP_mm!M136*Areas!$B$4+MIC_mm!M135*Areas!$B$5+HGB_mm!M135*(Areas!$B$6+Areas!$B$7)+STC_mm!M118*Areas!$B$8+ERI_mm!M136*Areas!$B$9+ONT_mm!M135*Areas!$B$10)/Areas!$B$11</f>
        <v>66.517403495294801</v>
      </c>
      <c r="N118" s="5">
        <f t="shared" si="5"/>
        <v>998.5219262531208</v>
      </c>
      <c r="O118" s="18"/>
    </row>
    <row r="119" spans="1:15" x14ac:dyDescent="0.2">
      <c r="A119" s="21">
        <v>2014</v>
      </c>
      <c r="B119" s="5">
        <f>(SUP_mm!B137*Areas!$B$4+MIC_mm!B136*Areas!$B$5+HGB_mm!B136*(Areas!$B$6+Areas!$B$7)+STC_mm!B119*Areas!$B$8+ERI_mm!B137*Areas!$B$9+ONT_mm!B136*Areas!$B$10)/Areas!$B$11</f>
        <v>60.8807874015748</v>
      </c>
      <c r="C119" s="5">
        <f>(SUP_mm!C137*Areas!$B$4+MIC_mm!C136*Areas!$B$5+HGB_mm!C136*(Areas!$B$6+Areas!$B$7)+STC_mm!C119*Areas!$B$8+ERI_mm!C137*Areas!$B$9+ONT_mm!C136*Areas!$B$10)/Areas!$B$11</f>
        <v>46.387222969080085</v>
      </c>
      <c r="D119" s="5">
        <f>(SUP_mm!D137*Areas!$B$4+MIC_mm!D136*Areas!$B$5+HGB_mm!D136*(Areas!$B$6+Areas!$B$7)+STC_mm!D119*Areas!$B$8+ERI_mm!D137*Areas!$B$9+ONT_mm!D136*Areas!$B$10)/Areas!$B$11</f>
        <v>42.356548876512385</v>
      </c>
      <c r="E119" s="5">
        <f>(SUP_mm!E137*Areas!$B$4+MIC_mm!E136*Areas!$B$5+HGB_mm!E136*(Areas!$B$6+Areas!$B$7)+STC_mm!E119*Areas!$B$8+ERI_mm!E137*Areas!$B$9+ONT_mm!E136*Areas!$B$10)/Areas!$B$11</f>
        <v>96.162020357211446</v>
      </c>
      <c r="F119" s="5">
        <f>(SUP_mm!F137*Areas!$B$4+MIC_mm!F136*Areas!$B$5+HGB_mm!F136*(Areas!$B$6+Areas!$B$7)+STC_mm!F119*Areas!$B$8+ERI_mm!F137*Areas!$B$9+ONT_mm!F136*Areas!$B$10)/Areas!$B$11</f>
        <v>87.966829268292685</v>
      </c>
      <c r="G119" s="5">
        <f>(SUP_mm!G137*Areas!$B$4+MIC_mm!G136*Areas!$B$5+HGB_mm!G136*(Areas!$B$6+Areas!$B$7)+STC_mm!G119*Areas!$B$8+ERI_mm!G137*Areas!$B$9+ONT_mm!G136*Areas!$B$10)/Areas!$B$11</f>
        <v>108.50555982331477</v>
      </c>
      <c r="H119" s="5">
        <f>(SUP_mm!H137*Areas!$B$4+MIC_mm!H136*Areas!$B$5+HGB_mm!H136*(Areas!$B$6+Areas!$B$7)+STC_mm!H119*Areas!$B$8+ERI_mm!H137*Areas!$B$9+ONT_mm!H136*Areas!$B$10)/Areas!$B$11</f>
        <v>93.918236988669094</v>
      </c>
      <c r="I119" s="5">
        <f>(SUP_mm!I137*Areas!$B$4+MIC_mm!I136*Areas!$B$5+HGB_mm!I136*(Areas!$B$6+Areas!$B$7)+STC_mm!I119*Areas!$B$8+ERI_mm!I137*Areas!$B$9+ONT_mm!I136*Areas!$B$10)/Areas!$B$11</f>
        <v>93.410806606491263</v>
      </c>
      <c r="J119" s="5">
        <f>(SUP_mm!J137*Areas!$B$4+MIC_mm!J136*Areas!$B$5+HGB_mm!J136*(Areas!$B$6+Areas!$B$7)+STC_mm!J119*Areas!$B$8+ERI_mm!J137*Areas!$B$9+ONT_mm!J136*Areas!$B$10)/Areas!$B$11</f>
        <v>103.28546379873248</v>
      </c>
      <c r="K119" s="5">
        <f>(SUP_mm!K137*Areas!$B$4+MIC_mm!K136*Areas!$B$5+HGB_mm!K136*(Areas!$B$6+Areas!$B$7)+STC_mm!K119*Areas!$B$8+ERI_mm!K137*Areas!$B$9+ONT_mm!K136*Areas!$B$10)/Areas!$B$11</f>
        <v>100.54739005185327</v>
      </c>
      <c r="L119" s="5">
        <f>(SUP_mm!L137*Areas!$B$4+MIC_mm!L136*Areas!$B$5+HGB_mm!L136*(Areas!$B$6+Areas!$B$7)+STC_mm!L119*Areas!$B$8+ERI_mm!L137*Areas!$B$9+ONT_mm!L136*Areas!$B$10)/Areas!$B$11</f>
        <v>80.9732033800653</v>
      </c>
      <c r="M119" s="5">
        <f>(SUP_mm!M137*Areas!$B$4+MIC_mm!M136*Areas!$B$5+HGB_mm!M136*(Areas!$B$6+Areas!$B$7)+STC_mm!M119*Areas!$B$8+ERI_mm!M137*Areas!$B$9+ONT_mm!M136*Areas!$B$10)/Areas!$B$11</f>
        <v>47.913810255425389</v>
      </c>
      <c r="N119" s="5">
        <f t="shared" si="5"/>
        <v>962.30787977722309</v>
      </c>
      <c r="O119" s="18"/>
    </row>
    <row r="120" spans="1:15" x14ac:dyDescent="0.2">
      <c r="A120" s="21">
        <v>2015</v>
      </c>
      <c r="B120" s="5">
        <f>(SUP_mm!B138*Areas!$B$4+MIC_mm!B137*Areas!$B$5+HGB_mm!B137*(Areas!$B$6+Areas!$B$7)+STC_mm!B120*Areas!$B$8+ERI_mm!B138*Areas!$B$9+ONT_mm!B137*Areas!$B$10)/Areas!$B$11</f>
        <v>44.402890339927019</v>
      </c>
      <c r="C120" s="5">
        <f>(SUP_mm!C138*Areas!$B$4+MIC_mm!C137*Areas!$B$5+HGB_mm!C137*(Areas!$B$6+Areas!$B$7)+STC_mm!C120*Areas!$B$8+ERI_mm!C138*Areas!$B$9+ONT_mm!C137*Areas!$B$10)/Areas!$B$11</f>
        <v>33.918325331284812</v>
      </c>
      <c r="D120" s="5">
        <f>(SUP_mm!D138*Areas!$B$4+MIC_mm!D137*Areas!$B$5+HGB_mm!D137*(Areas!$B$6+Areas!$B$7)+STC_mm!D120*Areas!$B$8+ERI_mm!D138*Areas!$B$9+ONT_mm!D137*Areas!$B$10)/Areas!$B$11</f>
        <v>30.132003072786635</v>
      </c>
      <c r="E120" s="5">
        <f>(SUP_mm!E138*Areas!$B$4+MIC_mm!E137*Areas!$B$5+HGB_mm!E137*(Areas!$B$6+Areas!$B$7)+STC_mm!E120*Areas!$B$8+ERI_mm!E138*Areas!$B$9+ONT_mm!E137*Areas!$B$10)/Areas!$B$11</f>
        <v>65.024793547148064</v>
      </c>
      <c r="F120" s="5">
        <f>(SUP_mm!F138*Areas!$B$4+MIC_mm!F137*Areas!$B$5+HGB_mm!F137*(Areas!$B$6+Areas!$B$7)+STC_mm!F120*Areas!$B$8+ERI_mm!F138*Areas!$B$9+ONT_mm!F137*Areas!$B$10)/Areas!$B$11</f>
        <v>96.190775878624933</v>
      </c>
      <c r="G120" s="5">
        <f>(SUP_mm!G138*Areas!$B$4+MIC_mm!G137*Areas!$B$5+HGB_mm!G137*(Areas!$B$6+Areas!$B$7)+STC_mm!G120*Areas!$B$8+ERI_mm!G138*Areas!$B$9+ONT_mm!G137*Areas!$B$10)/Areas!$B$11</f>
        <v>120.61998079508353</v>
      </c>
      <c r="H120" s="5">
        <f>(SUP_mm!H138*Areas!$B$4+MIC_mm!H137*Areas!$B$5+HGB_mm!H137*(Areas!$B$6+Areas!$B$7)+STC_mm!H120*Areas!$B$8+ERI_mm!H138*Areas!$B$9+ONT_mm!H137*Areas!$B$10)/Areas!$B$11</f>
        <v>67.652227770309196</v>
      </c>
      <c r="I120" s="5">
        <f>(SUP_mm!I138*Areas!$B$4+MIC_mm!I137*Areas!$B$5+HGB_mm!I137*(Areas!$B$6+Areas!$B$7)+STC_mm!I120*Areas!$B$8+ERI_mm!I138*Areas!$B$9+ONT_mm!I137*Areas!$B$10)/Areas!$B$11</f>
        <v>86.703723833301325</v>
      </c>
      <c r="J120" s="5">
        <f>(SUP_mm!J138*Areas!$B$4+MIC_mm!J137*Areas!$B$5+HGB_mm!J137*(Areas!$B$6+Areas!$B$7)+STC_mm!J120*Areas!$B$8+ERI_mm!J138*Areas!$B$9+ONT_mm!J137*Areas!$B$10)/Areas!$B$11</f>
        <v>84.470414826195508</v>
      </c>
      <c r="K120" s="5">
        <f>(SUP_mm!K138*Areas!$B$4+MIC_mm!K137*Areas!$B$5+HGB_mm!K137*(Areas!$B$6+Areas!$B$7)+STC_mm!K120*Areas!$B$8+ERI_mm!K138*Areas!$B$9+ONT_mm!K137*Areas!$B$10)/Areas!$B$11</f>
        <v>75.332546571922407</v>
      </c>
      <c r="L120" s="5">
        <f>(SUP_mm!L138*Areas!$B$4+MIC_mm!L137*Areas!$B$5+HGB_mm!L137*(Areas!$B$6+Areas!$B$7)+STC_mm!L120*Areas!$B$8+ERI_mm!L138*Areas!$B$9+ONT_mm!L137*Areas!$B$10)/Areas!$B$11</f>
        <v>76.493395429229878</v>
      </c>
      <c r="M120" s="5">
        <f>(SUP_mm!M138*Areas!$B$4+MIC_mm!M137*Areas!$B$5+HGB_mm!M137*(Areas!$B$6+Areas!$B$7)+STC_mm!M120*Areas!$B$8+ERI_mm!M138*Areas!$B$9+ONT_mm!M137*Areas!$B$10)/Areas!$B$11</f>
        <v>93.61099289418091</v>
      </c>
      <c r="N120" s="5">
        <f t="shared" si="5"/>
        <v>874.55207028999405</v>
      </c>
      <c r="O120" s="11"/>
    </row>
    <row r="121" spans="1:15" x14ac:dyDescent="0.2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1"/>
    </row>
    <row r="124" spans="1:15" x14ac:dyDescent="0.2">
      <c r="A124" t="s">
        <v>33</v>
      </c>
      <c r="B124" s="3">
        <f>AVERAGE(B5:B120)</f>
        <v>54.329312248763273</v>
      </c>
      <c r="C124" s="3">
        <f t="shared" ref="C124:N124" si="6">AVERAGE(C5:C120)</f>
        <v>44.457522830672254</v>
      </c>
      <c r="D124" s="3">
        <f t="shared" si="6"/>
        <v>54.423783550657937</v>
      </c>
      <c r="E124" s="3">
        <f t="shared" si="6"/>
        <v>65.611463149738739</v>
      </c>
      <c r="F124" s="3">
        <f t="shared" si="6"/>
        <v>77.356974977318316</v>
      </c>
      <c r="G124" s="3">
        <f t="shared" si="6"/>
        <v>83.93804217465879</v>
      </c>
      <c r="H124" s="3">
        <f t="shared" si="6"/>
        <v>81.796331695396773</v>
      </c>
      <c r="I124" s="3">
        <f t="shared" si="6"/>
        <v>80.57396396098089</v>
      </c>
      <c r="J124" s="3">
        <f t="shared" si="6"/>
        <v>86.75686120474424</v>
      </c>
      <c r="K124" s="3">
        <f t="shared" si="6"/>
        <v>73.923877638192621</v>
      </c>
      <c r="L124" s="3">
        <f t="shared" si="6"/>
        <v>68.920690499526501</v>
      </c>
      <c r="M124" s="3">
        <f t="shared" si="6"/>
        <v>59.2185763527877</v>
      </c>
      <c r="N124" s="3">
        <f t="shared" si="6"/>
        <v>831.3074002834386</v>
      </c>
    </row>
    <row r="125" spans="1:15" x14ac:dyDescent="0.2">
      <c r="A125" t="s">
        <v>34</v>
      </c>
      <c r="B125" s="3">
        <f>MAX(B5:B120)</f>
        <v>99.74758402150951</v>
      </c>
      <c r="C125" s="3">
        <f t="shared" ref="C125:N125" si="7">MAX(C5:C120)</f>
        <v>81.282408296523911</v>
      </c>
      <c r="D125" s="3">
        <f t="shared" si="7"/>
        <v>108.22200115229499</v>
      </c>
      <c r="E125" s="3">
        <f t="shared" si="7"/>
        <v>122.709137699251</v>
      </c>
      <c r="F125" s="3">
        <f t="shared" si="7"/>
        <v>138.62782408296525</v>
      </c>
      <c r="G125" s="3">
        <f t="shared" si="7"/>
        <v>136.76423852506241</v>
      </c>
      <c r="H125" s="3">
        <f t="shared" si="7"/>
        <v>127.83511426925293</v>
      </c>
      <c r="I125" s="3">
        <f t="shared" si="7"/>
        <v>127.16058190896869</v>
      </c>
      <c r="J125" s="3">
        <f t="shared" si="7"/>
        <v>159.56547916266564</v>
      </c>
      <c r="K125" s="3">
        <f t="shared" si="7"/>
        <v>128.77774342231612</v>
      </c>
      <c r="L125" s="3">
        <f t="shared" si="7"/>
        <v>124.49650662569618</v>
      </c>
      <c r="M125" s="3">
        <f t="shared" si="7"/>
        <v>110.09762435183407</v>
      </c>
      <c r="N125" s="3">
        <f t="shared" si="7"/>
        <v>998.5219262531208</v>
      </c>
    </row>
    <row r="126" spans="1:15" x14ac:dyDescent="0.2">
      <c r="A126" t="s">
        <v>35</v>
      </c>
      <c r="B126" s="3">
        <f>MIN(B5:B120)</f>
        <v>19.420420587670442</v>
      </c>
      <c r="C126" s="3">
        <f t="shared" ref="C126:N126" si="8">MIN(C5:C120)</f>
        <v>15.999268292682927</v>
      </c>
      <c r="D126" s="3">
        <f t="shared" si="8"/>
        <v>15.521586326099481</v>
      </c>
      <c r="E126" s="3">
        <f t="shared" si="8"/>
        <v>29.315709621663146</v>
      </c>
      <c r="F126" s="3">
        <f t="shared" si="8"/>
        <v>33.234184751296333</v>
      </c>
      <c r="G126" s="3">
        <f t="shared" si="8"/>
        <v>37.622729018628768</v>
      </c>
      <c r="H126" s="3">
        <f t="shared" si="8"/>
        <v>33.449126176301135</v>
      </c>
      <c r="I126" s="3">
        <f t="shared" si="8"/>
        <v>31.060245822930671</v>
      </c>
      <c r="J126" s="3">
        <f t="shared" si="8"/>
        <v>40.363101594008064</v>
      </c>
      <c r="K126" s="3">
        <f t="shared" si="8"/>
        <v>20.641789898213943</v>
      </c>
      <c r="L126" s="3">
        <f t="shared" si="8"/>
        <v>17.952045323602842</v>
      </c>
      <c r="M126" s="3">
        <f t="shared" si="8"/>
        <v>16.933512579220281</v>
      </c>
      <c r="N126" s="3">
        <f t="shared" si="8"/>
        <v>655.98811215671219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3"/>
  <sheetViews>
    <sheetView topLeftCell="A101" workbookViewId="0">
      <selection activeCell="A137" sqref="A137"/>
    </sheetView>
  </sheetViews>
  <sheetFormatPr defaultRowHeight="12.75" x14ac:dyDescent="0.2"/>
  <cols>
    <col min="1" max="16" width="7.7109375" customWidth="1"/>
    <col min="17" max="17" width="8.7109375" customWidth="1"/>
  </cols>
  <sheetData>
    <row r="1" spans="1:17" x14ac:dyDescent="0.2">
      <c r="A1" t="s">
        <v>46</v>
      </c>
    </row>
    <row r="2" spans="1:17" x14ac:dyDescent="0.2">
      <c r="A2" t="s">
        <v>40</v>
      </c>
      <c r="J2" s="7"/>
      <c r="K2" s="7"/>
      <c r="L2" s="7"/>
      <c r="M2" s="7"/>
      <c r="N2" s="7"/>
      <c r="O2" s="7"/>
      <c r="P2" s="7"/>
      <c r="Q2" s="4"/>
    </row>
    <row r="3" spans="1:17" x14ac:dyDescent="0.2">
      <c r="G3" s="4"/>
      <c r="H3" s="4"/>
      <c r="I3" s="4"/>
      <c r="J3" s="4"/>
      <c r="K3" s="4"/>
      <c r="L3" s="4"/>
      <c r="N3" s="4"/>
    </row>
    <row r="4" spans="1:17" x14ac:dyDescent="0.2">
      <c r="A4" s="1" t="s">
        <v>30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31</v>
      </c>
      <c r="P4" s="1"/>
      <c r="Q4" s="1"/>
    </row>
    <row r="5" spans="1:17" x14ac:dyDescent="0.2">
      <c r="A5">
        <f>ERI_mm!A5</f>
        <v>1882</v>
      </c>
      <c r="B5" s="9">
        <f>(ERI_mm!B5*Areas!$B$9*1000) / (86400*Days!B5)</f>
        <v>571.64725209080052</v>
      </c>
      <c r="C5" s="9">
        <f>(ERI_mm!C5*Areas!$B$9*1000) / (86400*Days!C5)</f>
        <v>1709.5734126984128</v>
      </c>
      <c r="D5" s="9">
        <f>(ERI_mm!D5*Areas!$B$9*1000) / (86400*Days!D5)</f>
        <v>1302.7180406212665</v>
      </c>
      <c r="E5" s="9">
        <f>(ERI_mm!E5*Areas!$B$9*1000) / (86400*Days!E5)</f>
        <v>1148.4567901234568</v>
      </c>
      <c r="F5" s="9">
        <f>(ERI_mm!F5*Areas!$B$9*1000) / (86400*Days!F5)</f>
        <v>1897.140083632019</v>
      </c>
      <c r="G5" s="9">
        <f>(ERI_mm!G5*Areas!$B$9*1000) / (86400*Days!G5)</f>
        <v>2228.6651234567903</v>
      </c>
      <c r="H5" s="9">
        <f>(ERI_mm!H5*Areas!$B$9*1000) / (86400*Days!H5)</f>
        <v>1897.140083632019</v>
      </c>
      <c r="I5" s="9">
        <f>(ERI_mm!I5*Areas!$B$9*1000) / (86400*Days!I5)</f>
        <v>1828.8157108721625</v>
      </c>
      <c r="J5" s="9">
        <f>(ERI_mm!J5*Areas!$B$9*1000) / (86400*Days!J5)</f>
        <v>2151.0030864197529</v>
      </c>
      <c r="K5" s="9">
        <f>(ERI_mm!K5*Areas!$B$9*1000) / (86400*Days!K5)</f>
        <v>2377.6881720430106</v>
      </c>
      <c r="L5" s="9">
        <f>(ERI_mm!L5*Areas!$B$9*1000) / (86400*Days!L5)</f>
        <v>849.57561728395058</v>
      </c>
      <c r="M5" s="9">
        <f>(ERI_mm!M5*Areas!$B$9*1000) / (86400*Days!M5)</f>
        <v>849.49970131421742</v>
      </c>
      <c r="N5" s="9">
        <f>(ERI_mm!N5*Areas!$B$9*1000) / (86400*Days!N5)</f>
        <v>1566.2005327245051</v>
      </c>
    </row>
    <row r="6" spans="1:17" x14ac:dyDescent="0.2">
      <c r="A6">
        <f>ERI_mm!A6</f>
        <v>1883</v>
      </c>
      <c r="B6" s="9">
        <f>(ERI_mm!B6*Areas!$B$9*1000) / (86400*Days!B6)</f>
        <v>860.88709677419354</v>
      </c>
      <c r="C6" s="9">
        <f>(ERI_mm!C6*Areas!$B$9*1000) / (86400*Days!C6)</f>
        <v>632.89517195767201</v>
      </c>
      <c r="D6" s="9">
        <f>(ERI_mm!D6*Areas!$B$9*1000) / (86400*Days!D6)</f>
        <v>394.00388291517322</v>
      </c>
      <c r="E6" s="9">
        <f>(ERI_mm!E6*Areas!$B$9*1000) / (86400*Days!E6)</f>
        <v>748.37962962962968</v>
      </c>
      <c r="F6" s="9">
        <f>(ERI_mm!F6*Areas!$B$9*1000) / (86400*Days!F6)</f>
        <v>1434.8118279569892</v>
      </c>
      <c r="G6" s="9">
        <f>(ERI_mm!G6*Areas!$B$9*1000) / (86400*Days!G6)</f>
        <v>2581.6743827160494</v>
      </c>
      <c r="H6" s="9">
        <f>(ERI_mm!H6*Areas!$B$9*1000) / (86400*Days!H6)</f>
        <v>2284.3115292712068</v>
      </c>
      <c r="I6" s="9">
        <f>(ERI_mm!I6*Areas!$B$9*1000) / (86400*Days!I6)</f>
        <v>1024.8655913978494</v>
      </c>
      <c r="J6" s="9">
        <f>(ERI_mm!J6*Areas!$B$9*1000) / (86400*Days!J6)</f>
        <v>1332.0216049382716</v>
      </c>
      <c r="K6" s="9">
        <f>(ERI_mm!K6*Areas!$B$9*1000) / (86400*Days!K6)</f>
        <v>1573.7380525686976</v>
      </c>
      <c r="L6" s="9">
        <f>(ERI_mm!L6*Areas!$B$9*1000) / (86400*Days!L6)</f>
        <v>1750.9259259259259</v>
      </c>
      <c r="M6" s="9">
        <f>(ERI_mm!M6*Areas!$B$9*1000) / (86400*Days!M6)</f>
        <v>1225.283751493429</v>
      </c>
      <c r="N6" s="9">
        <f>(ERI_mm!N6*Areas!$B$9*1000) / (86400*Days!N6)</f>
        <v>1322.8659309994925</v>
      </c>
    </row>
    <row r="7" spans="1:17" x14ac:dyDescent="0.2">
      <c r="A7">
        <f>ERI_mm!A7</f>
        <v>1884</v>
      </c>
      <c r="B7" s="9">
        <f>(ERI_mm!B7*Areas!$B$9*1000) / (86400*Days!B7)</f>
        <v>480.54808841099162</v>
      </c>
      <c r="C7" s="9">
        <f>(ERI_mm!C7*Areas!$B$9*1000) / (86400*Days!C7)</f>
        <v>1083.3732439335888</v>
      </c>
      <c r="D7" s="9">
        <f>(ERI_mm!D7*Areas!$B$9*1000) / (86400*Days!D7)</f>
        <v>660.46893667861411</v>
      </c>
      <c r="E7" s="9">
        <f>(ERI_mm!E7*Areas!$B$9*1000) / (86400*Days!E7)</f>
        <v>1536.766975308642</v>
      </c>
      <c r="F7" s="9">
        <f>(ERI_mm!F7*Areas!$B$9*1000) / (86400*Days!F7)</f>
        <v>1862.9778972520908</v>
      </c>
      <c r="G7" s="9">
        <f>(ERI_mm!G7*Areas!$B$9*1000) / (86400*Days!G7)</f>
        <v>722.49228395061732</v>
      </c>
      <c r="H7" s="9">
        <f>(ERI_mm!H7*Areas!$B$9*1000) / (86400*Days!H7)</f>
        <v>1585.1254480286739</v>
      </c>
      <c r="I7" s="9">
        <f>(ERI_mm!I7*Areas!$B$9*1000) / (86400*Days!I7)</f>
        <v>3019.9372759856633</v>
      </c>
      <c r="J7" s="9">
        <f>(ERI_mm!J7*Areas!$B$9*1000) / (86400*Days!J7)</f>
        <v>3139.429012345679</v>
      </c>
      <c r="K7" s="9">
        <f>(ERI_mm!K7*Areas!$B$9*1000) / (86400*Days!K7)</f>
        <v>2614.545997610514</v>
      </c>
      <c r="L7" s="9">
        <f>(ERI_mm!L7*Areas!$B$9*1000) / (86400*Days!L7)</f>
        <v>849.57561728395058</v>
      </c>
      <c r="M7" s="9">
        <f>(ERI_mm!M7*Areas!$B$9*1000) / (86400*Days!M7)</f>
        <v>2093.0032855436079</v>
      </c>
      <c r="N7" s="9">
        <f>(ERI_mm!N7*Areas!$B$9*1000) / (86400*Days!N7)</f>
        <v>1641.2037037037037</v>
      </c>
    </row>
    <row r="8" spans="1:17" x14ac:dyDescent="0.2">
      <c r="A8">
        <f>ERI_mm!A8</f>
        <v>1885</v>
      </c>
      <c r="B8" s="9">
        <f>(ERI_mm!B8*Areas!$B$9*1000) / (86400*Days!B8)</f>
        <v>762.95549581839907</v>
      </c>
      <c r="C8" s="9">
        <f>(ERI_mm!C8*Areas!$B$9*1000) / (86400*Days!C8)</f>
        <v>390.8316798941799</v>
      </c>
      <c r="D8" s="9">
        <f>(ERI_mm!D8*Areas!$B$9*1000) / (86400*Days!D8)</f>
        <v>785.73028673835131</v>
      </c>
      <c r="E8" s="9">
        <f>(ERI_mm!E8*Areas!$B$9*1000) / (86400*Days!E8)</f>
        <v>884.87654320987656</v>
      </c>
      <c r="F8" s="9">
        <f>(ERI_mm!F8*Areas!$B$9*1000) / (86400*Days!F8)</f>
        <v>1145.5719832735963</v>
      </c>
      <c r="G8" s="9">
        <f>(ERI_mm!G8*Areas!$B$9*1000) / (86400*Days!G8)</f>
        <v>2103.9351851851852</v>
      </c>
      <c r="H8" s="9">
        <f>(ERI_mm!H8*Areas!$B$9*1000) / (86400*Days!H8)</f>
        <v>1758.2138590203106</v>
      </c>
      <c r="I8" s="9">
        <f>(ERI_mm!I8*Areas!$B$9*1000) / (86400*Days!I8)</f>
        <v>1250.3360215053763</v>
      </c>
      <c r="J8" s="9">
        <f>(ERI_mm!J8*Areas!$B$9*1000) / (86400*Days!J8)</f>
        <v>1219.0586419753085</v>
      </c>
      <c r="K8" s="9">
        <f>(ERI_mm!K8*Areas!$B$9*1000) / (86400*Days!K8)</f>
        <v>942.8763440860215</v>
      </c>
      <c r="L8" s="9">
        <f>(ERI_mm!L8*Areas!$B$9*1000) / (86400*Days!L8)</f>
        <v>1583.8348765432099</v>
      </c>
      <c r="M8" s="9">
        <f>(ERI_mm!M8*Areas!$B$9*1000) / (86400*Days!M8)</f>
        <v>1093.1899641577061</v>
      </c>
      <c r="N8" s="9">
        <f>(ERI_mm!N8*Areas!$B$9*1000) / (86400*Days!N8)</f>
        <v>1163.2864028411971</v>
      </c>
    </row>
    <row r="9" spans="1:17" x14ac:dyDescent="0.2">
      <c r="A9">
        <f>ERI_mm!A9</f>
        <v>1886</v>
      </c>
      <c r="B9" s="9">
        <f>(ERI_mm!B9*Areas!$B$9*1000) / (86400*Days!B9)</f>
        <v>988.42592592592598</v>
      </c>
      <c r="C9" s="9">
        <f>(ERI_mm!C9*Areas!$B$9*1000) / (86400*Days!C9)</f>
        <v>1122.0651455026455</v>
      </c>
      <c r="D9" s="9">
        <f>(ERI_mm!D9*Areas!$B$9*1000) / (86400*Days!D9)</f>
        <v>735.62574671445634</v>
      </c>
      <c r="E9" s="9">
        <f>(ERI_mm!E9*Areas!$B$9*1000) / (86400*Days!E9)</f>
        <v>1051.9675925925926</v>
      </c>
      <c r="F9" s="9">
        <f>(ERI_mm!F9*Areas!$B$9*1000) / (86400*Days!F9)</f>
        <v>826.72491039426518</v>
      </c>
      <c r="G9" s="9">
        <f>(ERI_mm!G9*Areas!$B$9*1000) / (86400*Days!G9)</f>
        <v>1619.1358024691358</v>
      </c>
      <c r="H9" s="9">
        <f>(ERI_mm!H9*Areas!$B$9*1000) / (86400*Days!H9)</f>
        <v>867.71953405017916</v>
      </c>
      <c r="I9" s="9">
        <f>(ERI_mm!I9*Areas!$B$9*1000) / (86400*Days!I9)</f>
        <v>1202.5089605734768</v>
      </c>
      <c r="J9" s="9">
        <f>(ERI_mm!J9*Areas!$B$9*1000) / (86400*Days!J9)</f>
        <v>2188.6574074074074</v>
      </c>
      <c r="K9" s="9">
        <f>(ERI_mm!K9*Areas!$B$9*1000) / (86400*Days!K9)</f>
        <v>1642.0624253285544</v>
      </c>
      <c r="L9" s="9">
        <f>(ERI_mm!L9*Areas!$B$9*1000) / (86400*Days!L9)</f>
        <v>1219.0586419753085</v>
      </c>
      <c r="M9" s="9">
        <f>(ERI_mm!M9*Areas!$B$9*1000) / (86400*Days!M9)</f>
        <v>608.08691756272401</v>
      </c>
      <c r="N9" s="9">
        <f>(ERI_mm!N9*Areas!$B$9*1000) / (86400*Days!N9)</f>
        <v>1169.2827245053272</v>
      </c>
    </row>
    <row r="10" spans="1:17" x14ac:dyDescent="0.2">
      <c r="A10">
        <f>ERI_mm!A10</f>
        <v>1887</v>
      </c>
      <c r="B10" s="9">
        <f>(ERI_mm!B10*Areas!$B$9*1000) / (86400*Days!B10)</f>
        <v>514.71027479091993</v>
      </c>
      <c r="C10" s="9">
        <f>(ERI_mm!C10*Areas!$B$9*1000) / (86400*Days!C10)</f>
        <v>794.27083333333337</v>
      </c>
      <c r="D10" s="9">
        <f>(ERI_mm!D10*Areas!$B$9*1000) / (86400*Days!D10)</f>
        <v>289.23984468339307</v>
      </c>
      <c r="E10" s="9">
        <f>(ERI_mm!E10*Areas!$B$9*1000) / (86400*Days!E10)</f>
        <v>866.04938271604942</v>
      </c>
      <c r="F10" s="9">
        <f>(ERI_mm!F10*Areas!$B$9*1000) / (86400*Days!F10)</f>
        <v>1145.5719832735963</v>
      </c>
      <c r="G10" s="9">
        <f>(ERI_mm!G10*Areas!$B$9*1000) / (86400*Days!G10)</f>
        <v>1153.1635802469136</v>
      </c>
      <c r="H10" s="9">
        <f>(ERI_mm!H10*Areas!$B$9*1000) / (86400*Days!H10)</f>
        <v>3008.5498805256871</v>
      </c>
      <c r="I10" s="9">
        <f>(ERI_mm!I10*Areas!$B$9*1000) / (86400*Days!I10)</f>
        <v>589.86708482676227</v>
      </c>
      <c r="J10" s="9">
        <f>(ERI_mm!J10*Areas!$B$9*1000) / (86400*Days!J10)</f>
        <v>706.01851851851848</v>
      </c>
      <c r="K10" s="9">
        <f>(ERI_mm!K10*Areas!$B$9*1000) / (86400*Days!K10)</f>
        <v>1491.7488052568697</v>
      </c>
      <c r="L10" s="9">
        <f>(ERI_mm!L10*Areas!$B$9*1000) / (86400*Days!L10)</f>
        <v>889.58333333333337</v>
      </c>
      <c r="M10" s="9">
        <f>(ERI_mm!M10*Areas!$B$9*1000) / (86400*Days!M10)</f>
        <v>815.33751493428917</v>
      </c>
      <c r="N10" s="9">
        <f>(ERI_mm!N10*Areas!$B$9*1000) / (86400*Days!N10)</f>
        <v>1025.177574835109</v>
      </c>
    </row>
    <row r="11" spans="1:17" x14ac:dyDescent="0.2">
      <c r="A11">
        <f>ERI_mm!A11</f>
        <v>1888</v>
      </c>
      <c r="B11" s="9">
        <f>(ERI_mm!B11*Areas!$B$9*1000) / (86400*Days!B11)</f>
        <v>1088.6350059737156</v>
      </c>
      <c r="C11" s="9">
        <f>(ERI_mm!C11*Areas!$B$9*1000) / (86400*Days!C11)</f>
        <v>691.41123882503189</v>
      </c>
      <c r="D11" s="9">
        <f>(ERI_mm!D11*Areas!$B$9*1000) / (86400*Days!D11)</f>
        <v>1070.4151732377538</v>
      </c>
      <c r="E11" s="9">
        <f>(ERI_mm!E11*Areas!$B$9*1000) / (86400*Days!E11)</f>
        <v>1202.5848765432099</v>
      </c>
      <c r="F11" s="9">
        <f>(ERI_mm!F11*Areas!$B$9*1000) / (86400*Days!F11)</f>
        <v>1544.1308243727599</v>
      </c>
      <c r="G11" s="9">
        <f>(ERI_mm!G11*Areas!$B$9*1000) / (86400*Days!G11)</f>
        <v>2266.3194444444443</v>
      </c>
      <c r="H11" s="9">
        <f>(ERI_mm!H11*Areas!$B$9*1000) / (86400*Days!H11)</f>
        <v>1070.4151732377538</v>
      </c>
      <c r="I11" s="9">
        <f>(ERI_mm!I11*Areas!$B$9*1000) / (86400*Days!I11)</f>
        <v>1642.0624253285544</v>
      </c>
      <c r="J11" s="9">
        <f>(ERI_mm!J11*Areas!$B$9*1000) / (86400*Days!J11)</f>
        <v>1626.195987654321</v>
      </c>
      <c r="K11" s="9">
        <f>(ERI_mm!K11*Areas!$B$9*1000) / (86400*Days!K11)</f>
        <v>1175.179211469534</v>
      </c>
      <c r="L11" s="9">
        <f>(ERI_mm!L11*Areas!$B$9*1000) / (86400*Days!L11)</f>
        <v>1195.5246913580247</v>
      </c>
      <c r="M11" s="9">
        <f>(ERI_mm!M11*Areas!$B$9*1000) / (86400*Days!M11)</f>
        <v>496.49044205495818</v>
      </c>
      <c r="N11" s="9">
        <f>(ERI_mm!N11*Areas!$B$9*1000) / (86400*Days!N11)</f>
        <v>1255.4012345679012</v>
      </c>
    </row>
    <row r="12" spans="1:17" x14ac:dyDescent="0.2">
      <c r="A12">
        <f>ERI_mm!A12</f>
        <v>1889</v>
      </c>
      <c r="B12" s="9">
        <f>(ERI_mm!B12*Areas!$B$9*1000) / (86400*Days!B12)</f>
        <v>1081.8025686977301</v>
      </c>
      <c r="C12" s="9">
        <f>(ERI_mm!C12*Areas!$B$9*1000) / (86400*Days!C12)</f>
        <v>890.08763227513225</v>
      </c>
      <c r="D12" s="9">
        <f>(ERI_mm!D12*Areas!$B$9*1000) / (86400*Days!D12)</f>
        <v>901.88172043010752</v>
      </c>
      <c r="E12" s="9">
        <f>(ERI_mm!E12*Areas!$B$9*1000) / (86400*Days!E12)</f>
        <v>2002.7391975308642</v>
      </c>
      <c r="F12" s="9">
        <f>(ERI_mm!F12*Areas!$B$9*1000) / (86400*Days!F12)</f>
        <v>1284.4982078853047</v>
      </c>
      <c r="G12" s="9">
        <f>(ERI_mm!G12*Areas!$B$9*1000) / (86400*Days!G12)</f>
        <v>1254.3595679012346</v>
      </c>
      <c r="H12" s="9">
        <f>(ERI_mm!H12*Areas!$B$9*1000) / (86400*Days!H12)</f>
        <v>2516.6143966547193</v>
      </c>
      <c r="I12" s="9">
        <f>(ERI_mm!I12*Areas!$B$9*1000) / (86400*Days!I12)</f>
        <v>2163.6051373954601</v>
      </c>
      <c r="J12" s="9">
        <f>(ERI_mm!J12*Areas!$B$9*1000) / (86400*Days!J12)</f>
        <v>2158.0632716049381</v>
      </c>
      <c r="K12" s="9">
        <f>(ERI_mm!K12*Areas!$B$9*1000) / (86400*Days!K12)</f>
        <v>630.86170848267625</v>
      </c>
      <c r="L12" s="9">
        <f>(ERI_mm!L12*Areas!$B$9*1000) / (86400*Days!L12)</f>
        <v>729.55246913580243</v>
      </c>
      <c r="M12" s="9">
        <f>(ERI_mm!M12*Areas!$B$9*1000) / (86400*Days!M12)</f>
        <v>1427.9793906810037</v>
      </c>
      <c r="N12" s="9">
        <f>(ERI_mm!N12*Areas!$B$9*1000) / (86400*Days!N12)</f>
        <v>1423.2559614408931</v>
      </c>
    </row>
    <row r="13" spans="1:17" x14ac:dyDescent="0.2">
      <c r="A13">
        <f>ERI_mm!A13</f>
        <v>1890</v>
      </c>
      <c r="B13" s="9">
        <f>(ERI_mm!B13*Areas!$B$9*1000) / (86400*Days!B13)</f>
        <v>1330.047789725209</v>
      </c>
      <c r="C13" s="9">
        <f>(ERI_mm!C13*Areas!$B$9*1000) / (86400*Days!C13)</f>
        <v>1497.7678571428571</v>
      </c>
      <c r="D13" s="9">
        <f>(ERI_mm!D13*Areas!$B$9*1000) / (86400*Days!D13)</f>
        <v>589.86708482676227</v>
      </c>
      <c r="E13" s="9">
        <f>(ERI_mm!E13*Areas!$B$9*1000) / (86400*Days!E13)</f>
        <v>997.83950617283949</v>
      </c>
      <c r="F13" s="9">
        <f>(ERI_mm!F13*Areas!$B$9*1000) / (86400*Days!F13)</f>
        <v>1364.2099761051375</v>
      </c>
      <c r="G13" s="9">
        <f>(ERI_mm!G13*Areas!$B$9*1000) / (86400*Days!G13)</f>
        <v>1847.4151234567901</v>
      </c>
      <c r="H13" s="9">
        <f>(ERI_mm!H13*Areas!$B$9*1000) / (86400*Days!H13)</f>
        <v>2423.2377538829151</v>
      </c>
      <c r="I13" s="9">
        <f>(ERI_mm!I13*Areas!$B$9*1000) / (86400*Days!I13)</f>
        <v>1746.8264635603346</v>
      </c>
      <c r="J13" s="9">
        <f>(ERI_mm!J13*Areas!$B$9*1000) / (86400*Days!J13)</f>
        <v>1463.8117283950617</v>
      </c>
      <c r="K13" s="9">
        <f>(ERI_mm!K13*Areas!$B$9*1000) / (86400*Days!K13)</f>
        <v>1175.179211469534</v>
      </c>
      <c r="L13" s="9">
        <f>(ERI_mm!L13*Areas!$B$9*1000) / (86400*Days!L13)</f>
        <v>411.84413580246911</v>
      </c>
      <c r="M13" s="9">
        <f>(ERI_mm!M13*Areas!$B$9*1000) / (86400*Days!M13)</f>
        <v>485.10304659498206</v>
      </c>
      <c r="N13" s="9">
        <f>(ERI_mm!N13*Areas!$B$9*1000) / (86400*Days!N13)</f>
        <v>1277.0230847285638</v>
      </c>
    </row>
    <row r="14" spans="1:17" x14ac:dyDescent="0.2">
      <c r="A14">
        <f>ERI_mm!A14</f>
        <v>1891</v>
      </c>
      <c r="B14" s="9">
        <f>(ERI_mm!B14*Areas!$B$9*1000) / (86400*Days!B14)</f>
        <v>596.69952210274789</v>
      </c>
      <c r="C14" s="9">
        <f>(ERI_mm!C14*Areas!$B$9*1000) / (86400*Days!C14)</f>
        <v>1036.3343253968253</v>
      </c>
      <c r="D14" s="9">
        <f>(ERI_mm!D14*Areas!$B$9*1000) / (86400*Days!D14)</f>
        <v>983.87096774193549</v>
      </c>
      <c r="E14" s="9">
        <f>(ERI_mm!E14*Areas!$B$9*1000) / (86400*Days!E14)</f>
        <v>520.10030864197529</v>
      </c>
      <c r="F14" s="9">
        <f>(ERI_mm!F14*Areas!$B$9*1000) / (86400*Days!F14)</f>
        <v>334.78942652329749</v>
      </c>
      <c r="G14" s="9">
        <f>(ERI_mm!G14*Areas!$B$9*1000) / (86400*Days!G14)</f>
        <v>873.10956790123453</v>
      </c>
      <c r="H14" s="9">
        <f>(ERI_mm!H14*Areas!$B$9*1000) / (86400*Days!H14)</f>
        <v>1833.370669056153</v>
      </c>
      <c r="I14" s="9">
        <f>(ERI_mm!I14*Areas!$B$9*1000) / (86400*Days!I14)</f>
        <v>1803.763440860215</v>
      </c>
      <c r="J14" s="9">
        <f>(ERI_mm!J14*Areas!$B$9*1000) / (86400*Days!J14)</f>
        <v>1614.4290123456788</v>
      </c>
      <c r="K14" s="9">
        <f>(ERI_mm!K14*Areas!$B$9*1000) / (86400*Days!K14)</f>
        <v>1521.3560334528077</v>
      </c>
      <c r="L14" s="9">
        <f>(ERI_mm!L14*Areas!$B$9*1000) / (86400*Days!L14)</f>
        <v>974.30555555555554</v>
      </c>
      <c r="M14" s="9">
        <f>(ERI_mm!M14*Areas!$B$9*1000) / (86400*Days!M14)</f>
        <v>1175.179211469534</v>
      </c>
      <c r="N14" s="9">
        <f>(ERI_mm!N14*Areas!$B$9*1000) / (86400*Days!N14)</f>
        <v>1107.3852105530189</v>
      </c>
    </row>
    <row r="15" spans="1:17" x14ac:dyDescent="0.2">
      <c r="A15">
        <f>ERI_mm!A15</f>
        <v>1892</v>
      </c>
      <c r="B15" s="9">
        <f>(ERI_mm!B15*Areas!$B$9*1000) / (86400*Days!B15)</f>
        <v>769.78793309438458</v>
      </c>
      <c r="C15" s="9">
        <f>(ERI_mm!C15*Areas!$B$9*1000) / (86400*Days!C15)</f>
        <v>637.85121328224773</v>
      </c>
      <c r="D15" s="9">
        <f>(ERI_mm!D15*Areas!$B$9*1000) / (86400*Days!D15)</f>
        <v>642.24910394265237</v>
      </c>
      <c r="E15" s="9">
        <f>(ERI_mm!E15*Areas!$B$9*1000) / (86400*Days!E15)</f>
        <v>981.36574074074076</v>
      </c>
      <c r="F15" s="9">
        <f>(ERI_mm!F15*Areas!$B$9*1000) / (86400*Days!F15)</f>
        <v>1439.3667861409797</v>
      </c>
      <c r="G15" s="9">
        <f>(ERI_mm!G15*Areas!$B$9*1000) / (86400*Days!G15)</f>
        <v>1087.2685185185185</v>
      </c>
      <c r="H15" s="9">
        <f>(ERI_mm!H15*Areas!$B$9*1000) / (86400*Days!H15)</f>
        <v>1591.9578853046594</v>
      </c>
      <c r="I15" s="9">
        <f>(ERI_mm!I15*Areas!$B$9*1000) / (86400*Days!I15)</f>
        <v>2042.8987455197132</v>
      </c>
      <c r="J15" s="9">
        <f>(ERI_mm!J15*Areas!$B$9*1000) / (86400*Days!J15)</f>
        <v>1070.7947530864199</v>
      </c>
      <c r="K15" s="9">
        <f>(ERI_mm!K15*Areas!$B$9*1000) / (86400*Days!K15)</f>
        <v>1261.7234169653525</v>
      </c>
      <c r="L15" s="9">
        <f>(ERI_mm!L15*Areas!$B$9*1000) / (86400*Days!L15)</f>
        <v>1202.5848765432099</v>
      </c>
      <c r="M15" s="9">
        <f>(ERI_mm!M15*Areas!$B$9*1000) / (86400*Days!M15)</f>
        <v>803.95011947431306</v>
      </c>
      <c r="N15" s="9">
        <f>(ERI_mm!N15*Areas!$B$9*1000) / (86400*Days!N15)</f>
        <v>1130.7870370370367</v>
      </c>
    </row>
    <row r="16" spans="1:17" x14ac:dyDescent="0.2">
      <c r="A16">
        <f>ERI_mm!A16</f>
        <v>1893</v>
      </c>
      <c r="B16" s="9">
        <f>(ERI_mm!B16*Areas!$B$9*1000) / (86400*Days!B16)</f>
        <v>913.26911589008364</v>
      </c>
      <c r="C16" s="9">
        <f>(ERI_mm!C16*Areas!$B$9*1000) / (86400*Days!C16)</f>
        <v>1280.9193121693122</v>
      </c>
      <c r="D16" s="9">
        <f>(ERI_mm!D16*Areas!$B$9*1000) / (86400*Days!D16)</f>
        <v>897.32676224611714</v>
      </c>
      <c r="E16" s="9">
        <f>(ERI_mm!E16*Areas!$B$9*1000) / (86400*Days!E16)</f>
        <v>1590.8950617283949</v>
      </c>
      <c r="F16" s="9">
        <f>(ERI_mm!F16*Areas!$B$9*1000) / (86400*Days!F16)</f>
        <v>1232.1161887694145</v>
      </c>
      <c r="G16" s="9">
        <f>(ERI_mm!G16*Areas!$B$9*1000) / (86400*Days!G16)</f>
        <v>1925.0771604938273</v>
      </c>
      <c r="H16" s="9">
        <f>(ERI_mm!H16*Areas!$B$9*1000) / (86400*Days!H16)</f>
        <v>1514.5235961768219</v>
      </c>
      <c r="I16" s="9">
        <f>(ERI_mm!I16*Areas!$B$9*1000) / (86400*Days!I16)</f>
        <v>1585.1254480286739</v>
      </c>
      <c r="J16" s="9">
        <f>(ERI_mm!J16*Areas!$B$9*1000) / (86400*Days!J16)</f>
        <v>1541.4737654320988</v>
      </c>
      <c r="K16" s="9">
        <f>(ERI_mm!K16*Areas!$B$9*1000) / (86400*Days!K16)</f>
        <v>1753.6589008363203</v>
      </c>
      <c r="L16" s="9">
        <f>(ERI_mm!L16*Areas!$B$9*1000) / (86400*Days!L16)</f>
        <v>1214.351851851852</v>
      </c>
      <c r="M16" s="9">
        <f>(ERI_mm!M16*Areas!$B$9*1000) / (86400*Days!M16)</f>
        <v>1585.1254480286739</v>
      </c>
      <c r="N16" s="9">
        <f>(ERI_mm!N16*Areas!$B$9*1000) / (86400*Days!N16)</f>
        <v>1419.0005073566717</v>
      </c>
    </row>
    <row r="17" spans="1:14" x14ac:dyDescent="0.2">
      <c r="A17">
        <f>ERI_mm!A17</f>
        <v>1894</v>
      </c>
      <c r="B17" s="9">
        <f>(ERI_mm!B17*Areas!$B$9*1000) / (86400*Days!B17)</f>
        <v>983.87096774193549</v>
      </c>
      <c r="C17" s="9">
        <f>(ERI_mm!C17*Areas!$B$9*1000) / (86400*Days!C17)</f>
        <v>411.00363756613757</v>
      </c>
      <c r="D17" s="9">
        <f>(ERI_mm!D17*Areas!$B$9*1000) / (86400*Days!D17)</f>
        <v>1318.660394265233</v>
      </c>
      <c r="E17" s="9">
        <f>(ERI_mm!E17*Areas!$B$9*1000) / (86400*Days!E17)</f>
        <v>1242.5925925925926</v>
      </c>
      <c r="F17" s="9">
        <f>(ERI_mm!F17*Areas!$B$9*1000) / (86400*Days!F17)</f>
        <v>2186.3799283154121</v>
      </c>
      <c r="G17" s="9">
        <f>(ERI_mm!G17*Areas!$B$9*1000) / (86400*Days!G17)</f>
        <v>1124.9228395061727</v>
      </c>
      <c r="H17" s="9">
        <f>(ERI_mm!H17*Areas!$B$9*1000) / (86400*Days!H17)</f>
        <v>1168.3467741935483</v>
      </c>
      <c r="I17" s="9">
        <f>(ERI_mm!I17*Areas!$B$9*1000) / (86400*Days!I17)</f>
        <v>1186.56660692951</v>
      </c>
      <c r="J17" s="9">
        <f>(ERI_mm!J17*Areas!$B$9*1000) / (86400*Days!J17)</f>
        <v>1645.023148148148</v>
      </c>
      <c r="K17" s="9">
        <f>(ERI_mm!K17*Areas!$B$9*1000) / (86400*Days!K17)</f>
        <v>2609.9910394265235</v>
      </c>
      <c r="L17" s="9">
        <f>(ERI_mm!L17*Areas!$B$9*1000) / (86400*Days!L17)</f>
        <v>1428.5108024691358</v>
      </c>
      <c r="M17" s="9">
        <f>(ERI_mm!M17*Areas!$B$9*1000) / (86400*Days!M17)</f>
        <v>942.8763440860215</v>
      </c>
      <c r="N17" s="9">
        <f>(ERI_mm!N17*Areas!$B$9*1000) / (86400*Days!N17)</f>
        <v>1361.7453069507867</v>
      </c>
    </row>
    <row r="18" spans="1:14" x14ac:dyDescent="0.2">
      <c r="A18">
        <f>ERI_mm!A18</f>
        <v>1895</v>
      </c>
      <c r="B18" s="9">
        <f>(ERI_mm!B18*Areas!$B$9*1000) / (86400*Days!B18)</f>
        <v>1314.1054360812425</v>
      </c>
      <c r="C18" s="9">
        <f>(ERI_mm!C18*Areas!$B$9*1000) / (86400*Days!C18)</f>
        <v>660.63161375661377</v>
      </c>
      <c r="D18" s="9">
        <f>(ERI_mm!D18*Areas!$B$9*1000) / (86400*Days!D18)</f>
        <v>387.1714456391876</v>
      </c>
      <c r="E18" s="9">
        <f>(ERI_mm!E18*Areas!$B$9*1000) / (86400*Days!E18)</f>
        <v>1087.2685185185185</v>
      </c>
      <c r="F18" s="9">
        <f>(ERI_mm!F18*Areas!$B$9*1000) / (86400*Days!F18)</f>
        <v>1660.2822580645161</v>
      </c>
      <c r="G18" s="9">
        <f>(ERI_mm!G18*Areas!$B$9*1000) / (86400*Days!G18)</f>
        <v>1918.016975308642</v>
      </c>
      <c r="H18" s="9">
        <f>(ERI_mm!H18*Areas!$B$9*1000) / (86400*Days!H18)</f>
        <v>1284.4982078853047</v>
      </c>
      <c r="I18" s="9">
        <f>(ERI_mm!I18*Areas!$B$9*1000) / (86400*Days!I18)</f>
        <v>1318.660394265233</v>
      </c>
      <c r="J18" s="9">
        <f>(ERI_mm!J18*Areas!$B$9*1000) / (86400*Days!J18)</f>
        <v>2798.1867283950619</v>
      </c>
      <c r="K18" s="9">
        <f>(ERI_mm!K18*Areas!$B$9*1000) / (86400*Days!K18)</f>
        <v>1047.6403823178016</v>
      </c>
      <c r="L18" s="9">
        <f>(ERI_mm!L18*Areas!$B$9*1000) / (86400*Days!L18)</f>
        <v>974.30555555555554</v>
      </c>
      <c r="M18" s="9">
        <f>(ERI_mm!M18*Areas!$B$9*1000) / (86400*Days!M18)</f>
        <v>1088.6350059737156</v>
      </c>
      <c r="N18" s="9">
        <f>(ERI_mm!N18*Areas!$B$9*1000) / (86400*Days!N18)</f>
        <v>1295.7857686453574</v>
      </c>
    </row>
    <row r="19" spans="1:14" x14ac:dyDescent="0.2">
      <c r="A19">
        <f>ERI_mm!A19</f>
        <v>1896</v>
      </c>
      <c r="B19" s="9">
        <f>(ERI_mm!B19*Areas!$B$9*1000) / (86400*Days!B19)</f>
        <v>1018.0331541218638</v>
      </c>
      <c r="C19" s="9">
        <f>(ERI_mm!C19*Areas!$B$9*1000) / (86400*Days!C19)</f>
        <v>594.02937420178796</v>
      </c>
      <c r="D19" s="9">
        <f>(ERI_mm!D19*Areas!$B$9*1000) / (86400*Days!D19)</f>
        <v>710.57347670250897</v>
      </c>
      <c r="E19" s="9">
        <f>(ERI_mm!E19*Areas!$B$9*1000) / (86400*Days!E19)</f>
        <v>2021.5663580246915</v>
      </c>
      <c r="F19" s="9">
        <f>(ERI_mm!F19*Areas!$B$9*1000) / (86400*Days!F19)</f>
        <v>2660.095579450418</v>
      </c>
      <c r="G19" s="9">
        <f>(ERI_mm!G19*Areas!$B$9*1000) / (86400*Days!G19)</f>
        <v>1063.7345679012346</v>
      </c>
      <c r="H19" s="9">
        <f>(ERI_mm!H19*Areas!$B$9*1000) / (86400*Days!H19)</f>
        <v>936.04390681003588</v>
      </c>
      <c r="I19" s="9">
        <f>(ERI_mm!I19*Areas!$B$9*1000) / (86400*Days!I19)</f>
        <v>1514.5235961768219</v>
      </c>
      <c r="J19" s="9">
        <f>(ERI_mm!J19*Areas!$B$9*1000) / (86400*Days!J19)</f>
        <v>950.77160493827159</v>
      </c>
      <c r="K19" s="9">
        <f>(ERI_mm!K19*Areas!$B$9*1000) / (86400*Days!K19)</f>
        <v>1780.9886499402628</v>
      </c>
      <c r="L19" s="9">
        <f>(ERI_mm!L19*Areas!$B$9*1000) / (86400*Days!L19)</f>
        <v>2527.5462962962961</v>
      </c>
      <c r="M19" s="9">
        <f>(ERI_mm!M19*Areas!$B$9*1000) / (86400*Days!M19)</f>
        <v>382.61648745519716</v>
      </c>
      <c r="N19" s="9">
        <f>(ERI_mm!N19*Areas!$B$9*1000) / (86400*Days!N19)</f>
        <v>1347.6080246913577</v>
      </c>
    </row>
    <row r="20" spans="1:14" x14ac:dyDescent="0.2">
      <c r="A20">
        <f>ERI_mm!A20</f>
        <v>1897</v>
      </c>
      <c r="B20" s="9">
        <f>(ERI_mm!B20*Areas!$B$9*1000) / (86400*Days!B20)</f>
        <v>1491.7488052568697</v>
      </c>
      <c r="C20" s="9">
        <f>(ERI_mm!C20*Areas!$B$9*1000) / (86400*Days!C20)</f>
        <v>864.87268518518511</v>
      </c>
      <c r="D20" s="9">
        <f>(ERI_mm!D20*Areas!$B$9*1000) / (86400*Days!D20)</f>
        <v>1093.1899641577061</v>
      </c>
      <c r="E20" s="9">
        <f>(ERI_mm!E20*Areas!$B$9*1000) / (86400*Days!E20)</f>
        <v>955.47839506172841</v>
      </c>
      <c r="F20" s="9">
        <f>(ERI_mm!F20*Areas!$B$9*1000) / (86400*Days!F20)</f>
        <v>1446.1992234169654</v>
      </c>
      <c r="G20" s="9">
        <f>(ERI_mm!G20*Areas!$B$9*1000) / (86400*Days!G20)</f>
        <v>1889.7762345679012</v>
      </c>
      <c r="H20" s="9">
        <f>(ERI_mm!H20*Areas!$B$9*1000) / (86400*Days!H20)</f>
        <v>3286.402329749104</v>
      </c>
      <c r="I20" s="9">
        <f>(ERI_mm!I20*Areas!$B$9*1000) / (86400*Days!I20)</f>
        <v>1475.8064516129032</v>
      </c>
      <c r="J20" s="9">
        <f>(ERI_mm!J20*Areas!$B$9*1000) / (86400*Days!J20)</f>
        <v>1214.351851851852</v>
      </c>
      <c r="K20" s="9">
        <f>(ERI_mm!K20*Areas!$B$9*1000) / (86400*Days!K20)</f>
        <v>1453.0316606929509</v>
      </c>
      <c r="L20" s="9">
        <f>(ERI_mm!L20*Areas!$B$9*1000) / (86400*Days!L20)</f>
        <v>1040.2006172839506</v>
      </c>
      <c r="M20" s="9">
        <f>(ERI_mm!M20*Areas!$B$9*1000) / (86400*Days!M20)</f>
        <v>913.26911589008364</v>
      </c>
      <c r="N20" s="9">
        <f>(ERI_mm!N20*Areas!$B$9*1000) / (86400*Days!N20)</f>
        <v>1433.314307458143</v>
      </c>
    </row>
    <row r="21" spans="1:14" x14ac:dyDescent="0.2">
      <c r="A21">
        <f>ERI_mm!A21</f>
        <v>1898</v>
      </c>
      <c r="B21" s="9">
        <f>(ERI_mm!B21*Areas!$B$9*1000) / (86400*Days!B21)</f>
        <v>653.63649940262849</v>
      </c>
      <c r="C21" s="9">
        <f>(ERI_mm!C21*Areas!$B$9*1000) / (86400*Days!C21)</f>
        <v>1134.672619047619</v>
      </c>
      <c r="D21" s="9">
        <f>(ERI_mm!D21*Areas!$B$9*1000) / (86400*Days!D21)</f>
        <v>897.32676224611714</v>
      </c>
      <c r="E21" s="9">
        <f>(ERI_mm!E21*Areas!$B$9*1000) / (86400*Days!E21)</f>
        <v>461.26543209876542</v>
      </c>
      <c r="F21" s="9">
        <f>(ERI_mm!F21*Areas!$B$9*1000) / (86400*Days!F21)</f>
        <v>1949.5221027479092</v>
      </c>
      <c r="G21" s="9">
        <f>(ERI_mm!G21*Areas!$B$9*1000) / (86400*Days!G21)</f>
        <v>2558.1404320987654</v>
      </c>
      <c r="H21" s="9">
        <f>(ERI_mm!H21*Areas!$B$9*1000) / (86400*Days!H21)</f>
        <v>1400.6496415770609</v>
      </c>
      <c r="I21" s="9">
        <f>(ERI_mm!I21*Areas!$B$9*1000) / (86400*Days!I21)</f>
        <v>1434.8118279569892</v>
      </c>
      <c r="J21" s="9">
        <f>(ERI_mm!J21*Areas!$B$9*1000) / (86400*Days!J21)</f>
        <v>1452.0447530864199</v>
      </c>
      <c r="K21" s="9">
        <f>(ERI_mm!K21*Areas!$B$9*1000) / (86400*Days!K21)</f>
        <v>1596.5128434886499</v>
      </c>
      <c r="L21" s="9">
        <f>(ERI_mm!L21*Areas!$B$9*1000) / (86400*Days!L21)</f>
        <v>1075.5015432098764</v>
      </c>
      <c r="M21" s="9">
        <f>(ERI_mm!M21*Areas!$B$9*1000) / (86400*Days!M21)</f>
        <v>635.41666666666663</v>
      </c>
      <c r="N21" s="9">
        <f>(ERI_mm!N21*Areas!$B$9*1000) / (86400*Days!N21)</f>
        <v>1270.6399036022326</v>
      </c>
    </row>
    <row r="22" spans="1:14" x14ac:dyDescent="0.2">
      <c r="A22">
        <f>ERI_mm!A22</f>
        <v>1899</v>
      </c>
      <c r="B22" s="9">
        <f>(ERI_mm!B22*Areas!$B$9*1000) / (86400*Days!B22)</f>
        <v>867.71953405017916</v>
      </c>
      <c r="C22" s="9">
        <f>(ERI_mm!C22*Areas!$B$9*1000) / (86400*Days!C22)</f>
        <v>832.09325396825398</v>
      </c>
      <c r="D22" s="9">
        <f>(ERI_mm!D22*Areas!$B$9*1000) / (86400*Days!D22)</f>
        <v>983.87096774193549</v>
      </c>
      <c r="E22" s="9">
        <f>(ERI_mm!E22*Areas!$B$9*1000) / (86400*Days!E22)</f>
        <v>1315.5478395061727</v>
      </c>
      <c r="F22" s="9">
        <f>(ERI_mm!F22*Areas!$B$9*1000) / (86400*Days!F22)</f>
        <v>1851.5905017921148</v>
      </c>
      <c r="G22" s="9">
        <f>(ERI_mm!G22*Areas!$B$9*1000) / (86400*Days!G22)</f>
        <v>2212.1913580246915</v>
      </c>
      <c r="H22" s="9">
        <f>(ERI_mm!H22*Areas!$B$9*1000) / (86400*Days!H22)</f>
        <v>1273.1108124253285</v>
      </c>
      <c r="I22" s="9">
        <f>(ERI_mm!I22*Areas!$B$9*1000) / (86400*Days!I22)</f>
        <v>1967.741935483871</v>
      </c>
      <c r="J22" s="9">
        <f>(ERI_mm!J22*Areas!$B$9*1000) / (86400*Days!J22)</f>
        <v>2092.1682098765432</v>
      </c>
      <c r="K22" s="9">
        <f>(ERI_mm!K22*Areas!$B$9*1000) / (86400*Days!K22)</f>
        <v>1389.2622461170847</v>
      </c>
      <c r="L22" s="9">
        <f>(ERI_mm!L22*Areas!$B$9*1000) / (86400*Days!L22)</f>
        <v>298.88117283950618</v>
      </c>
      <c r="M22" s="9">
        <f>(ERI_mm!M22*Areas!$B$9*1000) / (86400*Days!M22)</f>
        <v>1156.9593787335723</v>
      </c>
      <c r="N22" s="9">
        <f>(ERI_mm!N22*Areas!$B$9*1000) / (86400*Days!N22)</f>
        <v>1356.3292744799592</v>
      </c>
    </row>
    <row r="23" spans="1:14" x14ac:dyDescent="0.2">
      <c r="A23">
        <f>ERI_mm!A23</f>
        <v>1900</v>
      </c>
      <c r="B23" s="9">
        <f>(ERI_mm!B23*Areas!$B$9*1000) / (86400*Days!B23)</f>
        <v>1081.8025686977301</v>
      </c>
      <c r="C23" s="9">
        <f>(ERI_mm!C23*Areas!$B$9*1000) / (86400*Days!C23)</f>
        <v>2637.4834656084654</v>
      </c>
      <c r="D23" s="9">
        <f>(ERI_mm!D23*Areas!$B$9*1000) / (86400*Days!D23)</f>
        <v>1336.8802270011947</v>
      </c>
      <c r="E23" s="9">
        <f>(ERI_mm!E23*Areas!$B$9*1000) / (86400*Days!E23)</f>
        <v>1164.9305555555557</v>
      </c>
      <c r="F23" s="9">
        <f>(ERI_mm!F23*Areas!$B$9*1000) / (86400*Days!F23)</f>
        <v>1457.5866188769414</v>
      </c>
      <c r="G23" s="9">
        <f>(ERI_mm!G23*Areas!$B$9*1000) / (86400*Days!G23)</f>
        <v>1906.25</v>
      </c>
      <c r="H23" s="9">
        <f>(ERI_mm!H23*Areas!$B$9*1000) / (86400*Days!H23)</f>
        <v>2771.6920549581841</v>
      </c>
      <c r="I23" s="9">
        <f>(ERI_mm!I23*Areas!$B$9*1000) / (86400*Days!I23)</f>
        <v>1769.6012544802868</v>
      </c>
      <c r="J23" s="9">
        <f>(ERI_mm!J23*Areas!$B$9*1000) / (86400*Days!J23)</f>
        <v>1082.5617283950617</v>
      </c>
      <c r="K23" s="9">
        <f>(ERI_mm!K23*Areas!$B$9*1000) / (86400*Days!K23)</f>
        <v>1405.2045997610514</v>
      </c>
      <c r="L23" s="9">
        <f>(ERI_mm!L23*Areas!$B$9*1000) / (86400*Days!L23)</f>
        <v>2259.2592592592591</v>
      </c>
      <c r="M23" s="9">
        <f>(ERI_mm!M23*Areas!$B$9*1000) / (86400*Days!M23)</f>
        <v>503.32287933094386</v>
      </c>
      <c r="N23" s="9">
        <f>(ERI_mm!N23*Areas!$B$9*1000) / (86400*Days!N23)</f>
        <v>1606.4339167935061</v>
      </c>
    </row>
    <row r="24" spans="1:14" x14ac:dyDescent="0.2">
      <c r="A24">
        <f>ERI_mm!A24</f>
        <v>1901</v>
      </c>
      <c r="B24" s="9">
        <f>(ERI_mm!B24*Areas!$B$9*1000) / (86400*Days!B24)</f>
        <v>1088.6350059737156</v>
      </c>
      <c r="C24" s="9">
        <f>(ERI_mm!C24*Areas!$B$9*1000) / (86400*Days!C24)</f>
        <v>1036.3343253968253</v>
      </c>
      <c r="D24" s="9">
        <f>(ERI_mm!D24*Areas!$B$9*1000) / (86400*Days!D24)</f>
        <v>1405.2045997610514</v>
      </c>
      <c r="E24" s="9">
        <f>(ERI_mm!E24*Areas!$B$9*1000) / (86400*Days!E24)</f>
        <v>1501.4660493827159</v>
      </c>
      <c r="F24" s="9">
        <f>(ERI_mm!F24*Areas!$B$9*1000) / (86400*Days!F24)</f>
        <v>2077.0609318996417</v>
      </c>
      <c r="G24" s="9">
        <f>(ERI_mm!G24*Areas!$B$9*1000) / (86400*Days!G24)</f>
        <v>1668.5570987654321</v>
      </c>
      <c r="H24" s="9">
        <f>(ERI_mm!H24*Areas!$B$9*1000) / (86400*Days!H24)</f>
        <v>1821.9832735961768</v>
      </c>
      <c r="I24" s="9">
        <f>(ERI_mm!I24*Areas!$B$9*1000) / (86400*Days!I24)</f>
        <v>1728.6066308243728</v>
      </c>
      <c r="J24" s="9">
        <f>(ERI_mm!J24*Areas!$B$9*1000) / (86400*Days!J24)</f>
        <v>1369.6759259259259</v>
      </c>
      <c r="K24" s="9">
        <f>(ERI_mm!K24*Areas!$B$9*1000) / (86400*Days!K24)</f>
        <v>931.48894862604539</v>
      </c>
      <c r="L24" s="9">
        <f>(ERI_mm!L24*Areas!$B$9*1000) / (86400*Days!L24)</f>
        <v>1141.3966049382716</v>
      </c>
      <c r="M24" s="9">
        <f>(ERI_mm!M24*Areas!$B$9*1000) / (86400*Days!M24)</f>
        <v>2099.8357228195937</v>
      </c>
      <c r="N24" s="9">
        <f>(ERI_mm!N24*Areas!$B$9*1000) / (86400*Days!N24)</f>
        <v>1493.6643835616439</v>
      </c>
    </row>
    <row r="25" spans="1:14" x14ac:dyDescent="0.2">
      <c r="A25">
        <f>ERI_mm!A25</f>
        <v>1902</v>
      </c>
      <c r="B25" s="9">
        <f>(ERI_mm!B25*Areas!$B$9*1000) / (86400*Days!B25)</f>
        <v>740.18070489844683</v>
      </c>
      <c r="C25" s="9">
        <f>(ERI_mm!C25*Areas!$B$9*1000) / (86400*Days!C25)</f>
        <v>660.63161375661377</v>
      </c>
      <c r="D25" s="9">
        <f>(ERI_mm!D25*Areas!$B$9*1000) / (86400*Days!D25)</f>
        <v>1550.9632616487454</v>
      </c>
      <c r="E25" s="9">
        <f>(ERI_mm!E25*Areas!$B$9*1000) / (86400*Days!E25)</f>
        <v>1051.9675925925926</v>
      </c>
      <c r="F25" s="9">
        <f>(ERI_mm!F25*Areas!$B$9*1000) / (86400*Days!F25)</f>
        <v>2017.8464755077657</v>
      </c>
      <c r="G25" s="9">
        <f>(ERI_mm!G25*Areas!$B$9*1000) / (86400*Days!G25)</f>
        <v>3892.5154320987654</v>
      </c>
      <c r="H25" s="9">
        <f>(ERI_mm!H25*Areas!$B$9*1000) / (86400*Days!H25)</f>
        <v>3505.0403225806454</v>
      </c>
      <c r="I25" s="9">
        <f>(ERI_mm!I25*Areas!$B$9*1000) / (86400*Days!I25)</f>
        <v>867.71953405017916</v>
      </c>
      <c r="J25" s="9">
        <f>(ERI_mm!J25*Areas!$B$9*1000) / (86400*Days!J25)</f>
        <v>3217.0910493827155</v>
      </c>
      <c r="K25" s="9">
        <f>(ERI_mm!K25*Areas!$B$9*1000) / (86400*Days!K25)</f>
        <v>1457.5866188769414</v>
      </c>
      <c r="L25" s="9">
        <f>(ERI_mm!L25*Areas!$B$9*1000) / (86400*Days!L25)</f>
        <v>1153.1635802469136</v>
      </c>
      <c r="M25" s="9">
        <f>(ERI_mm!M25*Areas!$B$9*1000) / (86400*Days!M25)</f>
        <v>1585.1254480286739</v>
      </c>
      <c r="N25" s="9">
        <f>(ERI_mm!N25*Areas!$B$9*1000) / (86400*Days!N25)</f>
        <v>1812.0497209538307</v>
      </c>
    </row>
    <row r="26" spans="1:14" x14ac:dyDescent="0.2">
      <c r="A26">
        <f>ERI_mm!A26</f>
        <v>1903</v>
      </c>
      <c r="B26" s="9">
        <f>(ERI_mm!B26*Areas!$B$9*1000) / (86400*Days!B26)</f>
        <v>1088.6350059737156</v>
      </c>
      <c r="C26" s="9">
        <f>(ERI_mm!C26*Areas!$B$9*1000) / (86400*Days!C26)</f>
        <v>2113.012566137566</v>
      </c>
      <c r="D26" s="9">
        <f>(ERI_mm!D26*Areas!$B$9*1000) / (86400*Days!D26)</f>
        <v>1475.8064516129032</v>
      </c>
      <c r="E26" s="9">
        <f>(ERI_mm!E26*Areas!$B$9*1000) / (86400*Days!E26)</f>
        <v>2426.3503086419755</v>
      </c>
      <c r="F26" s="9">
        <f>(ERI_mm!F26*Areas!$B$9*1000) / (86400*Days!F26)</f>
        <v>1364.2099761051375</v>
      </c>
      <c r="G26" s="9">
        <f>(ERI_mm!G26*Areas!$B$9*1000) / (86400*Days!G26)</f>
        <v>2278.0864197530864</v>
      </c>
      <c r="H26" s="9">
        <f>(ERI_mm!H26*Areas!$B$9*1000) / (86400*Days!H26)</f>
        <v>2696.5352449223419</v>
      </c>
      <c r="I26" s="9">
        <f>(ERI_mm!I26*Areas!$B$9*1000) / (86400*Days!I26)</f>
        <v>2596.326164874552</v>
      </c>
      <c r="J26" s="9">
        <f>(ERI_mm!J26*Areas!$B$9*1000) / (86400*Days!J26)</f>
        <v>1327.3148148148148</v>
      </c>
      <c r="K26" s="9">
        <f>(ERI_mm!K26*Areas!$B$9*1000) / (86400*Days!K26)</f>
        <v>1475.8064516129032</v>
      </c>
      <c r="L26" s="9">
        <f>(ERI_mm!L26*Areas!$B$9*1000) / (86400*Days!L26)</f>
        <v>1164.9305555555557</v>
      </c>
      <c r="M26" s="9">
        <f>(ERI_mm!M26*Areas!$B$9*1000) / (86400*Days!M26)</f>
        <v>1307.272998805257</v>
      </c>
      <c r="N26" s="9">
        <f>(ERI_mm!N26*Areas!$B$9*1000) / (86400*Days!N26)</f>
        <v>1773.1703450025366</v>
      </c>
    </row>
    <row r="27" spans="1:14" x14ac:dyDescent="0.2">
      <c r="A27">
        <f>ERI_mm!A27</f>
        <v>1904</v>
      </c>
      <c r="B27" s="9">
        <f>(ERI_mm!B27*Areas!$B$9*1000) / (86400*Days!B27)</f>
        <v>2366.3007765830348</v>
      </c>
      <c r="C27" s="9">
        <f>(ERI_mm!C27*Areas!$B$9*1000) / (86400*Days!C27)</f>
        <v>1718.7899106002553</v>
      </c>
      <c r="D27" s="9">
        <f>(ERI_mm!D27*Areas!$B$9*1000) / (86400*Days!D27)</f>
        <v>2521.1693548387098</v>
      </c>
      <c r="E27" s="9">
        <f>(ERI_mm!E27*Areas!$B$9*1000) / (86400*Days!E27)</f>
        <v>1781.5200617283951</v>
      </c>
      <c r="F27" s="9">
        <f>(ERI_mm!F27*Areas!$B$9*1000) / (86400*Days!F27)</f>
        <v>1967.741935483871</v>
      </c>
      <c r="G27" s="9">
        <f>(ERI_mm!G27*Areas!$B$9*1000) / (86400*Days!G27)</f>
        <v>1219.0586419753085</v>
      </c>
      <c r="H27" s="9">
        <f>(ERI_mm!H27*Areas!$B$9*1000) / (86400*Days!H27)</f>
        <v>2348.0809438470728</v>
      </c>
      <c r="I27" s="9">
        <f>(ERI_mm!I27*Areas!$B$9*1000) / (86400*Days!I27)</f>
        <v>1979.129330943847</v>
      </c>
      <c r="J27" s="9">
        <f>(ERI_mm!J27*Areas!$B$9*1000) / (86400*Days!J27)</f>
        <v>1786.226851851852</v>
      </c>
      <c r="K27" s="9">
        <f>(ERI_mm!K27*Areas!$B$9*1000) / (86400*Days!K27)</f>
        <v>1115.9647550776583</v>
      </c>
      <c r="L27" s="9">
        <f>(ERI_mm!L27*Areas!$B$9*1000) / (86400*Days!L27)</f>
        <v>256.52006172839504</v>
      </c>
      <c r="M27" s="9">
        <f>(ERI_mm!M27*Areas!$B$9*1000) / (86400*Days!M27)</f>
        <v>1318.660394265233</v>
      </c>
      <c r="N27" s="9">
        <f>(ERI_mm!N27*Areas!$B$9*1000) / (86400*Days!N27)</f>
        <v>1702.9320987654319</v>
      </c>
    </row>
    <row r="28" spans="1:14" x14ac:dyDescent="0.2">
      <c r="A28">
        <f>ERI_mm!A28</f>
        <v>1905</v>
      </c>
      <c r="B28" s="9">
        <f>(ERI_mm!B28*Areas!$B$9*1000) / (86400*Days!B28)</f>
        <v>1175.179211469534</v>
      </c>
      <c r="C28" s="9">
        <f>(ERI_mm!C28*Areas!$B$9*1000) / (86400*Days!C28)</f>
        <v>1243.0968915343915</v>
      </c>
      <c r="D28" s="9">
        <f>(ERI_mm!D28*Areas!$B$9*1000) / (86400*Days!D28)</f>
        <v>856.33213859020316</v>
      </c>
      <c r="E28" s="9">
        <f>(ERI_mm!E28*Areas!$B$9*1000) / (86400*Days!E28)</f>
        <v>1517.9398148148148</v>
      </c>
      <c r="F28" s="9">
        <f>(ERI_mm!F28*Areas!$B$9*1000) / (86400*Days!F28)</f>
        <v>2562.1639784946237</v>
      </c>
      <c r="G28" s="9">
        <f>(ERI_mm!G28*Areas!$B$9*1000) / (86400*Days!G28)</f>
        <v>2708.7577160493829</v>
      </c>
      <c r="H28" s="9">
        <f>(ERI_mm!H28*Areas!$B$9*1000) / (86400*Days!H28)</f>
        <v>2291.1439665471926</v>
      </c>
      <c r="I28" s="9">
        <f>(ERI_mm!I28*Areas!$B$9*1000) / (86400*Days!I28)</f>
        <v>1942.6896654719235</v>
      </c>
      <c r="J28" s="9">
        <f>(ERI_mm!J28*Areas!$B$9*1000) / (86400*Days!J28)</f>
        <v>1668.5570987654321</v>
      </c>
      <c r="K28" s="9">
        <f>(ERI_mm!K28*Areas!$B$9*1000) / (86400*Days!K28)</f>
        <v>1603.3452807646356</v>
      </c>
      <c r="L28" s="9">
        <f>(ERI_mm!L28*Areas!$B$9*1000) / (86400*Days!L28)</f>
        <v>1685.0308641975309</v>
      </c>
      <c r="M28" s="9">
        <f>(ERI_mm!M28*Areas!$B$9*1000) / (86400*Days!M28)</f>
        <v>1088.6350059737156</v>
      </c>
      <c r="N28" s="9">
        <f>(ERI_mm!N28*Areas!$B$9*1000) / (86400*Days!N28)</f>
        <v>1696.7656012176558</v>
      </c>
    </row>
    <row r="29" spans="1:14" x14ac:dyDescent="0.2">
      <c r="A29">
        <f>ERI_mm!A29</f>
        <v>1906</v>
      </c>
      <c r="B29" s="9">
        <f>(ERI_mm!B29*Areas!$B$9*1000) / (86400*Days!B29)</f>
        <v>1029.4205495818399</v>
      </c>
      <c r="C29" s="9">
        <f>(ERI_mm!C29*Areas!$B$9*1000) / (86400*Days!C29)</f>
        <v>632.89517195767201</v>
      </c>
      <c r="D29" s="9">
        <f>(ERI_mm!D29*Areas!$B$9*1000) / (86400*Days!D29)</f>
        <v>1468.9740143369177</v>
      </c>
      <c r="E29" s="9">
        <f>(ERI_mm!E29*Areas!$B$9*1000) / (86400*Days!E29)</f>
        <v>1164.9305555555557</v>
      </c>
      <c r="F29" s="9">
        <f>(ERI_mm!F29*Areas!$B$9*1000) / (86400*Days!F29)</f>
        <v>1434.8118279569892</v>
      </c>
      <c r="G29" s="9">
        <f>(ERI_mm!G29*Areas!$B$9*1000) / (86400*Days!G29)</f>
        <v>2151.0030864197529</v>
      </c>
      <c r="H29" s="9">
        <f>(ERI_mm!H29*Areas!$B$9*1000) / (86400*Days!H29)</f>
        <v>2332.1385902031061</v>
      </c>
      <c r="I29" s="9">
        <f>(ERI_mm!I29*Areas!$B$9*1000) / (86400*Days!I29)</f>
        <v>2215.9871565113499</v>
      </c>
      <c r="J29" s="9">
        <f>(ERI_mm!J29*Areas!$B$9*1000) / (86400*Days!J29)</f>
        <v>1374.3827160493827</v>
      </c>
      <c r="K29" s="9">
        <f>(ERI_mm!K29*Areas!$B$9*1000) / (86400*Days!K29)</f>
        <v>2666.9280167264037</v>
      </c>
      <c r="L29" s="9">
        <f>(ERI_mm!L29*Areas!$B$9*1000) / (86400*Days!L29)</f>
        <v>1553.2407407407406</v>
      </c>
      <c r="M29" s="9">
        <f>(ERI_mm!M29*Areas!$B$9*1000) / (86400*Days!M29)</f>
        <v>2036.0663082437277</v>
      </c>
      <c r="N29" s="9">
        <f>(ERI_mm!N29*Areas!$B$9*1000) / (86400*Days!N29)</f>
        <v>1681.4846524606799</v>
      </c>
    </row>
    <row r="30" spans="1:14" x14ac:dyDescent="0.2">
      <c r="A30">
        <f>ERI_mm!A30</f>
        <v>1907</v>
      </c>
      <c r="B30" s="9">
        <f>(ERI_mm!B30*Areas!$B$9*1000) / (86400*Days!B30)</f>
        <v>2707.9226403823177</v>
      </c>
      <c r="C30" s="9">
        <f>(ERI_mm!C30*Areas!$B$9*1000) / (86400*Days!C30)</f>
        <v>416.04662698412699</v>
      </c>
      <c r="D30" s="9">
        <f>(ERI_mm!D30*Areas!$B$9*1000) / (86400*Days!D30)</f>
        <v>1949.5221027479092</v>
      </c>
      <c r="E30" s="9">
        <f>(ERI_mm!E30*Areas!$B$9*1000) / (86400*Days!E30)</f>
        <v>1303.7808641975309</v>
      </c>
      <c r="F30" s="9">
        <f>(ERI_mm!F30*Areas!$B$9*1000) / (86400*Days!F30)</f>
        <v>1844.758064516129</v>
      </c>
      <c r="G30" s="9">
        <f>(ERI_mm!G30*Areas!$B$9*1000) / (86400*Days!G30)</f>
        <v>2355.7484567901233</v>
      </c>
      <c r="H30" s="9">
        <f>(ERI_mm!H30*Areas!$B$9*1000) / (86400*Days!H30)</f>
        <v>1967.741935483871</v>
      </c>
      <c r="I30" s="9">
        <f>(ERI_mm!I30*Areas!$B$9*1000) / (86400*Days!I30)</f>
        <v>860.88709677419354</v>
      </c>
      <c r="J30" s="9">
        <f>(ERI_mm!J30*Areas!$B$9*1000) / (86400*Days!J30)</f>
        <v>2647.5694444444443</v>
      </c>
      <c r="K30" s="9">
        <f>(ERI_mm!K30*Areas!$B$9*1000) / (86400*Days!K30)</f>
        <v>1694.4444444444443</v>
      </c>
      <c r="L30" s="9">
        <f>(ERI_mm!L30*Areas!$B$9*1000) / (86400*Days!L30)</f>
        <v>1381.4429012345679</v>
      </c>
      <c r="M30" s="9">
        <f>(ERI_mm!M30*Areas!$B$9*1000) / (86400*Days!M30)</f>
        <v>2215.9871565113499</v>
      </c>
      <c r="N30" s="9">
        <f>(ERI_mm!N30*Areas!$B$9*1000) / (86400*Days!N30)</f>
        <v>1788.4512937595127</v>
      </c>
    </row>
    <row r="31" spans="1:14" x14ac:dyDescent="0.2">
      <c r="A31">
        <f>ERI_mm!A31</f>
        <v>1908</v>
      </c>
      <c r="B31" s="9">
        <f>(ERI_mm!B31*Areas!$B$9*1000) / (86400*Days!B31)</f>
        <v>1302.7180406212665</v>
      </c>
      <c r="C31" s="9">
        <f>(ERI_mm!C31*Areas!$B$9*1000) / (86400*Days!C31)</f>
        <v>2641.4830779054919</v>
      </c>
      <c r="D31" s="9">
        <f>(ERI_mm!D31*Areas!$B$9*1000) / (86400*Days!D31)</f>
        <v>1862.9778972520908</v>
      </c>
      <c r="E31" s="9">
        <f>(ERI_mm!E31*Areas!$B$9*1000) / (86400*Days!E31)</f>
        <v>1619.1358024691358</v>
      </c>
      <c r="F31" s="9">
        <f>(ERI_mm!F31*Areas!$B$9*1000) / (86400*Days!F31)</f>
        <v>2534.8342293906812</v>
      </c>
      <c r="G31" s="9">
        <f>(ERI_mm!G31*Areas!$B$9*1000) / (86400*Days!G31)</f>
        <v>1346.141975308642</v>
      </c>
      <c r="H31" s="9">
        <f>(ERI_mm!H31*Areas!$B$9*1000) / (86400*Days!H31)</f>
        <v>2001.9041218637992</v>
      </c>
      <c r="I31" s="9">
        <f>(ERI_mm!I31*Areas!$B$9*1000) / (86400*Days!I31)</f>
        <v>2017.8464755077657</v>
      </c>
      <c r="J31" s="9">
        <f>(ERI_mm!J31*Areas!$B$9*1000) / (86400*Days!J31)</f>
        <v>496.56635802469134</v>
      </c>
      <c r="K31" s="9">
        <f>(ERI_mm!K31*Areas!$B$9*1000) / (86400*Days!K31)</f>
        <v>699.18608124253285</v>
      </c>
      <c r="L31" s="9">
        <f>(ERI_mm!L31*Areas!$B$9*1000) / (86400*Days!L31)</f>
        <v>795.44753086419746</v>
      </c>
      <c r="M31" s="9">
        <f>(ERI_mm!M31*Areas!$B$9*1000) / (86400*Days!M31)</f>
        <v>1220.7287933094385</v>
      </c>
      <c r="N31" s="9">
        <f>(ERI_mm!N31*Areas!$B$9*1000) / (86400*Days!N31)</f>
        <v>1544.1743827160496</v>
      </c>
    </row>
    <row r="32" spans="1:14" x14ac:dyDescent="0.2">
      <c r="A32">
        <f>ERI_mm!A32</f>
        <v>1909</v>
      </c>
      <c r="B32" s="9">
        <f>(ERI_mm!B32*Areas!$B$9*1000) / (86400*Days!B32)</f>
        <v>1603.3452807646356</v>
      </c>
      <c r="C32" s="9">
        <f>(ERI_mm!C32*Areas!$B$9*1000) / (86400*Days!C32)</f>
        <v>2703.0423280423279</v>
      </c>
      <c r="D32" s="9">
        <f>(ERI_mm!D32*Areas!$B$9*1000) / (86400*Days!D32)</f>
        <v>1434.8118279569892</v>
      </c>
      <c r="E32" s="9">
        <f>(ERI_mm!E32*Areas!$B$9*1000) / (86400*Days!E32)</f>
        <v>2527.5462962962961</v>
      </c>
      <c r="F32" s="9">
        <f>(ERI_mm!F32*Areas!$B$9*1000) / (86400*Days!F32)</f>
        <v>2459.6774193548385</v>
      </c>
      <c r="G32" s="9">
        <f>(ERI_mm!G32*Areas!$B$9*1000) / (86400*Days!G32)</f>
        <v>2402.8163580246915</v>
      </c>
      <c r="H32" s="9">
        <f>(ERI_mm!H32*Areas!$B$9*1000) / (86400*Days!H32)</f>
        <v>1660.2822580645161</v>
      </c>
      <c r="I32" s="9">
        <f>(ERI_mm!I32*Areas!$B$9*1000) / (86400*Days!I32)</f>
        <v>1653.4498207885304</v>
      </c>
      <c r="J32" s="9">
        <f>(ERI_mm!J32*Areas!$B$9*1000) / (86400*Days!J32)</f>
        <v>1219.0586419753085</v>
      </c>
      <c r="K32" s="9">
        <f>(ERI_mm!K32*Areas!$B$9*1000) / (86400*Days!K32)</f>
        <v>1168.3467741935483</v>
      </c>
      <c r="L32" s="9">
        <f>(ERI_mm!L32*Areas!$B$9*1000) / (86400*Days!L32)</f>
        <v>2306.3271604938273</v>
      </c>
      <c r="M32" s="9">
        <f>(ERI_mm!M32*Areas!$B$9*1000) / (86400*Days!M32)</f>
        <v>1585.1254480286739</v>
      </c>
      <c r="N32" s="9">
        <f>(ERI_mm!N32*Areas!$B$9*1000) / (86400*Days!N32)</f>
        <v>1884.5858701166919</v>
      </c>
    </row>
    <row r="33" spans="1:14" x14ac:dyDescent="0.2">
      <c r="A33">
        <f>ERI_mm!A33</f>
        <v>1910</v>
      </c>
      <c r="B33" s="9">
        <f>(ERI_mm!B33*Areas!$B$9*1000) / (86400*Days!B33)</f>
        <v>1995.0716845878137</v>
      </c>
      <c r="C33" s="9">
        <f>(ERI_mm!C33*Areas!$B$9*1000) / (86400*Days!C33)</f>
        <v>1858.3416005291006</v>
      </c>
      <c r="D33" s="9">
        <f>(ERI_mm!D33*Areas!$B$9*1000) / (86400*Days!D33)</f>
        <v>243.69026284348865</v>
      </c>
      <c r="E33" s="9">
        <f>(ERI_mm!E33*Areas!$B$9*1000) / (86400*Days!E33)</f>
        <v>2306.3271604938273</v>
      </c>
      <c r="F33" s="9">
        <f>(ERI_mm!F33*Areas!$B$9*1000) / (86400*Days!F33)</f>
        <v>1949.5221027479092</v>
      </c>
      <c r="G33" s="9">
        <f>(ERI_mm!G33*Areas!$B$9*1000) / (86400*Days!G33)</f>
        <v>986.07253086419757</v>
      </c>
      <c r="H33" s="9">
        <f>(ERI_mm!H33*Areas!$B$9*1000) / (86400*Days!H33)</f>
        <v>1960.9094982078852</v>
      </c>
      <c r="I33" s="9">
        <f>(ERI_mm!I33*Areas!$B$9*1000) / (86400*Days!I33)</f>
        <v>1261.7234169653525</v>
      </c>
      <c r="J33" s="9">
        <f>(ERI_mm!J33*Areas!$B$9*1000) / (86400*Days!J33)</f>
        <v>2176.8904320987654</v>
      </c>
      <c r="K33" s="9">
        <f>(ERI_mm!K33*Areas!$B$9*1000) / (86400*Days!K33)</f>
        <v>1983.6842891278375</v>
      </c>
      <c r="L33" s="9">
        <f>(ERI_mm!L33*Areas!$B$9*1000) / (86400*Days!L33)</f>
        <v>1475.5787037037037</v>
      </c>
      <c r="M33" s="9">
        <f>(ERI_mm!M33*Areas!$B$9*1000) / (86400*Days!M33)</f>
        <v>1325.4928315412187</v>
      </c>
      <c r="N33" s="9">
        <f>(ERI_mm!N33*Areas!$B$9*1000) / (86400*Days!N33)</f>
        <v>1623.8425925925928</v>
      </c>
    </row>
    <row r="34" spans="1:14" x14ac:dyDescent="0.2">
      <c r="A34">
        <f>ERI_mm!A34</f>
        <v>1911</v>
      </c>
      <c r="B34" s="9">
        <f>(ERI_mm!B34*Areas!$B$9*1000) / (86400*Days!B34)</f>
        <v>1457.5866188769414</v>
      </c>
      <c r="C34" s="9">
        <f>(ERI_mm!C34*Areas!$B$9*1000) / (86400*Days!C34)</f>
        <v>1356.5641534391534</v>
      </c>
      <c r="D34" s="9">
        <f>(ERI_mm!D34*Areas!$B$9*1000) / (86400*Days!D34)</f>
        <v>1088.6350059737156</v>
      </c>
      <c r="E34" s="9">
        <f>(ERI_mm!E34*Areas!$B$9*1000) / (86400*Days!E34)</f>
        <v>1913.3101851851852</v>
      </c>
      <c r="F34" s="9">
        <f>(ERI_mm!F34*Areas!$B$9*1000) / (86400*Days!F34)</f>
        <v>1006.6457586618877</v>
      </c>
      <c r="G34" s="9">
        <f>(ERI_mm!G34*Areas!$B$9*1000) / (86400*Days!G34)</f>
        <v>2099.2283950617284</v>
      </c>
      <c r="H34" s="9">
        <f>(ERI_mm!H34*Areas!$B$9*1000) / (86400*Days!H34)</f>
        <v>1261.7234169653525</v>
      </c>
      <c r="I34" s="9">
        <f>(ERI_mm!I34*Areas!$B$9*1000) / (86400*Days!I34)</f>
        <v>2227.3745519713261</v>
      </c>
      <c r="J34" s="9">
        <f>(ERI_mm!J34*Areas!$B$9*1000) / (86400*Days!J34)</f>
        <v>2216.8981481481483</v>
      </c>
      <c r="K34" s="9">
        <f>(ERI_mm!K34*Areas!$B$9*1000) / (86400*Days!K34)</f>
        <v>2493.8396057347672</v>
      </c>
      <c r="L34" s="9">
        <f>(ERI_mm!L34*Areas!$B$9*1000) / (86400*Days!L34)</f>
        <v>2122.7623456790125</v>
      </c>
      <c r="M34" s="9">
        <f>(ERI_mm!M34*Areas!$B$9*1000) / (86400*Days!M34)</f>
        <v>1562.3506571087214</v>
      </c>
      <c r="N34" s="9">
        <f>(ERI_mm!N34*Areas!$B$9*1000) / (86400*Days!N34)</f>
        <v>1733.1303906646372</v>
      </c>
    </row>
    <row r="35" spans="1:14" x14ac:dyDescent="0.2">
      <c r="A35">
        <f>ERI_mm!A35</f>
        <v>1912</v>
      </c>
      <c r="B35" s="9">
        <f>(ERI_mm!B35*Areas!$B$9*1000) / (86400*Days!B35)</f>
        <v>1284.4982078853047</v>
      </c>
      <c r="C35" s="9">
        <f>(ERI_mm!C35*Areas!$B$9*1000) / (86400*Days!C35)</f>
        <v>1112.587803320562</v>
      </c>
      <c r="D35" s="9">
        <f>(ERI_mm!D35*Areas!$B$9*1000) / (86400*Days!D35)</f>
        <v>1405.2045997610514</v>
      </c>
      <c r="E35" s="9">
        <f>(ERI_mm!E35*Areas!$B$9*1000) / (86400*Days!E35)</f>
        <v>1870.9490740740741</v>
      </c>
      <c r="F35" s="9">
        <f>(ERI_mm!F35*Areas!$B$9*1000) / (86400*Days!F35)</f>
        <v>2036.0663082437277</v>
      </c>
      <c r="G35" s="9">
        <f>(ERI_mm!G35*Areas!$B$9*1000) / (86400*Days!G35)</f>
        <v>1346.141975308642</v>
      </c>
      <c r="H35" s="9">
        <f>(ERI_mm!H35*Areas!$B$9*1000) / (86400*Days!H35)</f>
        <v>2400.462962962963</v>
      </c>
      <c r="I35" s="9">
        <f>(ERI_mm!I35*Areas!$B$9*1000) / (86400*Days!I35)</f>
        <v>2528.0017921146955</v>
      </c>
      <c r="J35" s="9">
        <f>(ERI_mm!J35*Areas!$B$9*1000) / (86400*Days!J35)</f>
        <v>2146.2962962962961</v>
      </c>
      <c r="K35" s="9">
        <f>(ERI_mm!K35*Areas!$B$9*1000) / (86400*Days!K35)</f>
        <v>1642.0624253285544</v>
      </c>
      <c r="L35" s="9">
        <f>(ERI_mm!L35*Areas!$B$9*1000) / (86400*Days!L35)</f>
        <v>1254.3595679012346</v>
      </c>
      <c r="M35" s="9">
        <f>(ERI_mm!M35*Areas!$B$9*1000) / (86400*Days!M35)</f>
        <v>1070.4151732377538</v>
      </c>
      <c r="N35" s="9">
        <f>(ERI_mm!N35*Areas!$B$9*1000) / (86400*Days!N35)</f>
        <v>1678.047839506173</v>
      </c>
    </row>
    <row r="36" spans="1:14" x14ac:dyDescent="0.2">
      <c r="A36">
        <f>ERI_mm!A36</f>
        <v>1913</v>
      </c>
      <c r="B36" s="9">
        <f>(ERI_mm!B36*Areas!$B$9*1000) / (86400*Days!B36)</f>
        <v>3113.3139187574666</v>
      </c>
      <c r="C36" s="9">
        <f>(ERI_mm!C36*Areas!$B$9*1000) / (86400*Days!C36)</f>
        <v>902.69510582010582</v>
      </c>
      <c r="D36" s="9">
        <f>(ERI_mm!D36*Areas!$B$9*1000) / (86400*Days!D36)</f>
        <v>3887.6568100358422</v>
      </c>
      <c r="E36" s="9">
        <f>(ERI_mm!E36*Areas!$B$9*1000) / (86400*Days!E36)</f>
        <v>1906.25</v>
      </c>
      <c r="F36" s="9">
        <f>(ERI_mm!F36*Areas!$B$9*1000) / (86400*Days!F36)</f>
        <v>1990.5167264038232</v>
      </c>
      <c r="G36" s="9">
        <f>(ERI_mm!G36*Areas!$B$9*1000) / (86400*Days!G36)</f>
        <v>1124.9228395061727</v>
      </c>
      <c r="H36" s="9">
        <f>(ERI_mm!H36*Areas!$B$9*1000) / (86400*Days!H36)</f>
        <v>1960.9094982078852</v>
      </c>
      <c r="I36" s="9">
        <f>(ERI_mm!I36*Areas!$B$9*1000) / (86400*Days!I36)</f>
        <v>1840.2031063321385</v>
      </c>
      <c r="J36" s="9">
        <f>(ERI_mm!J36*Areas!$B$9*1000) / (86400*Days!J36)</f>
        <v>1016.6666666666666</v>
      </c>
      <c r="K36" s="9">
        <f>(ERI_mm!K36*Areas!$B$9*1000) / (86400*Days!K36)</f>
        <v>2133.9979091995219</v>
      </c>
      <c r="L36" s="9">
        <f>(ERI_mm!L36*Areas!$B$9*1000) / (86400*Days!L36)</f>
        <v>1680.3240740740741</v>
      </c>
      <c r="M36" s="9">
        <f>(ERI_mm!M36*Areas!$B$9*1000) / (86400*Days!M36)</f>
        <v>510.15531660692949</v>
      </c>
      <c r="N36" s="9">
        <f>(ERI_mm!N36*Areas!$B$9*1000) / (86400*Days!N36)</f>
        <v>1851.1225266362253</v>
      </c>
    </row>
    <row r="37" spans="1:14" x14ac:dyDescent="0.2">
      <c r="A37">
        <f>ERI_mm!A37</f>
        <v>1914</v>
      </c>
      <c r="B37" s="9">
        <f>(ERI_mm!B37*Areas!$B$9*1000) / (86400*Days!B37)</f>
        <v>1457.5866188769414</v>
      </c>
      <c r="C37" s="9">
        <f>(ERI_mm!C37*Areas!$B$9*1000) / (86400*Days!C37)</f>
        <v>885.04464285714289</v>
      </c>
      <c r="D37" s="9">
        <f>(ERI_mm!D37*Areas!$B$9*1000) / (86400*Days!D37)</f>
        <v>1266.278375149343</v>
      </c>
      <c r="E37" s="9">
        <f>(ERI_mm!E37*Areas!$B$9*1000) / (86400*Days!E37)</f>
        <v>2169.8302469135801</v>
      </c>
      <c r="F37" s="9">
        <f>(ERI_mm!F37*Areas!$B$9*1000) / (86400*Days!F37)</f>
        <v>2644.1532258064517</v>
      </c>
      <c r="G37" s="9">
        <f>(ERI_mm!G37*Areas!$B$9*1000) / (86400*Days!G37)</f>
        <v>1715.625</v>
      </c>
      <c r="H37" s="9">
        <f>(ERI_mm!H37*Areas!$B$9*1000) / (86400*Days!H37)</f>
        <v>1074.9701314217443</v>
      </c>
      <c r="I37" s="9">
        <f>(ERI_mm!I37*Areas!$B$9*1000) / (86400*Days!I37)</f>
        <v>2776.2470131421746</v>
      </c>
      <c r="J37" s="9">
        <f>(ERI_mm!J37*Areas!$B$9*1000) / (86400*Days!J37)</f>
        <v>1350.8487654320988</v>
      </c>
      <c r="K37" s="9">
        <f>(ERI_mm!K37*Areas!$B$9*1000) / (86400*Days!K37)</f>
        <v>1330.047789725209</v>
      </c>
      <c r="L37" s="9">
        <f>(ERI_mm!L37*Areas!$B$9*1000) / (86400*Days!L37)</f>
        <v>1016.6666666666666</v>
      </c>
      <c r="M37" s="9">
        <f>(ERI_mm!M37*Areas!$B$9*1000) / (86400*Days!M37)</f>
        <v>1578.2930107526881</v>
      </c>
      <c r="N37" s="9">
        <f>(ERI_mm!N37*Areas!$B$9*1000) / (86400*Days!N37)</f>
        <v>1611.8499492643327</v>
      </c>
    </row>
    <row r="38" spans="1:14" x14ac:dyDescent="0.2">
      <c r="A38">
        <f>ERI_mm!A38</f>
        <v>1915</v>
      </c>
      <c r="B38" s="9">
        <f>(ERI_mm!B38*Areas!$B$9*1000) / (86400*Days!B38)</f>
        <v>1514.5235961768219</v>
      </c>
      <c r="C38" s="9">
        <f>(ERI_mm!C38*Areas!$B$9*1000) / (86400*Days!C38)</f>
        <v>1442.2949735449736</v>
      </c>
      <c r="D38" s="9">
        <f>(ERI_mm!D38*Areas!$B$9*1000) / (86400*Days!D38)</f>
        <v>630.86170848267625</v>
      </c>
      <c r="E38" s="9">
        <f>(ERI_mm!E38*Areas!$B$9*1000) / (86400*Days!E38)</f>
        <v>628.35648148148152</v>
      </c>
      <c r="F38" s="9">
        <f>(ERI_mm!F38*Areas!$B$9*1000) / (86400*Days!F38)</f>
        <v>1769.6012544802868</v>
      </c>
      <c r="G38" s="9">
        <f>(ERI_mm!G38*Areas!$B$9*1000) / (86400*Days!G38)</f>
        <v>1835.648148148148</v>
      </c>
      <c r="H38" s="9">
        <f>(ERI_mm!H38*Areas!$B$9*1000) / (86400*Days!H38)</f>
        <v>3616.6367980884111</v>
      </c>
      <c r="I38" s="9">
        <f>(ERI_mm!I38*Areas!$B$9*1000) / (86400*Days!I38)</f>
        <v>2824.0740740740739</v>
      </c>
      <c r="J38" s="9">
        <f>(ERI_mm!J38*Areas!$B$9*1000) / (86400*Days!J38)</f>
        <v>2565.2006172839506</v>
      </c>
      <c r="K38" s="9">
        <f>(ERI_mm!K38*Areas!$B$9*1000) / (86400*Days!K38)</f>
        <v>1163.791816009558</v>
      </c>
      <c r="L38" s="9">
        <f>(ERI_mm!L38*Areas!$B$9*1000) / (86400*Days!L38)</f>
        <v>1393.2098765432099</v>
      </c>
      <c r="M38" s="9">
        <f>(ERI_mm!M38*Areas!$B$9*1000) / (86400*Days!M38)</f>
        <v>1475.8064516129032</v>
      </c>
      <c r="N38" s="9">
        <f>(ERI_mm!N38*Areas!$B$9*1000) / (86400*Days!N38)</f>
        <v>1742.2215880263825</v>
      </c>
    </row>
    <row r="39" spans="1:14" x14ac:dyDescent="0.2">
      <c r="A39">
        <f>ERI_mm!A39</f>
        <v>1916</v>
      </c>
      <c r="B39" s="9">
        <f>(ERI_mm!B39*Areas!$B$9*1000) / (86400*Days!B39)</f>
        <v>2430.0701911589008</v>
      </c>
      <c r="C39" s="9">
        <f>(ERI_mm!C39*Areas!$B$9*1000) / (86400*Days!C39)</f>
        <v>927.56226053639841</v>
      </c>
      <c r="D39" s="9">
        <f>(ERI_mm!D39*Areas!$B$9*1000) / (86400*Days!D39)</f>
        <v>1881.1977299880525</v>
      </c>
      <c r="E39" s="9">
        <f>(ERI_mm!E39*Areas!$B$9*1000) / (86400*Days!E39)</f>
        <v>1626.195987654321</v>
      </c>
      <c r="F39" s="9">
        <f>(ERI_mm!F39*Areas!$B$9*1000) / (86400*Days!F39)</f>
        <v>2810.4091995221029</v>
      </c>
      <c r="G39" s="9">
        <f>(ERI_mm!G39*Areas!$B$9*1000) / (86400*Days!G39)</f>
        <v>2619.3287037037039</v>
      </c>
      <c r="H39" s="9">
        <f>(ERI_mm!H39*Areas!$B$9*1000) / (86400*Days!H39)</f>
        <v>706.01851851851848</v>
      </c>
      <c r="I39" s="9">
        <f>(ERI_mm!I39*Areas!$B$9*1000) / (86400*Days!I39)</f>
        <v>1314.1054360812425</v>
      </c>
      <c r="J39" s="9">
        <f>(ERI_mm!J39*Areas!$B$9*1000) / (86400*Days!J39)</f>
        <v>1470.8719135802469</v>
      </c>
      <c r="K39" s="9">
        <f>(ERI_mm!K39*Areas!$B$9*1000) / (86400*Days!K39)</f>
        <v>1400.6496415770609</v>
      </c>
      <c r="L39" s="9">
        <f>(ERI_mm!L39*Areas!$B$9*1000) / (86400*Days!L39)</f>
        <v>1188.4645061728395</v>
      </c>
      <c r="M39" s="9">
        <f>(ERI_mm!M39*Areas!$B$9*1000) / (86400*Days!M39)</f>
        <v>1434.8118279569892</v>
      </c>
      <c r="N39" s="9">
        <f>(ERI_mm!N39*Areas!$B$9*1000) / (86400*Days!N39)</f>
        <v>1653.9351851851852</v>
      </c>
    </row>
    <row r="40" spans="1:14" x14ac:dyDescent="0.2">
      <c r="A40">
        <f>ERI_mm!A40</f>
        <v>1917</v>
      </c>
      <c r="B40" s="9">
        <f>(ERI_mm!B40*Areas!$B$9*1000) / (86400*Days!B40)</f>
        <v>1364.2099761051375</v>
      </c>
      <c r="C40" s="9">
        <f>(ERI_mm!C40*Areas!$B$9*1000) / (86400*Days!C40)</f>
        <v>857.30820105820101</v>
      </c>
      <c r="D40" s="9">
        <f>(ERI_mm!D40*Areas!$B$9*1000) / (86400*Days!D40)</f>
        <v>1619.2876344086021</v>
      </c>
      <c r="E40" s="9">
        <f>(ERI_mm!E40*Areas!$B$9*1000) / (86400*Days!E40)</f>
        <v>2139.2361111111113</v>
      </c>
      <c r="F40" s="9">
        <f>(ERI_mm!F40*Areas!$B$9*1000) / (86400*Days!F40)</f>
        <v>2366.3007765830348</v>
      </c>
      <c r="G40" s="9">
        <f>(ERI_mm!G40*Areas!$B$9*1000) / (86400*Days!G40)</f>
        <v>3073.5339506172841</v>
      </c>
      <c r="H40" s="9">
        <f>(ERI_mm!H40*Areas!$B$9*1000) / (86400*Days!H40)</f>
        <v>1892.5851254480287</v>
      </c>
      <c r="I40" s="9">
        <f>(ERI_mm!I40*Areas!$B$9*1000) / (86400*Days!I40)</f>
        <v>1637.5074671445639</v>
      </c>
      <c r="J40" s="9">
        <f>(ERI_mm!J40*Areas!$B$9*1000) / (86400*Days!J40)</f>
        <v>1171.9907407407406</v>
      </c>
      <c r="K40" s="9">
        <f>(ERI_mm!K40*Areas!$B$9*1000) / (86400*Days!K40)</f>
        <v>3099.649044205496</v>
      </c>
      <c r="L40" s="9">
        <f>(ERI_mm!L40*Areas!$B$9*1000) / (86400*Days!L40)</f>
        <v>477.7391975308642</v>
      </c>
      <c r="M40" s="9">
        <f>(ERI_mm!M40*Areas!$B$9*1000) / (86400*Days!M40)</f>
        <v>758.40053763440847</v>
      </c>
      <c r="N40" s="9">
        <f>(ERI_mm!N40*Areas!$B$9*1000) / (86400*Days!N40)</f>
        <v>1711.65969051243</v>
      </c>
    </row>
    <row r="41" spans="1:14" x14ac:dyDescent="0.2">
      <c r="A41">
        <f>ERI_mm!A41</f>
        <v>1918</v>
      </c>
      <c r="B41" s="9">
        <f>(ERI_mm!B41*Areas!$B$9*1000) / (86400*Days!B41)</f>
        <v>1377.8748506571087</v>
      </c>
      <c r="C41" s="9">
        <f>(ERI_mm!C41*Areas!$B$9*1000) / (86400*Days!C41)</f>
        <v>1621.321097883598</v>
      </c>
      <c r="D41" s="9">
        <f>(ERI_mm!D41*Areas!$B$9*1000) / (86400*Days!D41)</f>
        <v>1389.2622461170847</v>
      </c>
      <c r="E41" s="9">
        <f>(ERI_mm!E41*Areas!$B$9*1000) / (86400*Days!E41)</f>
        <v>1404.976851851852</v>
      </c>
      <c r="F41" s="9">
        <f>(ERI_mm!F41*Areas!$B$9*1000) / (86400*Days!F41)</f>
        <v>1856.145459976105</v>
      </c>
      <c r="G41" s="9">
        <f>(ERI_mm!G41*Areas!$B$9*1000) / (86400*Days!G41)</f>
        <v>1374.3827160493827</v>
      </c>
      <c r="H41" s="9">
        <f>(ERI_mm!H41*Areas!$B$9*1000) / (86400*Days!H41)</f>
        <v>999.81332138590199</v>
      </c>
      <c r="I41" s="9">
        <f>(ERI_mm!I41*Areas!$B$9*1000) / (86400*Days!I41)</f>
        <v>1352.8225806451612</v>
      </c>
      <c r="J41" s="9">
        <f>(ERI_mm!J41*Areas!$B$9*1000) / (86400*Days!J41)</f>
        <v>2713.4645061728397</v>
      </c>
      <c r="K41" s="9">
        <f>(ERI_mm!K41*Areas!$B$9*1000) / (86400*Days!K41)</f>
        <v>1330.047789725209</v>
      </c>
      <c r="L41" s="9">
        <f>(ERI_mm!L41*Areas!$B$9*1000) / (86400*Days!L41)</f>
        <v>1254.3595679012346</v>
      </c>
      <c r="M41" s="9">
        <f>(ERI_mm!M41*Areas!$B$9*1000) / (86400*Days!M41)</f>
        <v>1799.2084826762245</v>
      </c>
      <c r="N41" s="9">
        <f>(ERI_mm!N41*Areas!$B$9*1000) / (86400*Days!N41)</f>
        <v>1537.1860730593605</v>
      </c>
    </row>
    <row r="42" spans="1:14" x14ac:dyDescent="0.2">
      <c r="A42">
        <f>ERI_mm!A42</f>
        <v>1919</v>
      </c>
      <c r="B42" s="9">
        <f>(ERI_mm!B42*Areas!$B$9*1000) / (86400*Days!B42)</f>
        <v>699.18608124253285</v>
      </c>
      <c r="C42" s="9">
        <f>(ERI_mm!C42*Areas!$B$9*1000) / (86400*Days!C42)</f>
        <v>902.69510582010582</v>
      </c>
      <c r="D42" s="9">
        <f>(ERI_mm!D42*Areas!$B$9*1000) / (86400*Days!D42)</f>
        <v>1840.2031063321385</v>
      </c>
      <c r="E42" s="9">
        <f>(ERI_mm!E42*Areas!$B$9*1000) / (86400*Days!E42)</f>
        <v>2289.8533950617284</v>
      </c>
      <c r="F42" s="9">
        <f>(ERI_mm!F42*Areas!$B$9*1000) / (86400*Days!F42)</f>
        <v>2568.9964157706095</v>
      </c>
      <c r="G42" s="9">
        <f>(ERI_mm!G42*Areas!$B$9*1000) / (86400*Days!G42)</f>
        <v>1452.0447530864199</v>
      </c>
      <c r="H42" s="9">
        <f>(ERI_mm!H42*Areas!$B$9*1000) / (86400*Days!H42)</f>
        <v>1059.0277777777778</v>
      </c>
      <c r="I42" s="9">
        <f>(ERI_mm!I42*Areas!$B$9*1000) / (86400*Days!I42)</f>
        <v>2209.1547192353646</v>
      </c>
      <c r="J42" s="9">
        <f>(ERI_mm!J42*Areas!$B$9*1000) / (86400*Days!J42)</f>
        <v>1494.4058641975309</v>
      </c>
      <c r="K42" s="9">
        <f>(ERI_mm!K42*Areas!$B$9*1000) / (86400*Days!K42)</f>
        <v>2742.0848267622459</v>
      </c>
      <c r="L42" s="9">
        <f>(ERI_mm!L42*Areas!$B$9*1000) / (86400*Days!L42)</f>
        <v>1357.9089506172841</v>
      </c>
      <c r="M42" s="9">
        <f>(ERI_mm!M42*Areas!$B$9*1000) / (86400*Days!M42)</f>
        <v>635.41666666666663</v>
      </c>
      <c r="N42" s="9">
        <f>(ERI_mm!N42*Areas!$B$9*1000) / (86400*Days!N42)</f>
        <v>1609.5287924911213</v>
      </c>
    </row>
    <row r="43" spans="1:14" x14ac:dyDescent="0.2">
      <c r="A43">
        <f>ERI_mm!A43</f>
        <v>1920</v>
      </c>
      <c r="B43" s="9">
        <f>(ERI_mm!B43*Areas!$B$9*1000) / (86400*Days!B43)</f>
        <v>1036.2529868578256</v>
      </c>
      <c r="C43" s="9">
        <f>(ERI_mm!C43*Areas!$B$9*1000) / (86400*Days!C43)</f>
        <v>557.51117496807149</v>
      </c>
      <c r="D43" s="9">
        <f>(ERI_mm!D43*Areas!$B$9*1000) / (86400*Days!D43)</f>
        <v>1040.8079450418161</v>
      </c>
      <c r="E43" s="9">
        <f>(ERI_mm!E43*Areas!$B$9*1000) / (86400*Days!E43)</f>
        <v>2504.0123456790125</v>
      </c>
      <c r="F43" s="9">
        <f>(ERI_mm!F43*Areas!$B$9*1000) / (86400*Days!F43)</f>
        <v>799.39516129032256</v>
      </c>
      <c r="G43" s="9">
        <f>(ERI_mm!G43*Areas!$B$9*1000) / (86400*Days!G43)</f>
        <v>2492.2453703703704</v>
      </c>
      <c r="H43" s="9">
        <f>(ERI_mm!H43*Areas!$B$9*1000) / (86400*Days!H43)</f>
        <v>2204.5997610513741</v>
      </c>
      <c r="I43" s="9">
        <f>(ERI_mm!I43*Areas!$B$9*1000) / (86400*Days!I43)</f>
        <v>1995.0716845878137</v>
      </c>
      <c r="J43" s="9">
        <f>(ERI_mm!J43*Areas!$B$9*1000) / (86400*Days!J43)</f>
        <v>1202.5848765432099</v>
      </c>
      <c r="K43" s="9">
        <f>(ERI_mm!K43*Areas!$B$9*1000) / (86400*Days!K43)</f>
        <v>1532.7434289127837</v>
      </c>
      <c r="L43" s="9">
        <f>(ERI_mm!L43*Areas!$B$9*1000) / (86400*Days!L43)</f>
        <v>1739.1589506172841</v>
      </c>
      <c r="M43" s="9">
        <f>(ERI_mm!M43*Areas!$B$9*1000) / (86400*Days!M43)</f>
        <v>1776.4336917562723</v>
      </c>
      <c r="N43" s="9">
        <f>(ERI_mm!N43*Areas!$B$9*1000) / (86400*Days!N43)</f>
        <v>1574.4598765432097</v>
      </c>
    </row>
    <row r="44" spans="1:14" x14ac:dyDescent="0.2">
      <c r="A44">
        <f>ERI_mm!A44</f>
        <v>1921</v>
      </c>
      <c r="B44" s="9">
        <f>(ERI_mm!B44*Areas!$B$9*1000) / (86400*Days!B44)</f>
        <v>799.39516129032256</v>
      </c>
      <c r="C44" s="9">
        <f>(ERI_mm!C44*Areas!$B$9*1000) / (86400*Days!C44)</f>
        <v>1122.0651455026455</v>
      </c>
      <c r="D44" s="9">
        <f>(ERI_mm!D44*Areas!$B$9*1000) / (86400*Days!D44)</f>
        <v>2557.6090203106332</v>
      </c>
      <c r="E44" s="9">
        <f>(ERI_mm!E44*Areas!$B$9*1000) / (86400*Days!E44)</f>
        <v>2367.5154320987654</v>
      </c>
      <c r="F44" s="9">
        <f>(ERI_mm!F44*Areas!$B$9*1000) / (86400*Days!F44)</f>
        <v>1491.7488052568697</v>
      </c>
      <c r="G44" s="9">
        <f>(ERI_mm!G44*Areas!$B$9*1000) / (86400*Days!G44)</f>
        <v>1463.8117283950617</v>
      </c>
      <c r="H44" s="9">
        <f>(ERI_mm!H44*Areas!$B$9*1000) / (86400*Days!H44)</f>
        <v>1803.763440860215</v>
      </c>
      <c r="I44" s="9">
        <f>(ERI_mm!I44*Areas!$B$9*1000) / (86400*Days!I44)</f>
        <v>1938.134707287933</v>
      </c>
      <c r="J44" s="9">
        <f>(ERI_mm!J44*Areas!$B$9*1000) / (86400*Days!J44)</f>
        <v>2151.0030864197529</v>
      </c>
      <c r="K44" s="9">
        <f>(ERI_mm!K44*Areas!$B$9*1000) / (86400*Days!K44)</f>
        <v>1765.0462962962963</v>
      </c>
      <c r="L44" s="9">
        <f>(ERI_mm!L44*Areas!$B$9*1000) / (86400*Days!L44)</f>
        <v>2176.8904320987654</v>
      </c>
      <c r="M44" s="9">
        <f>(ERI_mm!M44*Areas!$B$9*1000) / (86400*Days!M44)</f>
        <v>1225.283751493429</v>
      </c>
      <c r="N44" s="9">
        <f>(ERI_mm!N44*Areas!$B$9*1000) / (86400*Days!N44)</f>
        <v>1740.2872907153726</v>
      </c>
    </row>
    <row r="45" spans="1:14" x14ac:dyDescent="0.2">
      <c r="A45">
        <f>ERI_mm!A45</f>
        <v>1922</v>
      </c>
      <c r="B45" s="9">
        <f>(ERI_mm!B45*Areas!$B$9*1000) / (86400*Days!B45)</f>
        <v>949.70878136200713</v>
      </c>
      <c r="C45" s="9">
        <f>(ERI_mm!C45*Areas!$B$9*1000) / (86400*Days!C45)</f>
        <v>1056.506283068783</v>
      </c>
      <c r="D45" s="9">
        <f>(ERI_mm!D45*Areas!$B$9*1000) / (86400*Days!D45)</f>
        <v>2099.8357228195937</v>
      </c>
      <c r="E45" s="9">
        <f>(ERI_mm!E45*Areas!$B$9*1000) / (86400*Days!E45)</f>
        <v>2158.0632716049381</v>
      </c>
      <c r="F45" s="9">
        <f>(ERI_mm!F45*Areas!$B$9*1000) / (86400*Days!F45)</f>
        <v>2122.6105137395461</v>
      </c>
      <c r="G45" s="9">
        <f>(ERI_mm!G45*Areas!$B$9*1000) / (86400*Days!G45)</f>
        <v>1889.7762345679012</v>
      </c>
      <c r="H45" s="9">
        <f>(ERI_mm!H45*Areas!$B$9*1000) / (86400*Days!H45)</f>
        <v>1995.0716845878137</v>
      </c>
      <c r="I45" s="9">
        <f>(ERI_mm!I45*Areas!$B$9*1000) / (86400*Days!I45)</f>
        <v>1475.8064516129032</v>
      </c>
      <c r="J45" s="9">
        <f>(ERI_mm!J45*Areas!$B$9*1000) / (86400*Days!J45)</f>
        <v>1943.9043209876543</v>
      </c>
      <c r="K45" s="9">
        <f>(ERI_mm!K45*Areas!$B$9*1000) / (86400*Days!K45)</f>
        <v>1052.1953405017921</v>
      </c>
      <c r="L45" s="9">
        <f>(ERI_mm!L45*Areas!$B$9*1000) / (86400*Days!L45)</f>
        <v>943.71141975308637</v>
      </c>
      <c r="M45" s="9">
        <f>(ERI_mm!M45*Areas!$B$9*1000) / (86400*Days!M45)</f>
        <v>1480.3614097968937</v>
      </c>
      <c r="N45" s="9">
        <f>(ERI_mm!N45*Areas!$B$9*1000) / (86400*Days!N45)</f>
        <v>1600.2441653982753</v>
      </c>
    </row>
    <row r="46" spans="1:14" x14ac:dyDescent="0.2">
      <c r="A46">
        <f>ERI_mm!A46</f>
        <v>1923</v>
      </c>
      <c r="B46" s="9">
        <f>(ERI_mm!B46*Areas!$B$9*1000) / (86400*Days!B46)</f>
        <v>1562.3506571087214</v>
      </c>
      <c r="C46" s="9">
        <f>(ERI_mm!C46*Areas!$B$9*1000) / (86400*Days!C46)</f>
        <v>915.3025793650794</v>
      </c>
      <c r="D46" s="9">
        <f>(ERI_mm!D46*Areas!$B$9*1000) / (86400*Days!D46)</f>
        <v>1544.1308243727599</v>
      </c>
      <c r="E46" s="9">
        <f>(ERI_mm!E46*Areas!$B$9*1000) / (86400*Days!E46)</f>
        <v>1202.5848765432099</v>
      </c>
      <c r="F46" s="9">
        <f>(ERI_mm!F46*Areas!$B$9*1000) / (86400*Days!F46)</f>
        <v>2099.8357228195937</v>
      </c>
      <c r="G46" s="9">
        <f>(ERI_mm!G46*Areas!$B$9*1000) / (86400*Days!G46)</f>
        <v>1529.7067901234568</v>
      </c>
      <c r="H46" s="9">
        <f>(ERI_mm!H46*Areas!$B$9*1000) / (86400*Days!H46)</f>
        <v>1776.4336917562723</v>
      </c>
      <c r="I46" s="9">
        <f>(ERI_mm!I46*Areas!$B$9*1000) / (86400*Days!I46)</f>
        <v>1630.6750298685783</v>
      </c>
      <c r="J46" s="9">
        <f>(ERI_mm!J46*Areas!$B$9*1000) / (86400*Days!J46)</f>
        <v>2127.4691358024693</v>
      </c>
      <c r="K46" s="9">
        <f>(ERI_mm!K46*Areas!$B$9*1000) / (86400*Days!K46)</f>
        <v>1029.4205495818399</v>
      </c>
      <c r="L46" s="9">
        <f>(ERI_mm!L46*Areas!$B$9*1000) / (86400*Days!L46)</f>
        <v>1327.3148148148148</v>
      </c>
      <c r="M46" s="9">
        <f>(ERI_mm!M46*Areas!$B$9*1000) / (86400*Days!M46)</f>
        <v>2539.3891875746713</v>
      </c>
      <c r="N46" s="9">
        <f>(ERI_mm!N46*Areas!$B$9*1000) / (86400*Days!N46)</f>
        <v>1613.3973871131404</v>
      </c>
    </row>
    <row r="47" spans="1:14" x14ac:dyDescent="0.2">
      <c r="A47">
        <f>ERI_mm!A47</f>
        <v>1924</v>
      </c>
      <c r="B47" s="9">
        <f>(ERI_mm!B47*Areas!$B$9*1000) / (86400*Days!B47)</f>
        <v>1851.5905017921148</v>
      </c>
      <c r="C47" s="9">
        <f>(ERI_mm!C47*Areas!$B$9*1000) / (86400*Days!C47)</f>
        <v>1149.1060025542783</v>
      </c>
      <c r="D47" s="9">
        <f>(ERI_mm!D47*Areas!$B$9*1000) / (86400*Days!D47)</f>
        <v>1250.3360215053763</v>
      </c>
      <c r="E47" s="9">
        <f>(ERI_mm!E47*Areas!$B$9*1000) / (86400*Days!E47)</f>
        <v>1416.7438271604938</v>
      </c>
      <c r="F47" s="9">
        <f>(ERI_mm!F47*Areas!$B$9*1000) / (86400*Days!F47)</f>
        <v>2145.3853046594982</v>
      </c>
      <c r="G47" s="9">
        <f>(ERI_mm!G47*Areas!$B$9*1000) / (86400*Days!G47)</f>
        <v>2988.8117283950619</v>
      </c>
      <c r="H47" s="9">
        <f>(ERI_mm!H47*Areas!$B$9*1000) / (86400*Days!H47)</f>
        <v>1642.0624253285544</v>
      </c>
      <c r="I47" s="9">
        <f>(ERI_mm!I47*Areas!$B$9*1000) / (86400*Days!I47)</f>
        <v>1302.7180406212665</v>
      </c>
      <c r="J47" s="9">
        <f>(ERI_mm!J47*Areas!$B$9*1000) / (86400*Days!J47)</f>
        <v>2904.0895061728397</v>
      </c>
      <c r="K47" s="9">
        <f>(ERI_mm!K47*Areas!$B$9*1000) / (86400*Days!K47)</f>
        <v>259.63261648745521</v>
      </c>
      <c r="L47" s="9">
        <f>(ERI_mm!L47*Areas!$B$9*1000) / (86400*Days!L47)</f>
        <v>597.76234567901236</v>
      </c>
      <c r="M47" s="9">
        <f>(ERI_mm!M47*Areas!$B$9*1000) / (86400*Days!M47)</f>
        <v>2042.8987455197132</v>
      </c>
      <c r="N47" s="9">
        <f>(ERI_mm!N47*Areas!$B$9*1000) / (86400*Days!N47)</f>
        <v>1628.0864197530864</v>
      </c>
    </row>
    <row r="48" spans="1:14" x14ac:dyDescent="0.2">
      <c r="A48">
        <f>ERI_mm!A48</f>
        <v>1925</v>
      </c>
      <c r="B48" s="9">
        <f>(ERI_mm!B48*Areas!$B$9*1000) / (86400*Days!B48)</f>
        <v>747.01314217443246</v>
      </c>
      <c r="C48" s="9">
        <f>(ERI_mm!C48*Areas!$B$9*1000) / (86400*Days!C48)</f>
        <v>1414.5585317460318</v>
      </c>
      <c r="D48" s="9">
        <f>(ERI_mm!D48*Areas!$B$9*1000) / (86400*Days!D48)</f>
        <v>1724.0516726403823</v>
      </c>
      <c r="E48" s="9">
        <f>(ERI_mm!E48*Areas!$B$9*1000) / (86400*Days!E48)</f>
        <v>873.10956790123453</v>
      </c>
      <c r="F48" s="9">
        <f>(ERI_mm!F48*Areas!$B$9*1000) / (86400*Days!F48)</f>
        <v>874.5519713261649</v>
      </c>
      <c r="G48" s="9">
        <f>(ERI_mm!G48*Areas!$B$9*1000) / (86400*Days!G48)</f>
        <v>1397.9166666666667</v>
      </c>
      <c r="H48" s="9">
        <f>(ERI_mm!H48*Areas!$B$9*1000) / (86400*Days!H48)</f>
        <v>2140.8303464755077</v>
      </c>
      <c r="I48" s="9">
        <f>(ERI_mm!I48*Areas!$B$9*1000) / (86400*Days!I48)</f>
        <v>1359.655017921147</v>
      </c>
      <c r="J48" s="9">
        <f>(ERI_mm!J48*Areas!$B$9*1000) / (86400*Days!J48)</f>
        <v>2821.7206790123455</v>
      </c>
      <c r="K48" s="9">
        <f>(ERI_mm!K48*Areas!$B$9*1000) / (86400*Days!K48)</f>
        <v>1967.741935483871</v>
      </c>
      <c r="L48" s="9">
        <f>(ERI_mm!L48*Areas!$B$9*1000) / (86400*Days!L48)</f>
        <v>2092.1682098765432</v>
      </c>
      <c r="M48" s="9">
        <f>(ERI_mm!M48*Areas!$B$9*1000) / (86400*Days!M48)</f>
        <v>781.1753285543607</v>
      </c>
      <c r="N48" s="9">
        <f>(ERI_mm!N48*Areas!$B$9*1000) / (86400*Days!N48)</f>
        <v>1513.9745053272447</v>
      </c>
    </row>
    <row r="49" spans="1:14" x14ac:dyDescent="0.2">
      <c r="A49">
        <f>ERI_mm!A49</f>
        <v>1926</v>
      </c>
      <c r="B49" s="9">
        <f>(ERI_mm!B49*Areas!$B$9*1000) / (86400*Days!B49)</f>
        <v>1163.791816009558</v>
      </c>
      <c r="C49" s="9">
        <f>(ERI_mm!C49*Areas!$B$9*1000) / (86400*Days!C49)</f>
        <v>1646.5360449735449</v>
      </c>
      <c r="D49" s="9">
        <f>(ERI_mm!D49*Areas!$B$9*1000) / (86400*Days!D49)</f>
        <v>1341.4351851851852</v>
      </c>
      <c r="E49" s="9">
        <f>(ERI_mm!E49*Areas!$B$9*1000) / (86400*Days!E49)</f>
        <v>1990.9722222222222</v>
      </c>
      <c r="F49" s="9">
        <f>(ERI_mm!F49*Areas!$B$9*1000) / (86400*Days!F49)</f>
        <v>988.42592592592598</v>
      </c>
      <c r="G49" s="9">
        <f>(ERI_mm!G49*Areas!$B$9*1000) / (86400*Days!G49)</f>
        <v>1852.1219135802469</v>
      </c>
      <c r="H49" s="9">
        <f>(ERI_mm!H49*Areas!$B$9*1000) / (86400*Days!H49)</f>
        <v>1261.7234169653525</v>
      </c>
      <c r="I49" s="9">
        <f>(ERI_mm!I49*Areas!$B$9*1000) / (86400*Days!I49)</f>
        <v>3279.5698924731182</v>
      </c>
      <c r="J49" s="9">
        <f>(ERI_mm!J49*Areas!$B$9*1000) / (86400*Days!J49)</f>
        <v>4118.441358024691</v>
      </c>
      <c r="K49" s="9">
        <f>(ERI_mm!K49*Areas!$B$9*1000) / (86400*Days!K49)</f>
        <v>2573.5513739546</v>
      </c>
      <c r="L49" s="9">
        <f>(ERI_mm!L49*Areas!$B$9*1000) / (86400*Days!L49)</f>
        <v>1645.023148148148</v>
      </c>
      <c r="M49" s="9">
        <f>(ERI_mm!M49*Areas!$B$9*1000) / (86400*Days!M49)</f>
        <v>1036.2529868578256</v>
      </c>
      <c r="N49" s="9">
        <f>(ERI_mm!N49*Areas!$B$9*1000) / (86400*Days!N49)</f>
        <v>1904.8959918822929</v>
      </c>
    </row>
    <row r="50" spans="1:14" x14ac:dyDescent="0.2">
      <c r="A50">
        <f>ERI_mm!A50</f>
        <v>1927</v>
      </c>
      <c r="B50" s="9">
        <f>(ERI_mm!B50*Areas!$B$9*1000) / (86400*Days!B50)</f>
        <v>1040.8079450418161</v>
      </c>
      <c r="C50" s="9">
        <f>(ERI_mm!C50*Areas!$B$9*1000) / (86400*Days!C50)</f>
        <v>1280.9193121693122</v>
      </c>
      <c r="D50" s="9">
        <f>(ERI_mm!D50*Areas!$B$9*1000) / (86400*Days!D50)</f>
        <v>1498.5812425328554</v>
      </c>
      <c r="E50" s="9">
        <f>(ERI_mm!E50*Areas!$B$9*1000) / (86400*Days!E50)</f>
        <v>1595.601851851852</v>
      </c>
      <c r="F50" s="9">
        <f>(ERI_mm!F50*Areas!$B$9*1000) / (86400*Days!F50)</f>
        <v>2464.232377538829</v>
      </c>
      <c r="G50" s="9">
        <f>(ERI_mm!G50*Areas!$B$9*1000) / (86400*Days!G50)</f>
        <v>1572.0679012345679</v>
      </c>
      <c r="H50" s="9">
        <f>(ERI_mm!H50*Areas!$B$9*1000) / (86400*Days!H50)</f>
        <v>2621.3784348864992</v>
      </c>
      <c r="I50" s="9">
        <f>(ERI_mm!I50*Areas!$B$9*1000) / (86400*Days!I50)</f>
        <v>885.93936678614102</v>
      </c>
      <c r="J50" s="9">
        <f>(ERI_mm!J50*Areas!$B$9*1000) / (86400*Days!J50)</f>
        <v>1572.0679012345679</v>
      </c>
      <c r="K50" s="9">
        <f>(ERI_mm!K50*Areas!$B$9*1000) / (86400*Days!K50)</f>
        <v>1040.8079450418161</v>
      </c>
      <c r="L50" s="9">
        <f>(ERI_mm!L50*Areas!$B$9*1000) / (86400*Days!L50)</f>
        <v>3563.0401234567903</v>
      </c>
      <c r="M50" s="9">
        <f>(ERI_mm!M50*Areas!$B$9*1000) / (86400*Days!M50)</f>
        <v>2001.9041218637992</v>
      </c>
      <c r="N50" s="9">
        <f>(ERI_mm!N50*Areas!$B$9*1000) / (86400*Days!N50)</f>
        <v>1761.9514205986809</v>
      </c>
    </row>
    <row r="51" spans="1:14" x14ac:dyDescent="0.2">
      <c r="A51">
        <f>ERI_mm!A51</f>
        <v>1928</v>
      </c>
      <c r="B51" s="9">
        <f>(ERI_mm!B51*Areas!$B$9*1000) / (86400*Days!B51)</f>
        <v>1081.8025686977301</v>
      </c>
      <c r="C51" s="9">
        <f>(ERI_mm!C51*Areas!$B$9*1000) / (86400*Days!C51)</f>
        <v>1205.1005747126437</v>
      </c>
      <c r="D51" s="9">
        <f>(ERI_mm!D51*Areas!$B$9*1000) / (86400*Days!D51)</f>
        <v>1289.053166069295</v>
      </c>
      <c r="E51" s="9">
        <f>(ERI_mm!E51*Areas!$B$9*1000) / (86400*Days!E51)</f>
        <v>1296.7206790123457</v>
      </c>
      <c r="F51" s="9">
        <f>(ERI_mm!F51*Areas!$B$9*1000) / (86400*Days!F51)</f>
        <v>1238.9486260454003</v>
      </c>
      <c r="G51" s="9">
        <f>(ERI_mm!G51*Areas!$B$9*1000) / (86400*Days!G51)</f>
        <v>3132.3688271604938</v>
      </c>
      <c r="H51" s="9">
        <f>(ERI_mm!H51*Areas!$B$9*1000) / (86400*Days!H51)</f>
        <v>2291.1439665471926</v>
      </c>
      <c r="I51" s="9">
        <f>(ERI_mm!I51*Areas!$B$9*1000) / (86400*Days!I51)</f>
        <v>1487.1938470728794</v>
      </c>
      <c r="J51" s="9">
        <f>(ERI_mm!J51*Areas!$B$9*1000) / (86400*Days!J51)</f>
        <v>997.83950617283949</v>
      </c>
      <c r="K51" s="9">
        <f>(ERI_mm!K51*Areas!$B$9*1000) / (86400*Days!K51)</f>
        <v>1578.2930107526881</v>
      </c>
      <c r="L51" s="9">
        <f>(ERI_mm!L51*Areas!$B$9*1000) / (86400*Days!L51)</f>
        <v>1918.016975308642</v>
      </c>
      <c r="M51" s="9">
        <f>(ERI_mm!M51*Areas!$B$9*1000) / (86400*Days!M51)</f>
        <v>999.81332138590199</v>
      </c>
      <c r="N51" s="9">
        <f>(ERI_mm!N51*Areas!$B$9*1000) / (86400*Days!N51)</f>
        <v>1541.6666666666665</v>
      </c>
    </row>
    <row r="52" spans="1:14" x14ac:dyDescent="0.2">
      <c r="A52">
        <f>ERI_mm!A52</f>
        <v>1929</v>
      </c>
      <c r="B52" s="9">
        <f>(ERI_mm!B52*Areas!$B$9*1000) / (86400*Days!B52)</f>
        <v>2366.3007765830348</v>
      </c>
      <c r="C52" s="9">
        <f>(ERI_mm!C52*Areas!$B$9*1000) / (86400*Days!C52)</f>
        <v>922.86706349206349</v>
      </c>
      <c r="D52" s="9">
        <f>(ERI_mm!D52*Areas!$B$9*1000) / (86400*Days!D52)</f>
        <v>1712.6642771804063</v>
      </c>
      <c r="E52" s="9">
        <f>(ERI_mm!E52*Areas!$B$9*1000) / (86400*Days!E52)</f>
        <v>3450.0771604938273</v>
      </c>
      <c r="F52" s="9">
        <f>(ERI_mm!F52*Areas!$B$9*1000) / (86400*Days!F52)</f>
        <v>2238.7619474313024</v>
      </c>
      <c r="G52" s="9">
        <f>(ERI_mm!G52*Areas!$B$9*1000) / (86400*Days!G52)</f>
        <v>1840.3549382716049</v>
      </c>
      <c r="H52" s="9">
        <f>(ERI_mm!H52*Areas!$B$9*1000) / (86400*Days!H52)</f>
        <v>2111.2231182795699</v>
      </c>
      <c r="I52" s="9">
        <f>(ERI_mm!I52*Areas!$B$9*1000) / (86400*Days!I52)</f>
        <v>867.71953405017916</v>
      </c>
      <c r="J52" s="9">
        <f>(ERI_mm!J52*Areas!$B$9*1000) / (86400*Days!J52)</f>
        <v>1284.9537037037037</v>
      </c>
      <c r="K52" s="9">
        <f>(ERI_mm!K52*Areas!$B$9*1000) / (86400*Days!K52)</f>
        <v>2250.1493428912786</v>
      </c>
      <c r="L52" s="9">
        <f>(ERI_mm!L52*Areas!$B$9*1000) / (86400*Days!L52)</f>
        <v>1990.9722222222222</v>
      </c>
      <c r="M52" s="9">
        <f>(ERI_mm!M52*Areas!$B$9*1000) / (86400*Days!M52)</f>
        <v>2013.2915173237755</v>
      </c>
      <c r="N52" s="9">
        <f>(ERI_mm!N52*Areas!$B$9*1000) / (86400*Days!N52)</f>
        <v>1926.5601217656013</v>
      </c>
    </row>
    <row r="53" spans="1:14" x14ac:dyDescent="0.2">
      <c r="A53">
        <f>ERI_mm!A53</f>
        <v>1930</v>
      </c>
      <c r="B53" s="9">
        <f>(ERI_mm!B53*Areas!$B$9*1000) / (86400*Days!B53)</f>
        <v>2707.9226403823177</v>
      </c>
      <c r="C53" s="9">
        <f>(ERI_mm!C53*Areas!$B$9*1000) / (86400*Days!C53)</f>
        <v>1301.0912698412699</v>
      </c>
      <c r="D53" s="9">
        <f>(ERI_mm!D53*Areas!$B$9*1000) / (86400*Days!D53)</f>
        <v>1480.3614097968937</v>
      </c>
      <c r="E53" s="9">
        <f>(ERI_mm!E53*Areas!$B$9*1000) / (86400*Days!E53)</f>
        <v>1381.4429012345679</v>
      </c>
      <c r="F53" s="9">
        <f>(ERI_mm!F53*Areas!$B$9*1000) / (86400*Days!F53)</f>
        <v>1377.8748506571087</v>
      </c>
      <c r="G53" s="9">
        <f>(ERI_mm!G53*Areas!$B$9*1000) / (86400*Days!G53)</f>
        <v>1901.5432098765432</v>
      </c>
      <c r="H53" s="9">
        <f>(ERI_mm!H53*Areas!$B$9*1000) / (86400*Days!H53)</f>
        <v>683.24372759856635</v>
      </c>
      <c r="I53" s="9">
        <f>(ERI_mm!I53*Areas!$B$9*1000) / (86400*Days!I53)</f>
        <v>867.71953405017916</v>
      </c>
      <c r="J53" s="9">
        <f>(ERI_mm!J53*Areas!$B$9*1000) / (86400*Days!J53)</f>
        <v>1548.5339506172841</v>
      </c>
      <c r="K53" s="9">
        <f>(ERI_mm!K53*Areas!$B$9*1000) / (86400*Days!K53)</f>
        <v>1024.8655913978494</v>
      </c>
      <c r="L53" s="9">
        <f>(ERI_mm!L53*Areas!$B$9*1000) / (86400*Days!L53)</f>
        <v>1075.5015432098764</v>
      </c>
      <c r="M53" s="9">
        <f>(ERI_mm!M53*Areas!$B$9*1000) / (86400*Days!M53)</f>
        <v>687.79868578255673</v>
      </c>
      <c r="N53" s="9">
        <f>(ERI_mm!N53*Areas!$B$9*1000) / (86400*Days!N53)</f>
        <v>1335.2454337899546</v>
      </c>
    </row>
    <row r="54" spans="1:14" x14ac:dyDescent="0.2">
      <c r="A54">
        <f>ERI_mm!A54</f>
        <v>1931</v>
      </c>
      <c r="B54" s="9">
        <f>(ERI_mm!B54*Areas!$B$9*1000) / (86400*Days!B54)</f>
        <v>867.71953405017916</v>
      </c>
      <c r="C54" s="9">
        <f>(ERI_mm!C54*Areas!$B$9*1000) / (86400*Days!C54)</f>
        <v>927.91005291005285</v>
      </c>
      <c r="D54" s="9">
        <f>(ERI_mm!D54*Areas!$B$9*1000) / (86400*Days!D54)</f>
        <v>1282.2207287933095</v>
      </c>
      <c r="E54" s="9">
        <f>(ERI_mm!E54*Areas!$B$9*1000) / (86400*Days!E54)</f>
        <v>1788.5802469135801</v>
      </c>
      <c r="F54" s="9">
        <f>(ERI_mm!F54*Areas!$B$9*1000) / (86400*Days!F54)</f>
        <v>1610.1777180406214</v>
      </c>
      <c r="G54" s="9">
        <f>(ERI_mm!G54*Areas!$B$9*1000) / (86400*Days!G54)</f>
        <v>2193.3641975308642</v>
      </c>
      <c r="H54" s="9">
        <f>(ERI_mm!H54*Areas!$B$9*1000) / (86400*Days!H54)</f>
        <v>1655.7272998805256</v>
      </c>
      <c r="I54" s="9">
        <f>(ERI_mm!I54*Areas!$B$9*1000) / (86400*Days!I54)</f>
        <v>1790.0985663082438</v>
      </c>
      <c r="J54" s="9">
        <f>(ERI_mm!J54*Areas!$B$9*1000) / (86400*Days!J54)</f>
        <v>2303.9737654320988</v>
      </c>
      <c r="K54" s="9">
        <f>(ERI_mm!K54*Areas!$B$9*1000) / (86400*Days!K54)</f>
        <v>1330.047789725209</v>
      </c>
      <c r="L54" s="9">
        <f>(ERI_mm!L54*Areas!$B$9*1000) / (86400*Days!L54)</f>
        <v>1694.4444444444443</v>
      </c>
      <c r="M54" s="9">
        <f>(ERI_mm!M54*Areas!$B$9*1000) / (86400*Days!M54)</f>
        <v>1589.6804062126644</v>
      </c>
      <c r="N54" s="9">
        <f>(ERI_mm!N54*Areas!$B$9*1000) / (86400*Days!N54)</f>
        <v>1587.0909436834093</v>
      </c>
    </row>
    <row r="55" spans="1:14" x14ac:dyDescent="0.2">
      <c r="A55">
        <f>ERI_mm!A55</f>
        <v>1932</v>
      </c>
      <c r="B55" s="9">
        <f>(ERI_mm!B55*Areas!$B$9*1000) / (86400*Days!B55)</f>
        <v>2723.8649940262844</v>
      </c>
      <c r="C55" s="9">
        <f>(ERI_mm!C55*Areas!$B$9*1000) / (86400*Days!C55)</f>
        <v>820.44220945083021</v>
      </c>
      <c r="D55" s="9">
        <f>(ERI_mm!D55*Areas!$B$9*1000) / (86400*Days!D55)</f>
        <v>1357.3775388291517</v>
      </c>
      <c r="E55" s="9">
        <f>(ERI_mm!E55*Areas!$B$9*1000) / (86400*Days!E55)</f>
        <v>1266.1265432098764</v>
      </c>
      <c r="F55" s="9">
        <f>(ERI_mm!F55*Areas!$B$9*1000) / (86400*Days!F55)</f>
        <v>1815.150836320191</v>
      </c>
      <c r="G55" s="9">
        <f>(ERI_mm!G55*Areas!$B$9*1000) / (86400*Days!G55)</f>
        <v>1353.2021604938273</v>
      </c>
      <c r="H55" s="9">
        <f>(ERI_mm!H55*Areas!$B$9*1000) / (86400*Days!H55)</f>
        <v>2138.5528673835124</v>
      </c>
      <c r="I55" s="9">
        <f>(ERI_mm!I55*Areas!$B$9*1000) / (86400*Days!I55)</f>
        <v>1289.053166069295</v>
      </c>
      <c r="J55" s="9">
        <f>(ERI_mm!J55*Areas!$B$9*1000) / (86400*Days!J55)</f>
        <v>2082.7546296296296</v>
      </c>
      <c r="K55" s="9">
        <f>(ERI_mm!K55*Areas!$B$9*1000) / (86400*Days!K55)</f>
        <v>2088.4483273596179</v>
      </c>
      <c r="L55" s="9">
        <f>(ERI_mm!L55*Areas!$B$9*1000) / (86400*Days!L55)</f>
        <v>1689.7376543209878</v>
      </c>
      <c r="M55" s="9">
        <f>(ERI_mm!M55*Areas!$B$9*1000) / (86400*Days!M55)</f>
        <v>2052.008661887694</v>
      </c>
      <c r="N55" s="9">
        <f>(ERI_mm!N55*Areas!$B$9*1000) / (86400*Days!N55)</f>
        <v>1729.3595679012346</v>
      </c>
    </row>
    <row r="56" spans="1:14" x14ac:dyDescent="0.2">
      <c r="A56">
        <f>ERI_mm!A56</f>
        <v>1933</v>
      </c>
      <c r="B56" s="9">
        <f>(ERI_mm!B56*Areas!$B$9*1000) / (86400*Days!B56)</f>
        <v>840.38978494623655</v>
      </c>
      <c r="C56" s="9">
        <f>(ERI_mm!C56*Areas!$B$9*1000) / (86400*Days!C56)</f>
        <v>1096.8501984126983</v>
      </c>
      <c r="D56" s="9">
        <f>(ERI_mm!D56*Areas!$B$9*1000) / (86400*Days!D56)</f>
        <v>1951.7995818399045</v>
      </c>
      <c r="E56" s="9">
        <f>(ERI_mm!E56*Areas!$B$9*1000) / (86400*Days!E56)</f>
        <v>1828.587962962963</v>
      </c>
      <c r="F56" s="9">
        <f>(ERI_mm!F56*Areas!$B$9*1000) / (86400*Days!F56)</f>
        <v>2694.2577658303467</v>
      </c>
      <c r="G56" s="9">
        <f>(ERI_mm!G56*Areas!$B$9*1000) / (86400*Days!G56)</f>
        <v>1049.6141975308642</v>
      </c>
      <c r="H56" s="9">
        <f>(ERI_mm!H56*Areas!$B$9*1000) / (86400*Days!H56)</f>
        <v>1191.1215651135005</v>
      </c>
      <c r="I56" s="9">
        <f>(ERI_mm!I56*Areas!$B$9*1000) / (86400*Days!I56)</f>
        <v>1407.4820788530467</v>
      </c>
      <c r="J56" s="9">
        <f>(ERI_mm!J56*Areas!$B$9*1000) / (86400*Days!J56)</f>
        <v>2329.8611111111113</v>
      </c>
      <c r="K56" s="9">
        <f>(ERI_mm!K56*Areas!$B$9*1000) / (86400*Days!K56)</f>
        <v>1006.6457586618877</v>
      </c>
      <c r="L56" s="9">
        <f>(ERI_mm!L56*Areas!$B$9*1000) / (86400*Days!L56)</f>
        <v>1339.0817901234568</v>
      </c>
      <c r="M56" s="9">
        <f>(ERI_mm!M56*Areas!$B$9*1000) / (86400*Days!M56)</f>
        <v>1200.2314814814815</v>
      </c>
      <c r="N56" s="9">
        <f>(ERI_mm!N56*Areas!$B$9*1000) / (86400*Days!N56)</f>
        <v>1496.3723997970576</v>
      </c>
    </row>
    <row r="57" spans="1:14" x14ac:dyDescent="0.2">
      <c r="A57">
        <f>ERI_mm!A57</f>
        <v>1934</v>
      </c>
      <c r="B57" s="9">
        <f>(ERI_mm!B57*Areas!$B$9*1000) / (86400*Days!B57)</f>
        <v>1006.6457586618877</v>
      </c>
      <c r="C57" s="9">
        <f>(ERI_mm!C57*Areas!$B$9*1000) / (86400*Days!C57)</f>
        <v>529.51388888888891</v>
      </c>
      <c r="D57" s="9">
        <f>(ERI_mm!D57*Areas!$B$9*1000) / (86400*Days!D57)</f>
        <v>1553.2407407407406</v>
      </c>
      <c r="E57" s="9">
        <f>(ERI_mm!E57*Areas!$B$9*1000) / (86400*Days!E57)</f>
        <v>1710.9182098765432</v>
      </c>
      <c r="F57" s="9">
        <f>(ERI_mm!F57*Areas!$B$9*1000) / (86400*Days!F57)</f>
        <v>407.66875746714459</v>
      </c>
      <c r="G57" s="9">
        <f>(ERI_mm!G57*Areas!$B$9*1000) / (86400*Days!G57)</f>
        <v>1499.1126543209878</v>
      </c>
      <c r="H57" s="9">
        <f>(ERI_mm!H57*Areas!$B$9*1000) / (86400*Days!H57)</f>
        <v>1040.8079450418161</v>
      </c>
      <c r="I57" s="9">
        <f>(ERI_mm!I57*Areas!$B$9*1000) / (86400*Days!I57)</f>
        <v>1717.2192353643966</v>
      </c>
      <c r="J57" s="9">
        <f>(ERI_mm!J57*Areas!$B$9*1000) / (86400*Days!J57)</f>
        <v>2402.8163580246915</v>
      </c>
      <c r="K57" s="9">
        <f>(ERI_mm!K57*Areas!$B$9*1000) / (86400*Days!K57)</f>
        <v>706.01851851851848</v>
      </c>
      <c r="L57" s="9">
        <f>(ERI_mm!L57*Areas!$B$9*1000) / (86400*Days!L57)</f>
        <v>1423.804012345679</v>
      </c>
      <c r="M57" s="9">
        <f>(ERI_mm!M57*Areas!$B$9*1000) / (86400*Days!M57)</f>
        <v>1033.9755077658303</v>
      </c>
      <c r="N57" s="9">
        <f>(ERI_mm!N57*Areas!$B$9*1000) / (86400*Days!N57)</f>
        <v>1253.0377980720448</v>
      </c>
    </row>
    <row r="58" spans="1:14" x14ac:dyDescent="0.2">
      <c r="A58">
        <f>ERI_mm!A58</f>
        <v>1935</v>
      </c>
      <c r="B58" s="9">
        <f>(ERI_mm!B58*Areas!$B$9*1000) / (86400*Days!B58)</f>
        <v>1405.2045997610514</v>
      </c>
      <c r="C58" s="9">
        <f>(ERI_mm!C58*Areas!$B$9*1000) / (86400*Days!C58)</f>
        <v>1263.2688492063492</v>
      </c>
      <c r="D58" s="9">
        <f>(ERI_mm!D58*Areas!$B$9*1000) / (86400*Days!D58)</f>
        <v>1386.9847670250897</v>
      </c>
      <c r="E58" s="9">
        <f>(ERI_mm!E58*Areas!$B$9*1000) / (86400*Days!E58)</f>
        <v>969.59876543209873</v>
      </c>
      <c r="F58" s="9">
        <f>(ERI_mm!F58*Areas!$B$9*1000) / (86400*Days!F58)</f>
        <v>2072.5059737156512</v>
      </c>
      <c r="G58" s="9">
        <f>(ERI_mm!G58*Areas!$B$9*1000) / (86400*Days!G58)</f>
        <v>2000.3858024691358</v>
      </c>
      <c r="H58" s="9">
        <f>(ERI_mm!H58*Areas!$B$9*1000) / (86400*Days!H58)</f>
        <v>1949.5221027479092</v>
      </c>
      <c r="I58" s="9">
        <f>(ERI_mm!I58*Areas!$B$9*1000) / (86400*Days!I58)</f>
        <v>2188.6574074074074</v>
      </c>
      <c r="J58" s="9">
        <f>(ERI_mm!J58*Areas!$B$9*1000) / (86400*Days!J58)</f>
        <v>1350.8487654320988</v>
      </c>
      <c r="K58" s="9">
        <f>(ERI_mm!K58*Areas!$B$9*1000) / (86400*Days!K58)</f>
        <v>917.82407407407402</v>
      </c>
      <c r="L58" s="9">
        <f>(ERI_mm!L58*Areas!$B$9*1000) / (86400*Days!L58)</f>
        <v>1649.7299382716049</v>
      </c>
      <c r="M58" s="9">
        <f>(ERI_mm!M58*Areas!$B$9*1000) / (86400*Days!M58)</f>
        <v>1100.0224014336918</v>
      </c>
      <c r="N58" s="9">
        <f>(ERI_mm!N58*Areas!$B$9*1000) / (86400*Days!N58)</f>
        <v>1523.6459918822929</v>
      </c>
    </row>
    <row r="59" spans="1:14" x14ac:dyDescent="0.2">
      <c r="A59">
        <f>ERI_mm!A59</f>
        <v>1936</v>
      </c>
      <c r="B59" s="9">
        <f>(ERI_mm!B59*Areas!$B$9*1000) / (86400*Days!B59)</f>
        <v>865.44205495818403</v>
      </c>
      <c r="C59" s="9">
        <f>(ERI_mm!C59*Areas!$B$9*1000) / (86400*Days!C59)</f>
        <v>1541.0680076628353</v>
      </c>
      <c r="D59" s="9">
        <f>(ERI_mm!D59*Areas!$B$9*1000) / (86400*Days!D59)</f>
        <v>1856.145459976105</v>
      </c>
      <c r="E59" s="9">
        <f>(ERI_mm!E59*Areas!$B$9*1000) / (86400*Days!E59)</f>
        <v>1480.2854938271605</v>
      </c>
      <c r="F59" s="9">
        <f>(ERI_mm!F59*Areas!$B$9*1000) / (86400*Days!F59)</f>
        <v>949.70878136200713</v>
      </c>
      <c r="G59" s="9">
        <f>(ERI_mm!G59*Areas!$B$9*1000) / (86400*Days!G59)</f>
        <v>1447.337962962963</v>
      </c>
      <c r="H59" s="9">
        <f>(ERI_mm!H59*Areas!$B$9*1000) / (86400*Days!H59)</f>
        <v>1115.9647550776583</v>
      </c>
      <c r="I59" s="9">
        <f>(ERI_mm!I59*Areas!$B$9*1000) / (86400*Days!I59)</f>
        <v>1339.15770609319</v>
      </c>
      <c r="J59" s="9">
        <f>(ERI_mm!J59*Areas!$B$9*1000) / (86400*Days!J59)</f>
        <v>2374.5756172839506</v>
      </c>
      <c r="K59" s="9">
        <f>(ERI_mm!K59*Areas!$B$9*1000) / (86400*Days!K59)</f>
        <v>1901.6950418160095</v>
      </c>
      <c r="L59" s="9">
        <f>(ERI_mm!L59*Areas!$B$9*1000) / (86400*Days!L59)</f>
        <v>1364.9691358024691</v>
      </c>
      <c r="M59" s="9">
        <f>(ERI_mm!M59*Areas!$B$9*1000) / (86400*Days!M59)</f>
        <v>1368.764934289128</v>
      </c>
      <c r="N59" s="9">
        <f>(ERI_mm!N59*Areas!$B$9*1000) / (86400*Days!N59)</f>
        <v>1464.5061728395062</v>
      </c>
    </row>
    <row r="60" spans="1:14" x14ac:dyDescent="0.2">
      <c r="A60">
        <f>ERI_mm!A60</f>
        <v>1937</v>
      </c>
      <c r="B60" s="9">
        <f>(ERI_mm!B60*Areas!$B$9*1000) / (86400*Days!B60)</f>
        <v>3411.6636798088412</v>
      </c>
      <c r="C60" s="9">
        <f>(ERI_mm!C60*Areas!$B$9*1000) / (86400*Days!C60)</f>
        <v>1149.8015873015872</v>
      </c>
      <c r="D60" s="9">
        <f>(ERI_mm!D60*Areas!$B$9*1000) / (86400*Days!D60)</f>
        <v>940.59886499402626</v>
      </c>
      <c r="E60" s="9">
        <f>(ERI_mm!E60*Areas!$B$9*1000) / (86400*Days!E60)</f>
        <v>3148.8425925925931</v>
      </c>
      <c r="F60" s="9">
        <f>(ERI_mm!F60*Areas!$B$9*1000) / (86400*Days!F60)</f>
        <v>1956.354540023895</v>
      </c>
      <c r="G60" s="9">
        <f>(ERI_mm!G60*Areas!$B$9*1000) / (86400*Days!G60)</f>
        <v>3998.4182098765432</v>
      </c>
      <c r="H60" s="9">
        <f>(ERI_mm!H60*Areas!$B$9*1000) / (86400*Days!H60)</f>
        <v>2605.436081242533</v>
      </c>
      <c r="I60" s="9">
        <f>(ERI_mm!I60*Areas!$B$9*1000) / (86400*Days!I60)</f>
        <v>1974.5743727598567</v>
      </c>
      <c r="J60" s="9">
        <f>(ERI_mm!J60*Areas!$B$9*1000) / (86400*Days!J60)</f>
        <v>1339.0817901234568</v>
      </c>
      <c r="K60" s="9">
        <f>(ERI_mm!K60*Areas!$B$9*1000) / (86400*Days!K60)</f>
        <v>1794.6535244922343</v>
      </c>
      <c r="L60" s="9">
        <f>(ERI_mm!L60*Areas!$B$9*1000) / (86400*Days!L60)</f>
        <v>877.81635802469134</v>
      </c>
      <c r="M60" s="9">
        <f>(ERI_mm!M60*Areas!$B$9*1000) / (86400*Days!M60)</f>
        <v>1227.561230585424</v>
      </c>
      <c r="N60" s="9">
        <f>(ERI_mm!N60*Areas!$B$9*1000) / (86400*Days!N60)</f>
        <v>2039.3296549974632</v>
      </c>
    </row>
    <row r="61" spans="1:14" x14ac:dyDescent="0.2">
      <c r="A61">
        <f>ERI_mm!A61</f>
        <v>1938</v>
      </c>
      <c r="B61" s="9">
        <f>(ERI_mm!B61*Areas!$B$9*1000) / (86400*Days!B61)</f>
        <v>758.40053763440847</v>
      </c>
      <c r="C61" s="9">
        <f>(ERI_mm!C61*Areas!$B$9*1000) / (86400*Days!C61)</f>
        <v>2327.3396164021165</v>
      </c>
      <c r="D61" s="9">
        <f>(ERI_mm!D61*Areas!$B$9*1000) / (86400*Days!D61)</f>
        <v>2402.7404420549583</v>
      </c>
      <c r="E61" s="9">
        <f>(ERI_mm!E61*Areas!$B$9*1000) / (86400*Days!E61)</f>
        <v>1499.1126543209878</v>
      </c>
      <c r="F61" s="9">
        <f>(ERI_mm!F61*Areas!$B$9*1000) / (86400*Days!F61)</f>
        <v>2049.7311827956987</v>
      </c>
      <c r="G61" s="9">
        <f>(ERI_mm!G61*Areas!$B$9*1000) / (86400*Days!G61)</f>
        <v>2209.837962962963</v>
      </c>
      <c r="H61" s="9">
        <f>(ERI_mm!H61*Areas!$B$9*1000) / (86400*Days!H61)</f>
        <v>2209.1547192353646</v>
      </c>
      <c r="I61" s="9">
        <f>(ERI_mm!I61*Areas!$B$9*1000) / (86400*Days!I61)</f>
        <v>1648.8948626045401</v>
      </c>
      <c r="J61" s="9">
        <f>(ERI_mm!J61*Areas!$B$9*1000) / (86400*Days!J61)</f>
        <v>2026.273148148148</v>
      </c>
      <c r="K61" s="9">
        <f>(ERI_mm!K61*Areas!$B$9*1000) / (86400*Days!K61)</f>
        <v>521.54271206690566</v>
      </c>
      <c r="L61" s="9">
        <f>(ERI_mm!L61*Areas!$B$9*1000) / (86400*Days!L61)</f>
        <v>1430.8641975308642</v>
      </c>
      <c r="M61" s="9">
        <f>(ERI_mm!M61*Areas!$B$9*1000) / (86400*Days!M61)</f>
        <v>1065.8602150537633</v>
      </c>
      <c r="N61" s="9">
        <f>(ERI_mm!N61*Areas!$B$9*1000) / (86400*Days!N61)</f>
        <v>1672.5868848300352</v>
      </c>
    </row>
    <row r="62" spans="1:14" x14ac:dyDescent="0.2">
      <c r="A62">
        <f>ERI_mm!A62</f>
        <v>1939</v>
      </c>
      <c r="B62" s="9">
        <f>(ERI_mm!B62*Areas!$B$9*1000) / (86400*Days!B62)</f>
        <v>1400.6496415770609</v>
      </c>
      <c r="C62" s="9">
        <f>(ERI_mm!C62*Areas!$B$9*1000) / (86400*Days!C62)</f>
        <v>2408.0274470899471</v>
      </c>
      <c r="D62" s="9">
        <f>(ERI_mm!D62*Areas!$B$9*1000) / (86400*Days!D62)</f>
        <v>1728.6066308243728</v>
      </c>
      <c r="E62" s="9">
        <f>(ERI_mm!E62*Areas!$B$9*1000) / (86400*Days!E62)</f>
        <v>2212.1913580246915</v>
      </c>
      <c r="F62" s="9">
        <f>(ERI_mm!F62*Areas!$B$9*1000) / (86400*Days!F62)</f>
        <v>708.29599761051372</v>
      </c>
      <c r="G62" s="9">
        <f>(ERI_mm!G62*Areas!$B$9*1000) / (86400*Days!G62)</f>
        <v>2913.5030864197529</v>
      </c>
      <c r="H62" s="9">
        <f>(ERI_mm!H62*Areas!$B$9*1000) / (86400*Days!H62)</f>
        <v>1951.7995818399045</v>
      </c>
      <c r="I62" s="9">
        <f>(ERI_mm!I62*Areas!$B$9*1000) / (86400*Days!I62)</f>
        <v>1257.168458781362</v>
      </c>
      <c r="J62" s="9">
        <f>(ERI_mm!J62*Areas!$B$9*1000) / (86400*Days!J62)</f>
        <v>1487.3456790123457</v>
      </c>
      <c r="K62" s="9">
        <f>(ERI_mm!K62*Areas!$B$9*1000) / (86400*Days!K62)</f>
        <v>1630.6750298685783</v>
      </c>
      <c r="L62" s="9">
        <f>(ERI_mm!L62*Areas!$B$9*1000) / (86400*Days!L62)</f>
        <v>517.74691358024688</v>
      </c>
      <c r="M62" s="9">
        <f>(ERI_mm!M62*Areas!$B$9*1000) / (86400*Days!M62)</f>
        <v>790.28524492234169</v>
      </c>
      <c r="N62" s="9">
        <f>(ERI_mm!N62*Areas!$B$9*1000) / (86400*Days!N62)</f>
        <v>1574.904870624049</v>
      </c>
    </row>
    <row r="63" spans="1:14" x14ac:dyDescent="0.2">
      <c r="A63">
        <f>ERI_mm!A63</f>
        <v>1940</v>
      </c>
      <c r="B63" s="9">
        <f>(ERI_mm!B63*Areas!$B$9*1000) / (86400*Days!B63)</f>
        <v>977.03853046594986</v>
      </c>
      <c r="C63" s="9">
        <f>(ERI_mm!C63*Areas!$B$9*1000) / (86400*Days!C63)</f>
        <v>1292.7442528735633</v>
      </c>
      <c r="D63" s="9">
        <f>(ERI_mm!D63*Areas!$B$9*1000) / (86400*Days!D63)</f>
        <v>1345.9901433691757</v>
      </c>
      <c r="E63" s="9">
        <f>(ERI_mm!E63*Areas!$B$9*1000) / (86400*Days!E63)</f>
        <v>2275.733024691358</v>
      </c>
      <c r="F63" s="9">
        <f>(ERI_mm!F63*Areas!$B$9*1000) / (86400*Days!F63)</f>
        <v>2459.6774193548385</v>
      </c>
      <c r="G63" s="9">
        <f>(ERI_mm!G63*Areas!$B$9*1000) / (86400*Days!G63)</f>
        <v>3028.8194444444439</v>
      </c>
      <c r="H63" s="9">
        <f>(ERI_mm!H63*Areas!$B$9*1000) / (86400*Days!H63)</f>
        <v>1138.7395459976105</v>
      </c>
      <c r="I63" s="9">
        <f>(ERI_mm!I63*Areas!$B$9*1000) / (86400*Days!I63)</f>
        <v>2616.8234767025087</v>
      </c>
      <c r="J63" s="9">
        <f>(ERI_mm!J63*Areas!$B$9*1000) / (86400*Days!J63)</f>
        <v>1155.516975308642</v>
      </c>
      <c r="K63" s="9">
        <f>(ERI_mm!K63*Areas!$B$9*1000) / (86400*Days!K63)</f>
        <v>1286.7756869773</v>
      </c>
      <c r="L63" s="9">
        <f>(ERI_mm!L63*Areas!$B$9*1000) / (86400*Days!L63)</f>
        <v>1776.8132716049383</v>
      </c>
      <c r="M63" s="9">
        <f>(ERI_mm!M63*Areas!$B$9*1000) / (86400*Days!M63)</f>
        <v>1915.359916367981</v>
      </c>
      <c r="N63" s="9">
        <f>(ERI_mm!N63*Areas!$B$9*1000) / (86400*Days!N63)</f>
        <v>1771.9907407407406</v>
      </c>
    </row>
    <row r="64" spans="1:14" x14ac:dyDescent="0.2">
      <c r="A64">
        <f>ERI_mm!A64</f>
        <v>1941</v>
      </c>
      <c r="B64" s="9">
        <f>(ERI_mm!B64*Areas!$B$9*1000) / (86400*Days!B64)</f>
        <v>1011.2007168458781</v>
      </c>
      <c r="C64" s="9">
        <f>(ERI_mm!C64*Areas!$B$9*1000) / (86400*Days!C64)</f>
        <v>569.85780423280426</v>
      </c>
      <c r="D64" s="9">
        <f>(ERI_mm!D64*Areas!$B$9*1000) / (86400*Days!D64)</f>
        <v>701.4635603345281</v>
      </c>
      <c r="E64" s="9">
        <f>(ERI_mm!E64*Areas!$B$9*1000) / (86400*Days!E64)</f>
        <v>1054.320987654321</v>
      </c>
      <c r="F64" s="9">
        <f>(ERI_mm!F64*Areas!$B$9*1000) / (86400*Days!F64)</f>
        <v>1537.2983870967741</v>
      </c>
      <c r="G64" s="9">
        <f>(ERI_mm!G64*Areas!$B$9*1000) / (86400*Days!G64)</f>
        <v>2059.2206790123455</v>
      </c>
      <c r="H64" s="9">
        <f>(ERI_mm!H64*Areas!$B$9*1000) / (86400*Days!H64)</f>
        <v>1710.3867980884111</v>
      </c>
      <c r="I64" s="9">
        <f>(ERI_mm!I64*Areas!$B$9*1000) / (86400*Days!I64)</f>
        <v>1621.5651135005974</v>
      </c>
      <c r="J64" s="9">
        <f>(ERI_mm!J64*Areas!$B$9*1000) / (86400*Days!J64)</f>
        <v>929.59104938271605</v>
      </c>
      <c r="K64" s="9">
        <f>(ERI_mm!K64*Areas!$B$9*1000) / (86400*Days!K64)</f>
        <v>2639.5982676224612</v>
      </c>
      <c r="L64" s="9">
        <f>(ERI_mm!L64*Areas!$B$9*1000) / (86400*Days!L64)</f>
        <v>1315.5478395061727</v>
      </c>
      <c r="M64" s="9">
        <f>(ERI_mm!M64*Areas!$B$9*1000) / (86400*Days!M64)</f>
        <v>972.48357228195937</v>
      </c>
      <c r="N64" s="9">
        <f>(ERI_mm!N64*Areas!$B$9*1000) / (86400*Days!N64)</f>
        <v>1349.9460933536279</v>
      </c>
    </row>
    <row r="65" spans="1:14" x14ac:dyDescent="0.2">
      <c r="A65">
        <f>ERI_mm!A65</f>
        <v>1942</v>
      </c>
      <c r="B65" s="9">
        <f>(ERI_mm!B65*Areas!$B$9*1000) / (86400*Days!B65)</f>
        <v>958.818697729988</v>
      </c>
      <c r="C65" s="9">
        <f>(ERI_mm!C65*Areas!$B$9*1000) / (86400*Days!C65)</f>
        <v>1694.4444444444443</v>
      </c>
      <c r="D65" s="9">
        <f>(ERI_mm!D65*Areas!$B$9*1000) / (86400*Days!D65)</f>
        <v>2022.4014336917562</v>
      </c>
      <c r="E65" s="9">
        <f>(ERI_mm!E65*Areas!$B$9*1000) / (86400*Days!E65)</f>
        <v>1534.4135802469136</v>
      </c>
      <c r="F65" s="9">
        <f>(ERI_mm!F65*Areas!$B$9*1000) / (86400*Days!F65)</f>
        <v>2434.6251493428913</v>
      </c>
      <c r="G65" s="9">
        <f>(ERI_mm!G65*Areas!$B$9*1000) / (86400*Days!G65)</f>
        <v>2129.8225308641977</v>
      </c>
      <c r="H65" s="9">
        <f>(ERI_mm!H65*Areas!$B$9*1000) / (86400*Days!H65)</f>
        <v>2559.8864994026285</v>
      </c>
      <c r="I65" s="9">
        <f>(ERI_mm!I65*Areas!$B$9*1000) / (86400*Days!I65)</f>
        <v>2104.3906810035842</v>
      </c>
      <c r="J65" s="9">
        <f>(ERI_mm!J65*Areas!$B$9*1000) / (86400*Days!J65)</f>
        <v>2162.7700617283949</v>
      </c>
      <c r="K65" s="9">
        <f>(ERI_mm!K65*Areas!$B$9*1000) / (86400*Days!K65)</f>
        <v>1714.9417562724013</v>
      </c>
      <c r="L65" s="9">
        <f>(ERI_mm!L65*Areas!$B$9*1000) / (86400*Days!L65)</f>
        <v>2165.1234567901233</v>
      </c>
      <c r="M65" s="9">
        <f>(ERI_mm!M65*Areas!$B$9*1000) / (86400*Days!M65)</f>
        <v>1724.0516726403823</v>
      </c>
      <c r="N65" s="9">
        <f>(ERI_mm!N65*Areas!$B$9*1000) / (86400*Days!N65)</f>
        <v>1935.0710299340437</v>
      </c>
    </row>
    <row r="66" spans="1:14" x14ac:dyDescent="0.2">
      <c r="A66">
        <f>ERI_mm!A66</f>
        <v>1943</v>
      </c>
      <c r="B66" s="9">
        <f>(ERI_mm!B66*Areas!$B$9*1000) / (86400*Days!B66)</f>
        <v>1102.2998805256871</v>
      </c>
      <c r="C66" s="9">
        <f>(ERI_mm!C66*Areas!$B$9*1000) / (86400*Days!C66)</f>
        <v>1026.2483465608466</v>
      </c>
      <c r="D66" s="9">
        <f>(ERI_mm!D66*Areas!$B$9*1000) / (86400*Days!D66)</f>
        <v>1591.9578853046594</v>
      </c>
      <c r="E66" s="9">
        <f>(ERI_mm!E66*Areas!$B$9*1000) / (86400*Days!E66)</f>
        <v>2007.445987654321</v>
      </c>
      <c r="F66" s="9">
        <f>(ERI_mm!F66*Areas!$B$9*1000) / (86400*Days!F66)</f>
        <v>4299.8805256869773</v>
      </c>
      <c r="G66" s="9">
        <f>(ERI_mm!G66*Areas!$B$9*1000) / (86400*Days!G66)</f>
        <v>2103.9351851851852</v>
      </c>
      <c r="H66" s="9">
        <f>(ERI_mm!H66*Areas!$B$9*1000) / (86400*Days!H66)</f>
        <v>3070.0418160095583</v>
      </c>
      <c r="I66" s="9">
        <f>(ERI_mm!I66*Areas!$B$9*1000) / (86400*Days!I66)</f>
        <v>1619.2876344086021</v>
      </c>
      <c r="J66" s="9">
        <f>(ERI_mm!J66*Areas!$B$9*1000) / (86400*Days!J66)</f>
        <v>1628.5493827160494</v>
      </c>
      <c r="K66" s="9">
        <f>(ERI_mm!K66*Areas!$B$9*1000) / (86400*Days!K66)</f>
        <v>1289.053166069295</v>
      </c>
      <c r="L66" s="9">
        <f>(ERI_mm!L66*Areas!$B$9*1000) / (86400*Days!L66)</f>
        <v>1141.3966049382716</v>
      </c>
      <c r="M66" s="9">
        <f>(ERI_mm!M66*Areas!$B$9*1000) / (86400*Days!M66)</f>
        <v>419.05615292712065</v>
      </c>
      <c r="N66" s="9">
        <f>(ERI_mm!N66*Areas!$B$9*1000) / (86400*Days!N66)</f>
        <v>1781.6812531709793</v>
      </c>
    </row>
    <row r="67" spans="1:14" x14ac:dyDescent="0.2">
      <c r="A67">
        <f>ERI_mm!A67</f>
        <v>1944</v>
      </c>
      <c r="B67" s="9">
        <f>(ERI_mm!B67*Areas!$B$9*1000) / (86400*Days!B67)</f>
        <v>587.58960573476702</v>
      </c>
      <c r="C67" s="9">
        <f>(ERI_mm!C67*Areas!$B$9*1000) / (86400*Days!C67)</f>
        <v>1287.8751596424011</v>
      </c>
      <c r="D67" s="9">
        <f>(ERI_mm!D67*Areas!$B$9*1000) / (86400*Days!D67)</f>
        <v>1999.626642771804</v>
      </c>
      <c r="E67" s="9">
        <f>(ERI_mm!E67*Areas!$B$9*1000) / (86400*Days!E67)</f>
        <v>2466.358024691358</v>
      </c>
      <c r="F67" s="9">
        <f>(ERI_mm!F67*Areas!$B$9*1000) / (86400*Days!F67)</f>
        <v>2118.0555555555557</v>
      </c>
      <c r="G67" s="9">
        <f>(ERI_mm!G67*Areas!$B$9*1000) / (86400*Days!G67)</f>
        <v>2174.537037037037</v>
      </c>
      <c r="H67" s="9">
        <f>(ERI_mm!H67*Areas!$B$9*1000) / (86400*Days!H67)</f>
        <v>1027.1430704898446</v>
      </c>
      <c r="I67" s="9">
        <f>(ERI_mm!I67*Areas!$B$9*1000) / (86400*Days!I67)</f>
        <v>1626.1200716845879</v>
      </c>
      <c r="J67" s="9">
        <f>(ERI_mm!J67*Areas!$B$9*1000) / (86400*Days!J67)</f>
        <v>1534.4135802469136</v>
      </c>
      <c r="K67" s="9">
        <f>(ERI_mm!K67*Areas!$B$9*1000) / (86400*Days!K67)</f>
        <v>740.18070489844683</v>
      </c>
      <c r="L67" s="9">
        <f>(ERI_mm!L67*Areas!$B$9*1000) / (86400*Days!L67)</f>
        <v>1315.5478395061727</v>
      </c>
      <c r="M67" s="9">
        <f>(ERI_mm!M67*Areas!$B$9*1000) / (86400*Days!M67)</f>
        <v>1345.9901433691757</v>
      </c>
      <c r="N67" s="9">
        <f>(ERI_mm!N67*Areas!$B$9*1000) / (86400*Days!N67)</f>
        <v>1516.010802469136</v>
      </c>
    </row>
    <row r="68" spans="1:14" x14ac:dyDescent="0.2">
      <c r="A68">
        <f>ERI_mm!A68</f>
        <v>1945</v>
      </c>
      <c r="B68" s="9">
        <f>(ERI_mm!B68*Areas!$B$9*1000) / (86400*Days!B68)</f>
        <v>767.51045400238957</v>
      </c>
      <c r="C68" s="9">
        <f>(ERI_mm!C68*Areas!$B$9*1000) / (86400*Days!C68)</f>
        <v>1212.8389550264551</v>
      </c>
      <c r="D68" s="9">
        <f>(ERI_mm!D68*Areas!$B$9*1000) / (86400*Days!D68)</f>
        <v>2694.2577658303467</v>
      </c>
      <c r="E68" s="9">
        <f>(ERI_mm!E68*Areas!$B$9*1000) / (86400*Days!E68)</f>
        <v>1946.2577160493827</v>
      </c>
      <c r="F68" s="9">
        <f>(ERI_mm!F68*Areas!$B$9*1000) / (86400*Days!F68)</f>
        <v>2901.5083632019114</v>
      </c>
      <c r="G68" s="9">
        <f>(ERI_mm!G68*Areas!$B$9*1000) / (86400*Days!G68)</f>
        <v>2894.6759259259261</v>
      </c>
      <c r="H68" s="9">
        <f>(ERI_mm!H68*Areas!$B$9*1000) / (86400*Days!H68)</f>
        <v>1724.0516726403823</v>
      </c>
      <c r="I68" s="9">
        <f>(ERI_mm!I68*Areas!$B$9*1000) / (86400*Days!I68)</f>
        <v>1277.665770609319</v>
      </c>
      <c r="J68" s="9">
        <f>(ERI_mm!J68*Areas!$B$9*1000) / (86400*Days!J68)</f>
        <v>3322.9938271604938</v>
      </c>
      <c r="K68" s="9">
        <f>(ERI_mm!K68*Areas!$B$9*1000) / (86400*Days!K68)</f>
        <v>2391.3530465949821</v>
      </c>
      <c r="L68" s="9">
        <f>(ERI_mm!L68*Areas!$B$9*1000) / (86400*Days!L68)</f>
        <v>1315.5478395061727</v>
      </c>
      <c r="M68" s="9">
        <f>(ERI_mm!M68*Areas!$B$9*1000) / (86400*Days!M68)</f>
        <v>1154.681899641577</v>
      </c>
      <c r="N68" s="9">
        <f>(ERI_mm!N68*Areas!$B$9*1000) / (86400*Days!N68)</f>
        <v>1968.7278031456117</v>
      </c>
    </row>
    <row r="69" spans="1:14" x14ac:dyDescent="0.2">
      <c r="A69">
        <f>ERI_mm!A69</f>
        <v>1946</v>
      </c>
      <c r="B69" s="9">
        <f>(ERI_mm!B69*Areas!$B$9*1000) / (86400*Days!B69)</f>
        <v>701.4635603345281</v>
      </c>
      <c r="C69" s="9">
        <f>(ERI_mm!C69*Areas!$B$9*1000) / (86400*Days!C69)</f>
        <v>1328.8277116402116</v>
      </c>
      <c r="D69" s="9">
        <f>(ERI_mm!D69*Areas!$B$9*1000) / (86400*Days!D69)</f>
        <v>1309.550477897252</v>
      </c>
      <c r="E69" s="9">
        <f>(ERI_mm!E69*Areas!$B$9*1000) / (86400*Days!E69)</f>
        <v>550.69444444444446</v>
      </c>
      <c r="F69" s="9">
        <f>(ERI_mm!F69*Areas!$B$9*1000) / (86400*Days!F69)</f>
        <v>2773.9695340501794</v>
      </c>
      <c r="G69" s="9">
        <f>(ERI_mm!G69*Areas!$B$9*1000) / (86400*Days!G69)</f>
        <v>2871.141975308642</v>
      </c>
      <c r="H69" s="9">
        <f>(ERI_mm!H69*Areas!$B$9*1000) / (86400*Days!H69)</f>
        <v>1211.6188769414575</v>
      </c>
      <c r="I69" s="9">
        <f>(ERI_mm!I69*Areas!$B$9*1000) / (86400*Days!I69)</f>
        <v>1156.9593787335723</v>
      </c>
      <c r="J69" s="9">
        <f>(ERI_mm!J69*Areas!$B$9*1000) / (86400*Days!J69)</f>
        <v>1011.9598765432099</v>
      </c>
      <c r="K69" s="9">
        <f>(ERI_mm!K69*Areas!$B$9*1000) / (86400*Days!K69)</f>
        <v>1892.5851254480287</v>
      </c>
      <c r="L69" s="9">
        <f>(ERI_mm!L69*Areas!$B$9*1000) / (86400*Days!L69)</f>
        <v>1407.3302469135801</v>
      </c>
      <c r="M69" s="9">
        <f>(ERI_mm!M69*Areas!$B$9*1000) / (86400*Days!M69)</f>
        <v>1521.3560334528077</v>
      </c>
      <c r="N69" s="9">
        <f>(ERI_mm!N69*Areas!$B$9*1000) / (86400*Days!N69)</f>
        <v>1479.5440131912733</v>
      </c>
    </row>
    <row r="70" spans="1:14" x14ac:dyDescent="0.2">
      <c r="A70">
        <f>ERI_mm!A70</f>
        <v>1947</v>
      </c>
      <c r="B70" s="9">
        <f>(ERI_mm!B70*Areas!$B$9*1000) / (86400*Days!B70)</f>
        <v>2122.6105137395461</v>
      </c>
      <c r="C70" s="9">
        <f>(ERI_mm!C70*Areas!$B$9*1000) / (86400*Days!C70)</f>
        <v>577.42228835978835</v>
      </c>
      <c r="D70" s="9">
        <f>(ERI_mm!D70*Areas!$B$9*1000) / (86400*Days!D70)</f>
        <v>1371.042413381123</v>
      </c>
      <c r="E70" s="9">
        <f>(ERI_mm!E70*Areas!$B$9*1000) / (86400*Days!E70)</f>
        <v>3162.962962962963</v>
      </c>
      <c r="F70" s="9">
        <f>(ERI_mm!F70*Areas!$B$9*1000) / (86400*Days!F70)</f>
        <v>3156.5860215053763</v>
      </c>
      <c r="G70" s="9">
        <f>(ERI_mm!G70*Areas!$B$9*1000) / (86400*Days!G70)</f>
        <v>2967.6311728395062</v>
      </c>
      <c r="H70" s="9">
        <f>(ERI_mm!H70*Areas!$B$9*1000) / (86400*Days!H70)</f>
        <v>1867.5328554360813</v>
      </c>
      <c r="I70" s="9">
        <f>(ERI_mm!I70*Areas!$B$9*1000) / (86400*Days!I70)</f>
        <v>2106.6681600955794</v>
      </c>
      <c r="J70" s="9">
        <f>(ERI_mm!J70*Areas!$B$9*1000) / (86400*Days!J70)</f>
        <v>2054.5138888888887</v>
      </c>
      <c r="K70" s="9">
        <f>(ERI_mm!K70*Areas!$B$9*1000) / (86400*Days!K70)</f>
        <v>1109.1323178016726</v>
      </c>
      <c r="L70" s="9">
        <f>(ERI_mm!L70*Areas!$B$9*1000) / (86400*Days!L70)</f>
        <v>1374.3827160493827</v>
      </c>
      <c r="M70" s="9">
        <f>(ERI_mm!M70*Areas!$B$9*1000) / (86400*Days!M70)</f>
        <v>1186.56660692951</v>
      </c>
      <c r="N70" s="9">
        <f>(ERI_mm!N70*Areas!$B$9*1000) / (86400*Days!N70)</f>
        <v>1927.3338406900052</v>
      </c>
    </row>
    <row r="71" spans="1:14" x14ac:dyDescent="0.2">
      <c r="A71">
        <f>ERI_mm!A71</f>
        <v>1948</v>
      </c>
      <c r="B71" s="9">
        <f>(ERI_mm!B71*Areas!$B$9*1000) / (86400*Days!B71)</f>
        <v>1024.8655913978494</v>
      </c>
      <c r="C71" s="9">
        <f>(ERI_mm!C71*Areas!$B$9*1000) / (86400*Days!C71)</f>
        <v>1552.7538314176245</v>
      </c>
      <c r="D71" s="9">
        <f>(ERI_mm!D71*Areas!$B$9*1000) / (86400*Days!D71)</f>
        <v>2546.221624850657</v>
      </c>
      <c r="E71" s="9">
        <f>(ERI_mm!E71*Areas!$B$9*1000) / (86400*Days!E71)</f>
        <v>1904.3672839506173</v>
      </c>
      <c r="F71" s="9">
        <f>(ERI_mm!F71*Areas!$B$9*1000) / (86400*Days!F71)</f>
        <v>2335.7825567502987</v>
      </c>
      <c r="G71" s="9">
        <f>(ERI_mm!G71*Areas!$B$9*1000) / (86400*Days!G71)</f>
        <v>2482.8317901234568</v>
      </c>
      <c r="H71" s="9">
        <f>(ERI_mm!H71*Areas!$B$9*1000) / (86400*Days!H71)</f>
        <v>1578.2930107526881</v>
      </c>
      <c r="I71" s="9">
        <f>(ERI_mm!I71*Areas!$B$9*1000) / (86400*Days!I71)</f>
        <v>1338.9299581839905</v>
      </c>
      <c r="J71" s="9">
        <f>(ERI_mm!J71*Areas!$B$9*1000) / (86400*Days!J71)</f>
        <v>1470.1658950617284</v>
      </c>
      <c r="K71" s="9">
        <f>(ERI_mm!K71*Areas!$B$9*1000) / (86400*Days!K71)</f>
        <v>1377.8748506571087</v>
      </c>
      <c r="L71" s="9">
        <f>(ERI_mm!L71*Areas!$B$9*1000) / (86400*Days!L71)</f>
        <v>2348.9236111111113</v>
      </c>
      <c r="M71" s="9">
        <f>(ERI_mm!M71*Areas!$B$9*1000) / (86400*Days!M71)</f>
        <v>1539.3481182795699</v>
      </c>
      <c r="N71" s="9">
        <f>(ERI_mm!N71*Areas!$B$9*1000) / (86400*Days!N71)</f>
        <v>1790.162037037037</v>
      </c>
    </row>
    <row r="72" spans="1:14" x14ac:dyDescent="0.2">
      <c r="A72">
        <f>ERI_mm!A72</f>
        <v>1949</v>
      </c>
      <c r="B72" s="9">
        <f>(ERI_mm!B72*Areas!$B$9*1000) / (86400*Days!B72)</f>
        <v>2112.8173536439667</v>
      </c>
      <c r="C72" s="9">
        <f>(ERI_mm!C72*Areas!$B$9*1000) / (86400*Days!C72)</f>
        <v>1619.5560515873017</v>
      </c>
      <c r="D72" s="9">
        <f>(ERI_mm!D72*Areas!$B$9*1000) / (86400*Days!D72)</f>
        <v>1413.4035244922343</v>
      </c>
      <c r="E72" s="9">
        <f>(ERI_mm!E72*Areas!$B$9*1000) / (86400*Days!E72)</f>
        <v>1430.8641975308642</v>
      </c>
      <c r="F72" s="9">
        <f>(ERI_mm!F72*Areas!$B$9*1000) / (86400*Days!F72)</f>
        <v>2040.165770609319</v>
      </c>
      <c r="G72" s="9">
        <f>(ERI_mm!G72*Areas!$B$9*1000) / (86400*Days!G72)</f>
        <v>1700.0925925925926</v>
      </c>
      <c r="H72" s="9">
        <f>(ERI_mm!H72*Areas!$B$9*1000) / (86400*Days!H72)</f>
        <v>1965.2367084826762</v>
      </c>
      <c r="I72" s="9">
        <f>(ERI_mm!I72*Areas!$B$9*1000) / (86400*Days!I72)</f>
        <v>1905.794504181601</v>
      </c>
      <c r="J72" s="9">
        <f>(ERI_mm!J72*Areas!$B$9*1000) / (86400*Days!J72)</f>
        <v>1823.4104938271605</v>
      </c>
      <c r="K72" s="9">
        <f>(ERI_mm!K72*Areas!$B$9*1000) / (86400*Days!K72)</f>
        <v>1502.6807048984469</v>
      </c>
      <c r="L72" s="9">
        <f>(ERI_mm!L72*Areas!$B$9*1000) / (86400*Days!L72)</f>
        <v>1027.2569444444443</v>
      </c>
      <c r="M72" s="9">
        <f>(ERI_mm!M72*Areas!$B$9*1000) / (86400*Days!M72)</f>
        <v>1917.8651433691757</v>
      </c>
      <c r="N72" s="9">
        <f>(ERI_mm!N72*Areas!$B$9*1000) / (86400*Days!N72)</f>
        <v>1707.9264967021816</v>
      </c>
    </row>
    <row r="73" spans="1:14" x14ac:dyDescent="0.2">
      <c r="A73">
        <f>ERI_mm!A73</f>
        <v>1950</v>
      </c>
      <c r="B73" s="9">
        <f>(ERI_mm!B73*Areas!$B$9*1000) / (86400*Days!B73)</f>
        <v>3757.8405017921145</v>
      </c>
      <c r="C73" s="9">
        <f>(ERI_mm!C73*Areas!$B$9*1000) / (86400*Days!C73)</f>
        <v>2730.5266203703704</v>
      </c>
      <c r="D73" s="9">
        <f>(ERI_mm!D73*Areas!$B$9*1000) / (86400*Days!D73)</f>
        <v>1829.498954599761</v>
      </c>
      <c r="E73" s="9">
        <f>(ERI_mm!E73*Areas!$B$9*1000) / (86400*Days!E73)</f>
        <v>2652.5115740740739</v>
      </c>
      <c r="F73" s="9">
        <f>(ERI_mm!F73*Areas!$B$9*1000) / (86400*Days!F73)</f>
        <v>953.125</v>
      </c>
      <c r="G73" s="9">
        <f>(ERI_mm!G73*Areas!$B$9*1000) / (86400*Days!G73)</f>
        <v>2277.3804012345681</v>
      </c>
      <c r="H73" s="9">
        <f>(ERI_mm!H73*Areas!$B$9*1000) / (86400*Days!H73)</f>
        <v>2331.9108422939066</v>
      </c>
      <c r="I73" s="9">
        <f>(ERI_mm!I73*Areas!$B$9*1000) / (86400*Days!I73)</f>
        <v>1682.6015531660694</v>
      </c>
      <c r="J73" s="9">
        <f>(ERI_mm!J73*Areas!$B$9*1000) / (86400*Days!J73)</f>
        <v>2462.3572530864199</v>
      </c>
      <c r="K73" s="9">
        <f>(ERI_mm!K73*Areas!$B$9*1000) / (86400*Days!K73)</f>
        <v>1691.0282258064517</v>
      </c>
      <c r="L73" s="9">
        <f>(ERI_mm!L73*Areas!$B$9*1000) / (86400*Days!L73)</f>
        <v>2960.3356481481483</v>
      </c>
      <c r="M73" s="9">
        <f>(ERI_mm!M73*Areas!$B$9*1000) / (86400*Days!M73)</f>
        <v>1379.696833930705</v>
      </c>
      <c r="N73" s="9">
        <f>(ERI_mm!N73*Areas!$B$9*1000) / (86400*Days!N73)</f>
        <v>2217.6138381532219</v>
      </c>
    </row>
    <row r="74" spans="1:14" x14ac:dyDescent="0.2">
      <c r="A74">
        <f>ERI_mm!A74</f>
        <v>1951</v>
      </c>
      <c r="B74" s="9">
        <f>(ERI_mm!B74*Areas!$B$9*1000) / (86400*Days!B74)</f>
        <v>1394.0449522102747</v>
      </c>
      <c r="C74" s="9">
        <f>(ERI_mm!C74*Areas!$B$9*1000) / (86400*Days!C74)</f>
        <v>1783.9575066137565</v>
      </c>
      <c r="D74" s="9">
        <f>(ERI_mm!D74*Areas!$B$9*1000) / (86400*Days!D74)</f>
        <v>2131.4926821983272</v>
      </c>
      <c r="E74" s="9">
        <f>(ERI_mm!E74*Areas!$B$9*1000) / (86400*Days!E74)</f>
        <v>2077.1064814814813</v>
      </c>
      <c r="F74" s="9">
        <f>(ERI_mm!F74*Areas!$B$9*1000) / (86400*Days!F74)</f>
        <v>1799.436230585424</v>
      </c>
      <c r="G74" s="9">
        <f>(ERI_mm!G74*Areas!$B$9*1000) / (86400*Days!G74)</f>
        <v>2500.7175925925926</v>
      </c>
      <c r="H74" s="9">
        <f>(ERI_mm!H74*Areas!$B$9*1000) / (86400*Days!H74)</f>
        <v>2046.0872162485066</v>
      </c>
      <c r="I74" s="9">
        <f>(ERI_mm!I74*Areas!$B$9*1000) / (86400*Days!I74)</f>
        <v>1055.8393070489844</v>
      </c>
      <c r="J74" s="9">
        <f>(ERI_mm!J74*Areas!$B$9*1000) / (86400*Days!J74)</f>
        <v>1551.1226851851852</v>
      </c>
      <c r="K74" s="9">
        <f>(ERI_mm!K74*Areas!$B$9*1000) / (86400*Days!K74)</f>
        <v>1753.2034050179211</v>
      </c>
      <c r="L74" s="9">
        <f>(ERI_mm!L74*Areas!$B$9*1000) / (86400*Days!L74)</f>
        <v>2217.3688271604938</v>
      </c>
      <c r="M74" s="9">
        <f>(ERI_mm!M74*Areas!$B$9*1000) / (86400*Days!M74)</f>
        <v>2407.7508960573477</v>
      </c>
      <c r="N74" s="9">
        <f>(ERI_mm!N74*Areas!$B$9*1000) / (86400*Days!N74)</f>
        <v>1891.9555428716387</v>
      </c>
    </row>
    <row r="75" spans="1:14" x14ac:dyDescent="0.2">
      <c r="A75">
        <f>ERI_mm!A75</f>
        <v>1952</v>
      </c>
      <c r="B75" s="9">
        <f>(ERI_mm!B75*Areas!$B$9*1000) / (86400*Days!B75)</f>
        <v>2226.4635603345282</v>
      </c>
      <c r="C75" s="9">
        <f>(ERI_mm!C75*Areas!$B$9*1000) / (86400*Days!C75)</f>
        <v>1212.4042145593869</v>
      </c>
      <c r="D75" s="9">
        <f>(ERI_mm!D75*Areas!$B$9*1000) / (86400*Days!D75)</f>
        <v>1860.7004181600955</v>
      </c>
      <c r="E75" s="9">
        <f>(ERI_mm!E75*Areas!$B$9*1000) / (86400*Days!E75)</f>
        <v>1989.5601851851852</v>
      </c>
      <c r="F75" s="9">
        <f>(ERI_mm!F75*Areas!$B$9*1000) / (86400*Days!F75)</f>
        <v>2240.1284348864992</v>
      </c>
      <c r="G75" s="9">
        <f>(ERI_mm!G75*Areas!$B$9*1000) / (86400*Days!G75)</f>
        <v>996.89814814814815</v>
      </c>
      <c r="H75" s="9">
        <f>(ERI_mm!H75*Areas!$B$9*1000) / (86400*Days!H75)</f>
        <v>1656.6382915173238</v>
      </c>
      <c r="I75" s="9">
        <f>(ERI_mm!I75*Areas!$B$9*1000) / (86400*Days!I75)</f>
        <v>1576.926523297491</v>
      </c>
      <c r="J75" s="9">
        <f>(ERI_mm!J75*Areas!$B$9*1000) / (86400*Days!J75)</f>
        <v>1725.9799382716049</v>
      </c>
      <c r="K75" s="9">
        <f>(ERI_mm!K75*Areas!$B$9*1000) / (86400*Days!K75)</f>
        <v>590.55032855436082</v>
      </c>
      <c r="L75" s="9">
        <f>(ERI_mm!L75*Areas!$B$9*1000) / (86400*Days!L75)</f>
        <v>1497.7006172839506</v>
      </c>
      <c r="M75" s="9">
        <f>(ERI_mm!M75*Areas!$B$9*1000) / (86400*Days!M75)</f>
        <v>1315.9274193548388</v>
      </c>
      <c r="N75" s="9">
        <f>(ERI_mm!N75*Areas!$B$9*1000) / (86400*Days!N75)</f>
        <v>1576.3695987654321</v>
      </c>
    </row>
    <row r="76" spans="1:14" x14ac:dyDescent="0.2">
      <c r="A76">
        <f>ERI_mm!A76</f>
        <v>1953</v>
      </c>
      <c r="B76" s="9">
        <f>(ERI_mm!B76*Areas!$B$9*1000) / (86400*Days!B76)</f>
        <v>1539.3481182795699</v>
      </c>
      <c r="C76" s="9">
        <f>(ERI_mm!C76*Areas!$B$9*1000) / (86400*Days!C76)</f>
        <v>816.96428571428567</v>
      </c>
      <c r="D76" s="9">
        <f>(ERI_mm!D76*Areas!$B$9*1000) / (86400*Days!D76)</f>
        <v>1653.9053166069295</v>
      </c>
      <c r="E76" s="9">
        <f>(ERI_mm!E76*Areas!$B$9*1000) / (86400*Days!E76)</f>
        <v>1681.5007716049383</v>
      </c>
      <c r="F76" s="9">
        <f>(ERI_mm!F76*Areas!$B$9*1000) / (86400*Days!F76)</f>
        <v>2392.9472819593789</v>
      </c>
      <c r="G76" s="9">
        <f>(ERI_mm!G76*Areas!$B$9*1000) / (86400*Days!G76)</f>
        <v>1413.6844135802469</v>
      </c>
      <c r="H76" s="9">
        <f>(ERI_mm!H76*Areas!$B$9*1000) / (86400*Days!H76)</f>
        <v>1712.6642771804063</v>
      </c>
      <c r="I76" s="9">
        <f>(ERI_mm!I76*Areas!$B$9*1000) / (86400*Days!I76)</f>
        <v>1524.9999999999998</v>
      </c>
      <c r="J76" s="9">
        <f>(ERI_mm!J76*Areas!$B$9*1000) / (86400*Days!J76)</f>
        <v>1299.0740740740741</v>
      </c>
      <c r="K76" s="9">
        <f>(ERI_mm!K76*Areas!$B$9*1000) / (86400*Days!K76)</f>
        <v>452.30734767025092</v>
      </c>
      <c r="L76" s="9">
        <f>(ERI_mm!L76*Areas!$B$9*1000) / (86400*Days!L76)</f>
        <v>935.00385802469134</v>
      </c>
      <c r="M76" s="9">
        <f>(ERI_mm!M76*Areas!$B$9*1000) / (86400*Days!M76)</f>
        <v>1248.058542413381</v>
      </c>
      <c r="N76" s="9">
        <f>(ERI_mm!N76*Areas!$B$9*1000) / (86400*Days!N76)</f>
        <v>1394.5316463723998</v>
      </c>
    </row>
    <row r="77" spans="1:14" x14ac:dyDescent="0.2">
      <c r="A77">
        <f>ERI_mm!A77</f>
        <v>1954</v>
      </c>
      <c r="B77" s="9">
        <f>(ERI_mm!B77*Areas!$B$9*1000) / (86400*Days!B77)</f>
        <v>1415.2255077658303</v>
      </c>
      <c r="C77" s="9">
        <f>(ERI_mm!C77*Areas!$B$9*1000) / (86400*Days!C77)</f>
        <v>1880.0264550264551</v>
      </c>
      <c r="D77" s="9">
        <f>(ERI_mm!D77*Areas!$B$9*1000) / (86400*Days!D77)</f>
        <v>2482.90770609319</v>
      </c>
      <c r="E77" s="9">
        <f>(ERI_mm!E77*Areas!$B$9*1000) / (86400*Days!E77)</f>
        <v>2538.6072530864199</v>
      </c>
      <c r="F77" s="9">
        <f>(ERI_mm!F77*Areas!$B$9*1000) / (86400*Days!F77)</f>
        <v>886.1671146953405</v>
      </c>
      <c r="G77" s="9">
        <f>(ERI_mm!G77*Areas!$B$9*1000) / (86400*Days!G77)</f>
        <v>2014.0354938271605</v>
      </c>
      <c r="H77" s="9">
        <f>(ERI_mm!H77*Areas!$B$9*1000) / (86400*Days!H77)</f>
        <v>1446.8824671445639</v>
      </c>
      <c r="I77" s="9">
        <f>(ERI_mm!I77*Areas!$B$9*1000) / (86400*Days!I77)</f>
        <v>2197.5395758661889</v>
      </c>
      <c r="J77" s="9">
        <f>(ERI_mm!J77*Areas!$B$9*1000) / (86400*Days!J77)</f>
        <v>1210.1157407407406</v>
      </c>
      <c r="K77" s="9">
        <f>(ERI_mm!K77*Areas!$B$9*1000) / (86400*Days!K77)</f>
        <v>4282.1161887694143</v>
      </c>
      <c r="L77" s="9">
        <f>(ERI_mm!L77*Areas!$B$9*1000) / (86400*Days!L77)</f>
        <v>1176.4621913580247</v>
      </c>
      <c r="M77" s="9">
        <f>(ERI_mm!M77*Areas!$B$9*1000) / (86400*Days!M77)</f>
        <v>1257.623954599761</v>
      </c>
      <c r="N77" s="9">
        <f>(ERI_mm!N77*Areas!$B$9*1000) / (86400*Days!N77)</f>
        <v>1900.9306823947236</v>
      </c>
    </row>
    <row r="78" spans="1:14" x14ac:dyDescent="0.2">
      <c r="A78">
        <f>ERI_mm!A78</f>
        <v>1955</v>
      </c>
      <c r="B78" s="9">
        <f>(ERI_mm!B78*Areas!$B$9*1000) / (86400*Days!B78)</f>
        <v>1174.7237156511351</v>
      </c>
      <c r="C78" s="9">
        <f>(ERI_mm!C78*Areas!$B$9*1000) / (86400*Days!C78)</f>
        <v>1363.3721891534392</v>
      </c>
      <c r="D78" s="9">
        <f>(ERI_mm!D78*Areas!$B$9*1000) / (86400*Days!D78)</f>
        <v>2161.7831541218638</v>
      </c>
      <c r="E78" s="9">
        <f>(ERI_mm!E78*Areas!$B$9*1000) / (86400*Days!E78)</f>
        <v>1826.9405864197531</v>
      </c>
      <c r="F78" s="9">
        <f>(ERI_mm!F78*Areas!$B$9*1000) / (86400*Days!F78)</f>
        <v>1340.979689366786</v>
      </c>
      <c r="G78" s="9">
        <f>(ERI_mm!G78*Areas!$B$9*1000) / (86400*Days!G78)</f>
        <v>1199.9961419753085</v>
      </c>
      <c r="H78" s="9">
        <f>(ERI_mm!H78*Areas!$B$9*1000) / (86400*Days!H78)</f>
        <v>1850.9072580645161</v>
      </c>
      <c r="I78" s="9">
        <f>(ERI_mm!I78*Areas!$B$9*1000) / (86400*Days!I78)</f>
        <v>2176.1312724014338</v>
      </c>
      <c r="J78" s="9">
        <f>(ERI_mm!J78*Areas!$B$9*1000) / (86400*Days!J78)</f>
        <v>1140.6905864197531</v>
      </c>
      <c r="K78" s="9">
        <f>(ERI_mm!K78*Areas!$B$9*1000) / (86400*Days!K78)</f>
        <v>2978.9426523297493</v>
      </c>
      <c r="L78" s="9">
        <f>(ERI_mm!L78*Areas!$B$9*1000) / (86400*Days!L78)</f>
        <v>2228.1944444444443</v>
      </c>
      <c r="M78" s="9">
        <f>(ERI_mm!M78*Areas!$B$9*1000) / (86400*Days!M78)</f>
        <v>668.44011350059736</v>
      </c>
      <c r="N78" s="9">
        <f>(ERI_mm!N78*Areas!$B$9*1000) / (86400*Days!N78)</f>
        <v>1679.3375824454592</v>
      </c>
    </row>
    <row r="79" spans="1:14" x14ac:dyDescent="0.2">
      <c r="A79">
        <f>ERI_mm!A79</f>
        <v>1956</v>
      </c>
      <c r="B79" s="9">
        <f>(ERI_mm!B79*Areas!$B$9*1000) / (86400*Days!B79)</f>
        <v>892.99955197132613</v>
      </c>
      <c r="C79" s="9">
        <f>(ERI_mm!C79*Areas!$B$9*1000) / (86400*Days!C79)</f>
        <v>1796.6954022988505</v>
      </c>
      <c r="D79" s="9">
        <f>(ERI_mm!D79*Areas!$B$9*1000) / (86400*Days!D79)</f>
        <v>2105.3016726403821</v>
      </c>
      <c r="E79" s="9">
        <f>(ERI_mm!E79*Areas!$B$9*1000) / (86400*Days!E79)</f>
        <v>2221.1342592592591</v>
      </c>
      <c r="F79" s="9">
        <f>(ERI_mm!F79*Areas!$B$9*1000) / (86400*Days!F79)</f>
        <v>3005.133661887694</v>
      </c>
      <c r="G79" s="9">
        <f>(ERI_mm!G79*Areas!$B$9*1000) / (86400*Days!G79)</f>
        <v>1877.7739197530864</v>
      </c>
      <c r="H79" s="9">
        <f>(ERI_mm!H79*Areas!$B$9*1000) / (86400*Days!H79)</f>
        <v>2179.7752389486259</v>
      </c>
      <c r="I79" s="9">
        <f>(ERI_mm!I79*Areas!$B$9*1000) / (86400*Days!I79)</f>
        <v>3025.6309737156512</v>
      </c>
      <c r="J79" s="9">
        <f>(ERI_mm!J79*Areas!$B$9*1000) / (86400*Days!J79)</f>
        <v>982.77777777777783</v>
      </c>
      <c r="K79" s="9">
        <f>(ERI_mm!K79*Areas!$B$9*1000) / (86400*Days!K79)</f>
        <v>427.25507765830349</v>
      </c>
      <c r="L79" s="9">
        <f>(ERI_mm!L79*Areas!$B$9*1000) / (86400*Days!L79)</f>
        <v>1281.8942901234568</v>
      </c>
      <c r="M79" s="9">
        <f>(ERI_mm!M79*Areas!$B$9*1000) / (86400*Days!M79)</f>
        <v>1474.2122162485068</v>
      </c>
      <c r="N79" s="9">
        <f>(ERI_mm!N79*Areas!$B$9*1000) / (86400*Days!N79)</f>
        <v>1774.4020061728395</v>
      </c>
    </row>
    <row r="80" spans="1:14" x14ac:dyDescent="0.2">
      <c r="A80">
        <f>ERI_mm!A80</f>
        <v>1957</v>
      </c>
      <c r="B80" s="9">
        <f>(ERI_mm!B80*Areas!$B$9*1000) / (86400*Days!B80)</f>
        <v>1333.2362604540024</v>
      </c>
      <c r="C80" s="9">
        <f>(ERI_mm!C80*Areas!$B$9*1000) / (86400*Days!C80)</f>
        <v>1204.0137235449736</v>
      </c>
      <c r="D80" s="9">
        <f>(ERI_mm!D80*Areas!$B$9*1000) / (86400*Days!D80)</f>
        <v>791.87948028673839</v>
      </c>
      <c r="E80" s="9">
        <f>(ERI_mm!E80*Areas!$B$9*1000) / (86400*Days!E80)</f>
        <v>3261.5702160493829</v>
      </c>
      <c r="F80" s="9">
        <f>(ERI_mm!F80*Areas!$B$9*1000) / (86400*Days!F80)</f>
        <v>2022.6291816009557</v>
      </c>
      <c r="G80" s="9">
        <f>(ERI_mm!G80*Areas!$B$9*1000) / (86400*Days!G80)</f>
        <v>3165.0810185185187</v>
      </c>
      <c r="H80" s="9">
        <f>(ERI_mm!H80*Areas!$B$9*1000) / (86400*Days!H80)</f>
        <v>1797.8419952210274</v>
      </c>
      <c r="I80" s="9">
        <f>(ERI_mm!I80*Areas!$B$9*1000) / (86400*Days!I80)</f>
        <v>1237.5821385902032</v>
      </c>
      <c r="J80" s="9">
        <f>(ERI_mm!J80*Areas!$B$9*1000) / (86400*Days!J80)</f>
        <v>2344.4521604938273</v>
      </c>
      <c r="K80" s="9">
        <f>(ERI_mm!K80*Areas!$B$9*1000) / (86400*Days!K80)</f>
        <v>1775.9781959378734</v>
      </c>
      <c r="L80" s="9">
        <f>(ERI_mm!L80*Areas!$B$9*1000) / (86400*Days!L80)</f>
        <v>1546.1805555555557</v>
      </c>
      <c r="M80" s="9">
        <f>(ERI_mm!M80*Areas!$B$9*1000) / (86400*Days!M80)</f>
        <v>2138.3251194743129</v>
      </c>
      <c r="N80" s="9">
        <f>(ERI_mm!N80*Areas!$B$9*1000) / (86400*Days!N80)</f>
        <v>1882.8836884830037</v>
      </c>
    </row>
    <row r="81" spans="1:14" x14ac:dyDescent="0.2">
      <c r="A81">
        <f>ERI_mm!A81</f>
        <v>1958</v>
      </c>
      <c r="B81" s="9">
        <f>(ERI_mm!B81*Areas!$B$9*1000) / (86400*Days!B81)</f>
        <v>937.1826463560335</v>
      </c>
      <c r="C81" s="9">
        <f>(ERI_mm!C81*Areas!$B$9*1000) / (86400*Days!C81)</f>
        <v>621.2962962962963</v>
      </c>
      <c r="D81" s="9">
        <f>(ERI_mm!D81*Areas!$B$9*1000) / (86400*Days!D81)</f>
        <v>447.29689366786141</v>
      </c>
      <c r="E81" s="9">
        <f>(ERI_mm!E81*Areas!$B$9*1000) / (86400*Days!E81)</f>
        <v>1625.4899691358025</v>
      </c>
      <c r="F81" s="9">
        <f>(ERI_mm!F81*Areas!$B$9*1000) / (86400*Days!F81)</f>
        <v>1260.5846774193549</v>
      </c>
      <c r="G81" s="9">
        <f>(ERI_mm!G81*Areas!$B$9*1000) / (86400*Days!G81)</f>
        <v>2889.0277777777778</v>
      </c>
      <c r="H81" s="9">
        <f>(ERI_mm!H81*Areas!$B$9*1000) / (86400*Days!H81)</f>
        <v>3158.1802568697731</v>
      </c>
      <c r="I81" s="9">
        <f>(ERI_mm!I81*Areas!$B$9*1000) / (86400*Days!I81)</f>
        <v>2283.4005376344085</v>
      </c>
      <c r="J81" s="9">
        <f>(ERI_mm!J81*Areas!$B$9*1000) / (86400*Days!J81)</f>
        <v>2300.2083333333335</v>
      </c>
      <c r="K81" s="9">
        <f>(ERI_mm!K81*Areas!$B$9*1000) / (86400*Days!K81)</f>
        <v>881.61215651135001</v>
      </c>
      <c r="L81" s="9">
        <f>(ERI_mm!L81*Areas!$B$9*1000) / (86400*Days!L81)</f>
        <v>2336.4506172839506</v>
      </c>
      <c r="M81" s="9">
        <f>(ERI_mm!M81*Areas!$B$9*1000) / (86400*Days!M81)</f>
        <v>452.99059139784947</v>
      </c>
      <c r="N81" s="9">
        <f>(ERI_mm!N81*Areas!$B$9*1000) / (86400*Days!N81)</f>
        <v>1599.9733637747336</v>
      </c>
    </row>
    <row r="82" spans="1:14" x14ac:dyDescent="0.2">
      <c r="A82">
        <f>ERI_mm!A82</f>
        <v>1959</v>
      </c>
      <c r="B82" s="9">
        <f>(ERI_mm!B82*Areas!$B$9*1000) / (86400*Days!B82)</f>
        <v>2377.4604241338111</v>
      </c>
      <c r="C82" s="9">
        <f>(ERI_mm!C82*Areas!$B$9*1000) / (86400*Days!C82)</f>
        <v>2050.4794973544972</v>
      </c>
      <c r="D82" s="9">
        <f>(ERI_mm!D82*Areas!$B$9*1000) / (86400*Days!D82)</f>
        <v>1597.879330943847</v>
      </c>
      <c r="E82" s="9">
        <f>(ERI_mm!E82*Areas!$B$9*1000) / (86400*Days!E82)</f>
        <v>2528.7229938271603</v>
      </c>
      <c r="F82" s="9">
        <f>(ERI_mm!F82*Areas!$B$9*1000) / (86400*Days!F82)</f>
        <v>1970.9304062126644</v>
      </c>
      <c r="G82" s="9">
        <f>(ERI_mm!G82*Areas!$B$9*1000) / (86400*Days!G82)</f>
        <v>1395.7986111111111</v>
      </c>
      <c r="H82" s="9">
        <f>(ERI_mm!H82*Areas!$B$9*1000) / (86400*Days!H82)</f>
        <v>2057.9301075268818</v>
      </c>
      <c r="I82" s="9">
        <f>(ERI_mm!I82*Areas!$B$9*1000) / (86400*Days!I82)</f>
        <v>1775.0672043010752</v>
      </c>
      <c r="J82" s="9">
        <f>(ERI_mm!J82*Areas!$B$9*1000) / (86400*Days!J82)</f>
        <v>1754.4560185185185</v>
      </c>
      <c r="K82" s="9">
        <f>(ERI_mm!K82*Areas!$B$9*1000) / (86400*Days!K82)</f>
        <v>2750.9669952210274</v>
      </c>
      <c r="L82" s="9">
        <f>(ERI_mm!L82*Areas!$B$9*1000) / (86400*Days!L82)</f>
        <v>2028.6265432098764</v>
      </c>
      <c r="M82" s="9">
        <f>(ERI_mm!M82*Areas!$B$9*1000) / (86400*Days!M82)</f>
        <v>1637.7352150537633</v>
      </c>
      <c r="N82" s="9">
        <f>(ERI_mm!N82*Areas!$B$9*1000) / (86400*Days!N82)</f>
        <v>1994.1057838660581</v>
      </c>
    </row>
    <row r="83" spans="1:14" x14ac:dyDescent="0.2">
      <c r="A83">
        <f>ERI_mm!A83</f>
        <v>1960</v>
      </c>
      <c r="B83" s="9">
        <f>(ERI_mm!B83*Areas!$B$9*1000) / (86400*Days!B83)</f>
        <v>1729.517622461171</v>
      </c>
      <c r="C83" s="9">
        <f>(ERI_mm!C83*Areas!$B$9*1000) / (86400*Days!C83)</f>
        <v>1645.023148148148</v>
      </c>
      <c r="D83" s="9">
        <f>(ERI_mm!D83*Areas!$B$9*1000) / (86400*Days!D83)</f>
        <v>755.89531063321374</v>
      </c>
      <c r="E83" s="9">
        <f>(ERI_mm!E83*Areas!$B$9*1000) / (86400*Days!E83)</f>
        <v>1391.5625</v>
      </c>
      <c r="F83" s="9">
        <f>(ERI_mm!F83*Areas!$B$9*1000) / (86400*Days!F83)</f>
        <v>2213.9374253285546</v>
      </c>
      <c r="G83" s="9">
        <f>(ERI_mm!G83*Areas!$B$9*1000) / (86400*Days!G83)</f>
        <v>2377.3996913580245</v>
      </c>
      <c r="H83" s="9">
        <f>(ERI_mm!H83*Areas!$B$9*1000) / (86400*Days!H83)</f>
        <v>1868.4438470728794</v>
      </c>
      <c r="I83" s="9">
        <f>(ERI_mm!I83*Areas!$B$9*1000) / (86400*Days!I83)</f>
        <v>1566.9056152927121</v>
      </c>
      <c r="J83" s="9">
        <f>(ERI_mm!J83*Areas!$B$9*1000) / (86400*Days!J83)</f>
        <v>752.14506172839504</v>
      </c>
      <c r="K83" s="9">
        <f>(ERI_mm!K83*Areas!$B$9*1000) / (86400*Days!K83)</f>
        <v>967.92861409796899</v>
      </c>
      <c r="L83" s="9">
        <f>(ERI_mm!L83*Areas!$B$9*1000) / (86400*Days!L83)</f>
        <v>1147.5154320987654</v>
      </c>
      <c r="M83" s="9">
        <f>(ERI_mm!M83*Areas!$B$9*1000) / (86400*Days!M83)</f>
        <v>598.29375746714459</v>
      </c>
      <c r="N83" s="9">
        <f>(ERI_mm!N83*Areas!$B$9*1000) / (86400*Days!N83)</f>
        <v>1416.6473765432099</v>
      </c>
    </row>
    <row r="84" spans="1:14" x14ac:dyDescent="0.2">
      <c r="A84">
        <f>ERI_mm!A84</f>
        <v>1961</v>
      </c>
      <c r="B84" s="9">
        <f>(ERI_mm!B84*Areas!$B$9*1000) / (86400*Days!B84)</f>
        <v>291.28957586618878</v>
      </c>
      <c r="C84" s="9">
        <f>(ERI_mm!C84*Areas!$B$9*1000) / (86400*Days!C84)</f>
        <v>1966.5137235449736</v>
      </c>
      <c r="D84" s="9">
        <f>(ERI_mm!D84*Areas!$B$9*1000) / (86400*Days!D84)</f>
        <v>1987.5560035842293</v>
      </c>
      <c r="E84" s="9">
        <f>(ERI_mm!E84*Areas!$B$9*1000) / (86400*Days!E84)</f>
        <v>3471.7283950617284</v>
      </c>
      <c r="F84" s="9">
        <f>(ERI_mm!F84*Areas!$B$9*1000) / (86400*Days!F84)</f>
        <v>1281.99298088411</v>
      </c>
      <c r="G84" s="9">
        <f>(ERI_mm!G84*Areas!$B$9*1000) / (86400*Days!G84)</f>
        <v>2169.5949074074074</v>
      </c>
      <c r="H84" s="9">
        <f>(ERI_mm!H84*Areas!$B$9*1000) / (86400*Days!H84)</f>
        <v>2171.5763142174433</v>
      </c>
      <c r="I84" s="9">
        <f>(ERI_mm!I84*Areas!$B$9*1000) / (86400*Days!I84)</f>
        <v>2141.9690860215055</v>
      </c>
      <c r="J84" s="9">
        <f>(ERI_mm!J84*Areas!$B$9*1000) / (86400*Days!J84)</f>
        <v>2145.5902777777778</v>
      </c>
      <c r="K84" s="9">
        <f>(ERI_mm!K84*Areas!$B$9*1000) / (86400*Days!K84)</f>
        <v>982.04898446833931</v>
      </c>
      <c r="L84" s="9">
        <f>(ERI_mm!L84*Areas!$B$9*1000) / (86400*Days!L84)</f>
        <v>1592.3070987654321</v>
      </c>
      <c r="M84" s="9">
        <f>(ERI_mm!M84*Areas!$B$9*1000) / (86400*Days!M84)</f>
        <v>1073.148148148148</v>
      </c>
      <c r="N84" s="9">
        <f>(ERI_mm!N84*Areas!$B$9*1000) / (86400*Days!N84)</f>
        <v>1765.0849822425164</v>
      </c>
    </row>
    <row r="85" spans="1:14" x14ac:dyDescent="0.2">
      <c r="A85">
        <f>ERI_mm!A85</f>
        <v>1962</v>
      </c>
      <c r="B85" s="9">
        <f>(ERI_mm!B85*Areas!$B$9*1000) / (86400*Days!B85)</f>
        <v>1614.0494324970132</v>
      </c>
      <c r="C85" s="9">
        <f>(ERI_mm!C85*Areas!$B$9*1000) / (86400*Days!C85)</f>
        <v>1379.2576058201057</v>
      </c>
      <c r="D85" s="9">
        <f>(ERI_mm!D85*Areas!$B$9*1000) / (86400*Days!D85)</f>
        <v>841.30077658303469</v>
      </c>
      <c r="E85" s="9">
        <f>(ERI_mm!E85*Areas!$B$9*1000) / (86400*Days!E85)</f>
        <v>905.82175925925924</v>
      </c>
      <c r="F85" s="9">
        <f>(ERI_mm!F85*Areas!$B$9*1000) / (86400*Days!F85)</f>
        <v>1358.5162783751493</v>
      </c>
      <c r="G85" s="9">
        <f>(ERI_mm!G85*Areas!$B$9*1000) / (86400*Days!G85)</f>
        <v>1678.912037037037</v>
      </c>
      <c r="H85" s="9">
        <f>(ERI_mm!H85*Areas!$B$9*1000) / (86400*Days!H85)</f>
        <v>2049.0479390681003</v>
      </c>
      <c r="I85" s="9">
        <f>(ERI_mm!I85*Areas!$B$9*1000) / (86400*Days!I85)</f>
        <v>1468.746266427718</v>
      </c>
      <c r="J85" s="9">
        <f>(ERI_mm!J85*Areas!$B$9*1000) / (86400*Days!J85)</f>
        <v>2039.4521604938273</v>
      </c>
      <c r="K85" s="9">
        <f>(ERI_mm!K85*Areas!$B$9*1000) / (86400*Days!K85)</f>
        <v>1612.4551971326164</v>
      </c>
      <c r="L85" s="9">
        <f>(ERI_mm!L85*Areas!$B$9*1000) / (86400*Days!L85)</f>
        <v>1237.1797839506173</v>
      </c>
      <c r="M85" s="9">
        <f>(ERI_mm!M85*Areas!$B$9*1000) / (86400*Days!M85)</f>
        <v>1186.1111111111111</v>
      </c>
      <c r="N85" s="9">
        <f>(ERI_mm!N85*Areas!$B$9*1000) / (86400*Days!N85)</f>
        <v>1447.9375951293759</v>
      </c>
    </row>
    <row r="86" spans="1:14" x14ac:dyDescent="0.2">
      <c r="A86">
        <f>ERI_mm!A86</f>
        <v>1963</v>
      </c>
      <c r="B86" s="9">
        <f>(ERI_mm!B86*Areas!$B$9*1000) / (86400*Days!B86)</f>
        <v>620.61305256869775</v>
      </c>
      <c r="C86" s="9">
        <f>(ERI_mm!C86*Areas!$B$9*1000) / (86400*Days!C86)</f>
        <v>533.29613095238096</v>
      </c>
      <c r="D86" s="9">
        <f>(ERI_mm!D86*Areas!$B$9*1000) / (86400*Days!D86)</f>
        <v>1858.8784348864995</v>
      </c>
      <c r="E86" s="9">
        <f>(ERI_mm!E86*Areas!$B$9*1000) / (86400*Days!E86)</f>
        <v>1709.0354938271605</v>
      </c>
      <c r="F86" s="9">
        <f>(ERI_mm!F86*Areas!$B$9*1000) / (86400*Days!F86)</f>
        <v>1435.7228195937873</v>
      </c>
      <c r="G86" s="9">
        <f>(ERI_mm!G86*Areas!$B$9*1000) / (86400*Days!G86)</f>
        <v>1297.662037037037</v>
      </c>
      <c r="H86" s="9">
        <f>(ERI_mm!H86*Areas!$B$9*1000) / (86400*Days!H86)</f>
        <v>1896.4568399044206</v>
      </c>
      <c r="I86" s="9">
        <f>(ERI_mm!I86*Areas!$B$9*1000) / (86400*Days!I86)</f>
        <v>1325.0373357228195</v>
      </c>
      <c r="J86" s="9">
        <f>(ERI_mm!J86*Areas!$B$9*1000) / (86400*Days!J86)</f>
        <v>735.20061728395058</v>
      </c>
      <c r="K86" s="9">
        <f>(ERI_mm!K86*Areas!$B$9*1000) / (86400*Days!K86)</f>
        <v>245.96774193548387</v>
      </c>
      <c r="L86" s="9">
        <f>(ERI_mm!L86*Areas!$B$9*1000) / (86400*Days!L86)</f>
        <v>1514.8804012345681</v>
      </c>
      <c r="M86" s="9">
        <f>(ERI_mm!M86*Areas!$B$9*1000) / (86400*Days!M86)</f>
        <v>800.30615292712071</v>
      </c>
      <c r="N86" s="9">
        <f>(ERI_mm!N86*Areas!$B$9*1000) / (86400*Days!N86)</f>
        <v>1167.9674023338407</v>
      </c>
    </row>
    <row r="87" spans="1:14" x14ac:dyDescent="0.2">
      <c r="A87">
        <f>ERI_mm!A87</f>
        <v>1964</v>
      </c>
      <c r="B87" s="9">
        <f>(ERI_mm!B87*Areas!$B$9*1000) / (86400*Days!B87)</f>
        <v>1117.7867383512544</v>
      </c>
      <c r="C87" s="9">
        <f>(ERI_mm!C87*Areas!$B$9*1000) / (86400*Days!C87)</f>
        <v>707.96615581098342</v>
      </c>
      <c r="D87" s="9">
        <f>(ERI_mm!D87*Areas!$B$9*1000) / (86400*Days!D87)</f>
        <v>2550.0933393070491</v>
      </c>
      <c r="E87" s="9">
        <f>(ERI_mm!E87*Areas!$B$9*1000) / (86400*Days!E87)</f>
        <v>2910.9143518518517</v>
      </c>
      <c r="F87" s="9">
        <f>(ERI_mm!F87*Areas!$B$9*1000) / (86400*Days!F87)</f>
        <v>1448.7044504181601</v>
      </c>
      <c r="G87" s="9">
        <f>(ERI_mm!G87*Areas!$B$9*1000) / (86400*Days!G87)</f>
        <v>1635.8449074074074</v>
      </c>
      <c r="H87" s="9">
        <f>(ERI_mm!H87*Areas!$B$9*1000) / (86400*Days!H87)</f>
        <v>1605.6227598566309</v>
      </c>
      <c r="I87" s="9">
        <f>(ERI_mm!I87*Areas!$B$9*1000) / (86400*Days!I87)</f>
        <v>2635.7265531660692</v>
      </c>
      <c r="J87" s="9">
        <f>(ERI_mm!J87*Areas!$B$9*1000) / (86400*Days!J87)</f>
        <v>992.89737654320993</v>
      </c>
      <c r="K87" s="9">
        <f>(ERI_mm!K87*Areas!$B$9*1000) / (86400*Days!K87)</f>
        <v>593.05555555555554</v>
      </c>
      <c r="L87" s="9">
        <f>(ERI_mm!L87*Areas!$B$9*1000) / (86400*Days!L87)</f>
        <v>790.03472222222217</v>
      </c>
      <c r="M87" s="9">
        <f>(ERI_mm!M87*Areas!$B$9*1000) / (86400*Days!M87)</f>
        <v>1621.3373655913979</v>
      </c>
      <c r="N87" s="9">
        <f>(ERI_mm!N87*Areas!$B$9*1000) / (86400*Days!N87)</f>
        <v>1555.0925925925926</v>
      </c>
    </row>
    <row r="88" spans="1:14" x14ac:dyDescent="0.2">
      <c r="A88">
        <f>ERI_mm!A88</f>
        <v>1965</v>
      </c>
      <c r="B88" s="9">
        <f>(ERI_mm!B88*Areas!$B$9*1000) / (86400*Days!B88)</f>
        <v>2249.0106033452807</v>
      </c>
      <c r="C88" s="9">
        <f>(ERI_mm!C88*Areas!$B$9*1000) / (86400*Days!C88)</f>
        <v>1853.80291005291</v>
      </c>
      <c r="D88" s="9">
        <f>(ERI_mm!D88*Areas!$B$9*1000) / (86400*Days!D88)</f>
        <v>1524.0890083632019</v>
      </c>
      <c r="E88" s="9">
        <f>(ERI_mm!E88*Areas!$B$9*1000) / (86400*Days!E88)</f>
        <v>1689.266975308642</v>
      </c>
      <c r="F88" s="9">
        <f>(ERI_mm!F88*Areas!$B$9*1000) / (86400*Days!F88)</f>
        <v>1367.8539426523298</v>
      </c>
      <c r="G88" s="9">
        <f>(ERI_mm!G88*Areas!$B$9*1000) / (86400*Days!G88)</f>
        <v>1365.6751543209878</v>
      </c>
      <c r="H88" s="9">
        <f>(ERI_mm!H88*Areas!$B$9*1000) / (86400*Days!H88)</f>
        <v>1495.1650238948628</v>
      </c>
      <c r="I88" s="9">
        <f>(ERI_mm!I88*Areas!$B$9*1000) / (86400*Days!I88)</f>
        <v>2280.6675627240143</v>
      </c>
      <c r="J88" s="9">
        <f>(ERI_mm!J88*Areas!$B$9*1000) / (86400*Days!J88)</f>
        <v>1862.7121913580247</v>
      </c>
      <c r="K88" s="9">
        <f>(ERI_mm!K88*Areas!$B$9*1000) / (86400*Days!K88)</f>
        <v>2229.8797789725209</v>
      </c>
      <c r="L88" s="9">
        <f>(ERI_mm!L88*Areas!$B$9*1000) / (86400*Days!L88)</f>
        <v>1501.7013888888889</v>
      </c>
      <c r="M88" s="9">
        <f>(ERI_mm!M88*Areas!$B$9*1000) / (86400*Days!M88)</f>
        <v>1643.8844086021506</v>
      </c>
      <c r="N88" s="9">
        <f>(ERI_mm!N88*Areas!$B$9*1000) / (86400*Days!N88)</f>
        <v>1756.1485286656521</v>
      </c>
    </row>
    <row r="89" spans="1:14" x14ac:dyDescent="0.2">
      <c r="A89">
        <f>ERI_mm!A89</f>
        <v>1966</v>
      </c>
      <c r="B89" s="9">
        <f>(ERI_mm!B89*Areas!$B$9*1000) / (86400*Days!B89)</f>
        <v>928.07272998805252</v>
      </c>
      <c r="C89" s="9">
        <f>(ERI_mm!C89*Areas!$B$9*1000) / (86400*Days!C89)</f>
        <v>1002.5462962962963</v>
      </c>
      <c r="D89" s="9">
        <f>(ERI_mm!D89*Areas!$B$9*1000) / (86400*Days!D89)</f>
        <v>1376.7361111111111</v>
      </c>
      <c r="E89" s="9">
        <f>(ERI_mm!E89*Areas!$B$9*1000) / (86400*Days!E89)</f>
        <v>1785.5208333333333</v>
      </c>
      <c r="F89" s="9">
        <f>(ERI_mm!F89*Areas!$B$9*1000) / (86400*Days!F89)</f>
        <v>1459.8640979689364</v>
      </c>
      <c r="G89" s="9">
        <f>(ERI_mm!G89*Areas!$B$9*1000) / (86400*Days!G89)</f>
        <v>1760.8101851851852</v>
      </c>
      <c r="H89" s="9">
        <f>(ERI_mm!H89*Areas!$B$9*1000) / (86400*Days!H89)</f>
        <v>1973.6633811230586</v>
      </c>
      <c r="I89" s="9">
        <f>(ERI_mm!I89*Areas!$B$9*1000) / (86400*Days!I89)</f>
        <v>2061.8018219832734</v>
      </c>
      <c r="J89" s="9">
        <f>(ERI_mm!J89*Areas!$B$9*1000) / (86400*Days!J89)</f>
        <v>1502.8780864197531</v>
      </c>
      <c r="K89" s="9">
        <f>(ERI_mm!K89*Areas!$B$9*1000) / (86400*Days!K89)</f>
        <v>803.49462365591398</v>
      </c>
      <c r="L89" s="9">
        <f>(ERI_mm!L89*Areas!$B$9*1000) / (86400*Days!L89)</f>
        <v>2956.3348765432097</v>
      </c>
      <c r="M89" s="9">
        <f>(ERI_mm!M89*Areas!$B$9*1000) / (86400*Days!M89)</f>
        <v>2442.1408303464755</v>
      </c>
      <c r="N89" s="9">
        <f>(ERI_mm!N89*Areas!$B$9*1000) / (86400*Days!N89)</f>
        <v>1673.0317732115677</v>
      </c>
    </row>
    <row r="90" spans="1:14" x14ac:dyDescent="0.2">
      <c r="A90">
        <f>ERI_mm!A90</f>
        <v>1967</v>
      </c>
      <c r="B90" s="9">
        <f>(ERI_mm!B90*Areas!$B$9*1000) / (86400*Days!B90)</f>
        <v>944.24283154121861</v>
      </c>
      <c r="C90" s="9">
        <f>(ERI_mm!C90*Areas!$B$9*1000) / (86400*Days!C90)</f>
        <v>1193.6755952380952</v>
      </c>
      <c r="D90" s="9">
        <f>(ERI_mm!D90*Areas!$B$9*1000) / (86400*Days!D90)</f>
        <v>1199.3204898446834</v>
      </c>
      <c r="E90" s="9">
        <f>(ERI_mm!E90*Areas!$B$9*1000) / (86400*Days!E90)</f>
        <v>1996.8557098765432</v>
      </c>
      <c r="F90" s="9">
        <f>(ERI_mm!F90*Areas!$B$9*1000) / (86400*Days!F90)</f>
        <v>1901.6950418160095</v>
      </c>
      <c r="G90" s="9">
        <f>(ERI_mm!G90*Areas!$B$9*1000) / (86400*Days!G90)</f>
        <v>2271.2615740740739</v>
      </c>
      <c r="H90" s="9">
        <f>(ERI_mm!H90*Areas!$B$9*1000) / (86400*Days!H90)</f>
        <v>1766.1850358422939</v>
      </c>
      <c r="I90" s="9">
        <f>(ERI_mm!I90*Areas!$B$9*1000) / (86400*Days!I90)</f>
        <v>1458.4976105137398</v>
      </c>
      <c r="J90" s="9">
        <f>(ERI_mm!J90*Areas!$B$9*1000) / (86400*Days!J90)</f>
        <v>1723.8618827160494</v>
      </c>
      <c r="K90" s="9">
        <f>(ERI_mm!K90*Areas!$B$9*1000) / (86400*Days!K90)</f>
        <v>1980.0403225806451</v>
      </c>
      <c r="L90" s="9">
        <f>(ERI_mm!L90*Areas!$B$9*1000) / (86400*Days!L90)</f>
        <v>1858.2407407407406</v>
      </c>
      <c r="M90" s="9">
        <f>(ERI_mm!M90*Areas!$B$9*1000) / (86400*Days!M90)</f>
        <v>2423.693249701314</v>
      </c>
      <c r="N90" s="9">
        <f>(ERI_mm!N90*Areas!$B$9*1000) / (86400*Days!N90)</f>
        <v>1728.2559614408929</v>
      </c>
    </row>
    <row r="91" spans="1:14" x14ac:dyDescent="0.2">
      <c r="A91">
        <f>ERI_mm!A91</f>
        <v>1968</v>
      </c>
      <c r="B91" s="9">
        <f>(ERI_mm!B91*Areas!$B$9*1000) / (86400*Days!B91)</f>
        <v>1536.8428912783754</v>
      </c>
      <c r="C91" s="9">
        <f>(ERI_mm!C91*Areas!$B$9*1000) / (86400*Days!C91)</f>
        <v>783.19364623243939</v>
      </c>
      <c r="D91" s="9">
        <f>(ERI_mm!D91*Areas!$B$9*1000) / (86400*Days!D91)</f>
        <v>1231.6606929510156</v>
      </c>
      <c r="E91" s="9">
        <f>(ERI_mm!E91*Areas!$B$9*1000) / (86400*Days!E91)</f>
        <v>1351.0841049382716</v>
      </c>
      <c r="F91" s="9">
        <f>(ERI_mm!F91*Areas!$B$9*1000) / (86400*Days!F91)</f>
        <v>2824.5295698924733</v>
      </c>
      <c r="G91" s="9">
        <f>(ERI_mm!G91*Areas!$B$9*1000) / (86400*Days!G91)</f>
        <v>2459.7685185185187</v>
      </c>
      <c r="H91" s="9">
        <f>(ERI_mm!H91*Areas!$B$9*1000) / (86400*Days!H91)</f>
        <v>1897.8233273596177</v>
      </c>
      <c r="I91" s="9">
        <f>(ERI_mm!I91*Areas!$B$9*1000) / (86400*Days!I91)</f>
        <v>2024.9066606929509</v>
      </c>
      <c r="J91" s="9">
        <f>(ERI_mm!J91*Areas!$B$9*1000) / (86400*Days!J91)</f>
        <v>1723.6265432098764</v>
      </c>
      <c r="K91" s="9">
        <f>(ERI_mm!K91*Areas!$B$9*1000) / (86400*Days!K91)</f>
        <v>1099.5669056152926</v>
      </c>
      <c r="L91" s="9">
        <f>(ERI_mm!L91*Areas!$B$9*1000) / (86400*Days!L91)</f>
        <v>2366.3387345679012</v>
      </c>
      <c r="M91" s="9">
        <f>(ERI_mm!M91*Areas!$B$9*1000) / (86400*Days!M91)</f>
        <v>2088.220579450418</v>
      </c>
      <c r="N91" s="9">
        <f>(ERI_mm!N91*Areas!$B$9*1000) / (86400*Days!N91)</f>
        <v>1785.648148148148</v>
      </c>
    </row>
    <row r="92" spans="1:14" x14ac:dyDescent="0.2">
      <c r="A92">
        <f>ERI_mm!A92</f>
        <v>1969</v>
      </c>
      <c r="B92" s="9">
        <f>(ERI_mm!B92*Areas!$B$9*1000) / (86400*Days!B92)</f>
        <v>1926.0640681003583</v>
      </c>
      <c r="C92" s="9">
        <f>(ERI_mm!C92*Areas!$B$9*1000) / (86400*Days!C92)</f>
        <v>370.40757275132273</v>
      </c>
      <c r="D92" s="9">
        <f>(ERI_mm!D92*Areas!$B$9*1000) / (86400*Days!D92)</f>
        <v>911.90262843488654</v>
      </c>
      <c r="E92" s="9">
        <f>(ERI_mm!E92*Areas!$B$9*1000) / (86400*Days!E92)</f>
        <v>2652.2762345679012</v>
      </c>
      <c r="F92" s="9">
        <f>(ERI_mm!F92*Areas!$B$9*1000) / (86400*Days!F92)</f>
        <v>2561.2529868578254</v>
      </c>
      <c r="G92" s="9">
        <f>(ERI_mm!G92*Areas!$B$9*1000) / (86400*Days!G92)</f>
        <v>2581.4390432098767</v>
      </c>
      <c r="H92" s="9">
        <f>(ERI_mm!H92*Areas!$B$9*1000) / (86400*Days!H92)</f>
        <v>3088.4893966547197</v>
      </c>
      <c r="I92" s="9">
        <f>(ERI_mm!I92*Areas!$B$9*1000) / (86400*Days!I92)</f>
        <v>783.68055555555554</v>
      </c>
      <c r="J92" s="9">
        <f>(ERI_mm!J92*Areas!$B$9*1000) / (86400*Days!J92)</f>
        <v>1914.7222222222222</v>
      </c>
      <c r="K92" s="9">
        <f>(ERI_mm!K92*Areas!$B$9*1000) / (86400*Days!K92)</f>
        <v>1425.2464157706092</v>
      </c>
      <c r="L92" s="9">
        <f>(ERI_mm!L92*Areas!$B$9*1000) / (86400*Days!L92)</f>
        <v>2091.4621913580245</v>
      </c>
      <c r="M92" s="9">
        <f>(ERI_mm!M92*Areas!$B$9*1000) / (86400*Days!M92)</f>
        <v>1193.6267921146953</v>
      </c>
      <c r="N92" s="9">
        <f>(ERI_mm!N92*Areas!$B$9*1000) / (86400*Days!N92)</f>
        <v>1797.7165778792491</v>
      </c>
    </row>
    <row r="93" spans="1:14" x14ac:dyDescent="0.2">
      <c r="A93">
        <f>ERI_mm!A93</f>
        <v>1970</v>
      </c>
      <c r="B93" s="9">
        <f>(ERI_mm!B93*Areas!$B$9*1000) / (86400*Days!B93)</f>
        <v>774.79838709677426</v>
      </c>
      <c r="C93" s="9">
        <f>(ERI_mm!C93*Areas!$B$9*1000) / (86400*Days!C93)</f>
        <v>828.31101190476193</v>
      </c>
      <c r="D93" s="9">
        <f>(ERI_mm!D93*Areas!$B$9*1000) / (86400*Days!D93)</f>
        <v>1320.2546296296296</v>
      </c>
      <c r="E93" s="9">
        <f>(ERI_mm!E93*Areas!$B$9*1000) / (86400*Days!E93)</f>
        <v>2259.7299382716051</v>
      </c>
      <c r="F93" s="9">
        <f>(ERI_mm!F93*Areas!$B$9*1000) / (86400*Days!F93)</f>
        <v>2006.0035842293908</v>
      </c>
      <c r="G93" s="9">
        <f>(ERI_mm!G93*Areas!$B$9*1000) / (86400*Days!G93)</f>
        <v>2150.5324074074074</v>
      </c>
      <c r="H93" s="9">
        <f>(ERI_mm!H93*Areas!$B$9*1000) / (86400*Days!H93)</f>
        <v>2762.1266427718042</v>
      </c>
      <c r="I93" s="9">
        <f>(ERI_mm!I93*Areas!$B$9*1000) / (86400*Days!I93)</f>
        <v>908.25866188769419</v>
      </c>
      <c r="J93" s="9">
        <f>(ERI_mm!J93*Areas!$B$9*1000) / (86400*Days!J93)</f>
        <v>2412.9359567901233</v>
      </c>
      <c r="K93" s="9">
        <f>(ERI_mm!K93*Areas!$B$9*1000) / (86400*Days!K93)</f>
        <v>1863.2056451612902</v>
      </c>
      <c r="L93" s="9">
        <f>(ERI_mm!L93*Areas!$B$9*1000) / (86400*Days!L93)</f>
        <v>1866.712962962963</v>
      </c>
      <c r="M93" s="9">
        <f>(ERI_mm!M93*Areas!$B$9*1000) / (86400*Days!M93)</f>
        <v>1397.688918757467</v>
      </c>
      <c r="N93" s="9">
        <f>(ERI_mm!N93*Areas!$B$9*1000) / (86400*Days!N93)</f>
        <v>1714.7739091831559</v>
      </c>
    </row>
    <row r="94" spans="1:14" x14ac:dyDescent="0.2">
      <c r="A94">
        <f>ERI_mm!A94</f>
        <v>1971</v>
      </c>
      <c r="B94" s="9">
        <f>(ERI_mm!B94*Areas!$B$9*1000) / (86400*Days!B94)</f>
        <v>843.80600358422942</v>
      </c>
      <c r="C94" s="9">
        <f>(ERI_mm!C94*Areas!$B$9*1000) / (86400*Days!C94)</f>
        <v>1992.2329695767196</v>
      </c>
      <c r="D94" s="9">
        <f>(ERI_mm!D94*Areas!$B$9*1000) / (86400*Days!D94)</f>
        <v>965.42338709677415</v>
      </c>
      <c r="E94" s="9">
        <f>(ERI_mm!E94*Areas!$B$9*1000) / (86400*Days!E94)</f>
        <v>742.02546296296293</v>
      </c>
      <c r="F94" s="9">
        <f>(ERI_mm!F94*Areas!$B$9*1000) / (86400*Days!F94)</f>
        <v>1771.6509856630823</v>
      </c>
      <c r="G94" s="9">
        <f>(ERI_mm!G94*Areas!$B$9*1000) / (86400*Days!G94)</f>
        <v>1826.7052469135801</v>
      </c>
      <c r="H94" s="9">
        <f>(ERI_mm!H94*Areas!$B$9*1000) / (86400*Days!H94)</f>
        <v>1949.7498506571087</v>
      </c>
      <c r="I94" s="9">
        <f>(ERI_mm!I94*Areas!$B$9*1000) / (86400*Days!I94)</f>
        <v>1209.7968936678615</v>
      </c>
      <c r="J94" s="9">
        <f>(ERI_mm!J94*Areas!$B$9*1000) / (86400*Days!J94)</f>
        <v>1938.9621913580247</v>
      </c>
      <c r="K94" s="9">
        <f>(ERI_mm!K94*Areas!$B$9*1000) / (86400*Days!K94)</f>
        <v>1102.5276284348865</v>
      </c>
      <c r="L94" s="9">
        <f>(ERI_mm!L94*Areas!$B$9*1000) / (86400*Days!L94)</f>
        <v>1196.7013888888889</v>
      </c>
      <c r="M94" s="9">
        <f>(ERI_mm!M94*Areas!$B$9*1000) / (86400*Days!M94)</f>
        <v>2359.923835125448</v>
      </c>
      <c r="N94" s="9">
        <f>(ERI_mm!N94*Areas!$B$9*1000) / (86400*Days!N94)</f>
        <v>1488.2290081177068</v>
      </c>
    </row>
    <row r="95" spans="1:14" x14ac:dyDescent="0.2">
      <c r="A95">
        <f>ERI_mm!A95</f>
        <v>1972</v>
      </c>
      <c r="B95" s="9">
        <f>(ERI_mm!B95*Areas!$B$9*1000) / (86400*Days!B95)</f>
        <v>1023.2713560334528</v>
      </c>
      <c r="C95" s="9">
        <f>(ERI_mm!C95*Areas!$B$9*1000) / (86400*Days!C95)</f>
        <v>950.20354406130264</v>
      </c>
      <c r="D95" s="9">
        <f>(ERI_mm!D95*Areas!$B$9*1000) / (86400*Days!D95)</f>
        <v>1882.1087216248507</v>
      </c>
      <c r="E95" s="9">
        <f>(ERI_mm!E95*Areas!$B$9*1000) / (86400*Days!E95)</f>
        <v>2409.8765432098767</v>
      </c>
      <c r="F95" s="9">
        <f>(ERI_mm!F95*Areas!$B$9*1000) / (86400*Days!F95)</f>
        <v>2026.0454002389486</v>
      </c>
      <c r="G95" s="9">
        <f>(ERI_mm!G95*Areas!$B$9*1000) / (86400*Days!G95)</f>
        <v>2463.5339506172841</v>
      </c>
      <c r="H95" s="9">
        <f>(ERI_mm!H95*Areas!$B$9*1000) / (86400*Days!H95)</f>
        <v>1898.0510752688172</v>
      </c>
      <c r="I95" s="9">
        <f>(ERI_mm!I95*Areas!$B$9*1000) / (86400*Days!I95)</f>
        <v>1965.9199522102747</v>
      </c>
      <c r="J95" s="9">
        <f>(ERI_mm!J95*Areas!$B$9*1000) / (86400*Days!J95)</f>
        <v>3414.5408950617284</v>
      </c>
      <c r="K95" s="9">
        <f>(ERI_mm!K95*Areas!$B$9*1000) / (86400*Days!K95)</f>
        <v>1469.6572580645161</v>
      </c>
      <c r="L95" s="9">
        <f>(ERI_mm!L95*Areas!$B$9*1000) / (86400*Days!L95)</f>
        <v>2391.7554012345681</v>
      </c>
      <c r="M95" s="9">
        <f>(ERI_mm!M95*Areas!$B$9*1000) / (86400*Days!M95)</f>
        <v>1943.1451612903227</v>
      </c>
      <c r="N95" s="9">
        <f>(ERI_mm!N95*Areas!$B$9*1000) / (86400*Days!N95)</f>
        <v>1984.7029320987651</v>
      </c>
    </row>
    <row r="96" spans="1:14" x14ac:dyDescent="0.2">
      <c r="A96">
        <f>ERI_mm!A96</f>
        <v>1973</v>
      </c>
      <c r="B96" s="9">
        <f>(ERI_mm!B96*Areas!$B$9*1000) / (86400*Days!B96)</f>
        <v>944.69832735961768</v>
      </c>
      <c r="C96" s="9">
        <f>(ERI_mm!C96*Areas!$B$9*1000) / (86400*Days!C96)</f>
        <v>949.59490740740739</v>
      </c>
      <c r="D96" s="9">
        <f>(ERI_mm!D96*Areas!$B$9*1000) / (86400*Days!D96)</f>
        <v>2685.1478494623657</v>
      </c>
      <c r="E96" s="9">
        <f>(ERI_mm!E96*Areas!$B$9*1000) / (86400*Days!E96)</f>
        <v>1655.3780864197531</v>
      </c>
      <c r="F96" s="9">
        <f>(ERI_mm!F96*Areas!$B$9*1000) / (86400*Days!F96)</f>
        <v>2412.9890979689367</v>
      </c>
      <c r="G96" s="9">
        <f>(ERI_mm!G96*Areas!$B$9*1000) / (86400*Days!G96)</f>
        <v>2969.9845679012346</v>
      </c>
      <c r="H96" s="9">
        <f>(ERI_mm!H96*Areas!$B$9*1000) / (86400*Days!H96)</f>
        <v>2139.9193548387098</v>
      </c>
      <c r="I96" s="9">
        <f>(ERI_mm!I96*Areas!$B$9*1000) / (86400*Days!I96)</f>
        <v>1375.8251194743129</v>
      </c>
      <c r="J96" s="9">
        <f>(ERI_mm!J96*Areas!$B$9*1000) / (86400*Days!J96)</f>
        <v>1044.6720679012346</v>
      </c>
      <c r="K96" s="9">
        <f>(ERI_mm!K96*Areas!$B$9*1000) / (86400*Days!K96)</f>
        <v>1883.4752090800478</v>
      </c>
      <c r="L96" s="9">
        <f>(ERI_mm!L96*Areas!$B$9*1000) / (86400*Days!L96)</f>
        <v>2118.5262345679012</v>
      </c>
      <c r="M96" s="9">
        <f>(ERI_mm!M96*Areas!$B$9*1000) / (86400*Days!M96)</f>
        <v>1948.6111111111111</v>
      </c>
      <c r="N96" s="9">
        <f>(ERI_mm!N96*Areas!$B$9*1000) / (86400*Days!N96)</f>
        <v>1850.2907787924912</v>
      </c>
    </row>
    <row r="97" spans="1:14" x14ac:dyDescent="0.2">
      <c r="A97">
        <f>ERI_mm!A97</f>
        <v>1974</v>
      </c>
      <c r="B97" s="9">
        <f>(ERI_mm!B97*Areas!$B$9*1000) / (86400*Days!B97)</f>
        <v>1699.2271505376343</v>
      </c>
      <c r="C97" s="9">
        <f>(ERI_mm!C97*Areas!$B$9*1000) / (86400*Days!C97)</f>
        <v>1340.6787367724867</v>
      </c>
      <c r="D97" s="9">
        <f>(ERI_mm!D97*Areas!$B$9*1000) / (86400*Days!D97)</f>
        <v>2189.5683990442053</v>
      </c>
      <c r="E97" s="9">
        <f>(ERI_mm!E97*Areas!$B$9*1000) / (86400*Days!E97)</f>
        <v>1918.016975308642</v>
      </c>
      <c r="F97" s="9">
        <f>(ERI_mm!F97*Areas!$B$9*1000) / (86400*Days!F97)</f>
        <v>2587.8994922341694</v>
      </c>
      <c r="G97" s="9">
        <f>(ERI_mm!G97*Areas!$B$9*1000) / (86400*Days!G97)</f>
        <v>2026.273148148148</v>
      </c>
      <c r="H97" s="9">
        <f>(ERI_mm!H97*Areas!$B$9*1000) / (86400*Days!H97)</f>
        <v>786.18578255675027</v>
      </c>
      <c r="I97" s="9">
        <f>(ERI_mm!I97*Areas!$B$9*1000) / (86400*Days!I97)</f>
        <v>1780.0776583034647</v>
      </c>
      <c r="J97" s="9">
        <f>(ERI_mm!J97*Areas!$B$9*1000) / (86400*Days!J97)</f>
        <v>1565.9490740740744</v>
      </c>
      <c r="K97" s="9">
        <f>(ERI_mm!K97*Areas!$B$9*1000) / (86400*Days!K97)</f>
        <v>700.09707287933099</v>
      </c>
      <c r="L97" s="9">
        <f>(ERI_mm!L97*Areas!$B$9*1000) / (86400*Days!L97)</f>
        <v>2398.8155864197529</v>
      </c>
      <c r="M97" s="9">
        <f>(ERI_mm!M97*Areas!$B$9*1000) / (86400*Days!M97)</f>
        <v>1793.7425328554361</v>
      </c>
      <c r="N97" s="9">
        <f>(ERI_mm!N97*Areas!$B$9*1000) / (86400*Days!N97)</f>
        <v>1732.7435312024354</v>
      </c>
    </row>
    <row r="98" spans="1:14" x14ac:dyDescent="0.2">
      <c r="A98">
        <f>ERI_mm!A98</f>
        <v>1975</v>
      </c>
      <c r="B98" s="9">
        <f>(ERI_mm!B98*Areas!$B$9*1000) / (86400*Days!B98)</f>
        <v>1796.7032556750298</v>
      </c>
      <c r="C98" s="9">
        <f>(ERI_mm!C98*Areas!$B$9*1000) / (86400*Days!C98)</f>
        <v>1888.8516865079366</v>
      </c>
      <c r="D98" s="9">
        <f>(ERI_mm!D98*Areas!$B$9*1000) / (86400*Days!D98)</f>
        <v>1509.2853942652328</v>
      </c>
      <c r="E98" s="9">
        <f>(ERI_mm!E98*Areas!$B$9*1000) / (86400*Days!E98)</f>
        <v>1418.1558641975309</v>
      </c>
      <c r="F98" s="9">
        <f>(ERI_mm!F98*Areas!$B$9*1000) / (86400*Days!F98)</f>
        <v>1805.8131720430108</v>
      </c>
      <c r="G98" s="9">
        <f>(ERI_mm!G98*Areas!$B$9*1000) / (86400*Days!G98)</f>
        <v>2734.4097222222222</v>
      </c>
      <c r="H98" s="9">
        <f>(ERI_mm!H98*Areas!$B$9*1000) / (86400*Days!H98)</f>
        <v>1593.7798685782557</v>
      </c>
      <c r="I98" s="9">
        <f>(ERI_mm!I98*Areas!$B$9*1000) / (86400*Days!I98)</f>
        <v>3911.7980884109916</v>
      </c>
      <c r="J98" s="9">
        <f>(ERI_mm!J98*Areas!$B$9*1000) / (86400*Days!J98)</f>
        <v>2045.8063271604938</v>
      </c>
      <c r="K98" s="9">
        <f>(ERI_mm!K98*Areas!$B$9*1000) / (86400*Days!K98)</f>
        <v>1093.8732078853047</v>
      </c>
      <c r="L98" s="9">
        <f>(ERI_mm!L98*Areas!$B$9*1000) / (86400*Days!L98)</f>
        <v>1451.5740740740741</v>
      </c>
      <c r="M98" s="9">
        <f>(ERI_mm!M98*Areas!$B$9*1000) / (86400*Days!M98)</f>
        <v>2056.1081242532855</v>
      </c>
      <c r="N98" s="9">
        <f>(ERI_mm!N98*Areas!$B$9*1000) / (86400*Days!N98)</f>
        <v>1942.9436199898528</v>
      </c>
    </row>
    <row r="99" spans="1:14" x14ac:dyDescent="0.2">
      <c r="A99">
        <f>ERI_mm!A99</f>
        <v>1976</v>
      </c>
      <c r="B99" s="9">
        <f>(ERI_mm!B99*Areas!$B$9*1000) / (86400*Days!B99)</f>
        <v>1734.5280764635604</v>
      </c>
      <c r="C99" s="9">
        <f>(ERI_mm!C99*Areas!$B$9*1000) / (86400*Days!C99)</f>
        <v>1963.948754789272</v>
      </c>
      <c r="D99" s="9">
        <f>(ERI_mm!D99*Areas!$B$9*1000) / (86400*Days!D99)</f>
        <v>2473.34229390681</v>
      </c>
      <c r="E99" s="9">
        <f>(ERI_mm!E99*Areas!$B$9*1000) / (86400*Days!E99)</f>
        <v>1569.008487654321</v>
      </c>
      <c r="F99" s="9">
        <f>(ERI_mm!F99*Areas!$B$9*1000) / (86400*Days!F99)</f>
        <v>1765.729540023895</v>
      </c>
      <c r="G99" s="9">
        <f>(ERI_mm!G99*Areas!$B$9*1000) / (86400*Days!G99)</f>
        <v>2251.0223765432097</v>
      </c>
      <c r="H99" s="9">
        <f>(ERI_mm!H99*Areas!$B$9*1000) / (86400*Days!H99)</f>
        <v>2257.2095280764634</v>
      </c>
      <c r="I99" s="9">
        <f>(ERI_mm!I99*Areas!$B$9*1000) / (86400*Days!I99)</f>
        <v>1345.0791517323776</v>
      </c>
      <c r="J99" s="9">
        <f>(ERI_mm!J99*Areas!$B$9*1000) / (86400*Days!J99)</f>
        <v>2242.7854938271603</v>
      </c>
      <c r="K99" s="9">
        <f>(ERI_mm!K99*Areas!$B$9*1000) / (86400*Days!K99)</f>
        <v>1614.2771804062127</v>
      </c>
      <c r="L99" s="9">
        <f>(ERI_mm!L99*Areas!$B$9*1000) / (86400*Days!L99)</f>
        <v>645.30092592592598</v>
      </c>
      <c r="M99" s="9">
        <f>(ERI_mm!M99*Areas!$B$9*1000) / (86400*Days!M99)</f>
        <v>790.96848864994024</v>
      </c>
      <c r="N99" s="9">
        <f>(ERI_mm!N99*Areas!$B$9*1000) / (86400*Days!N99)</f>
        <v>1720.2546296296296</v>
      </c>
    </row>
    <row r="100" spans="1:14" x14ac:dyDescent="0.2">
      <c r="A100">
        <f>ERI_mm!A100</f>
        <v>1977</v>
      </c>
      <c r="B100" s="9">
        <f>(ERI_mm!B100*Areas!$B$9*1000) / (86400*Days!B100)</f>
        <v>819.66472520908007</v>
      </c>
      <c r="C100" s="9">
        <f>(ERI_mm!C100*Areas!$B$9*1000) / (86400*Days!C100)</f>
        <v>1142.2371031746031</v>
      </c>
      <c r="D100" s="9">
        <f>(ERI_mm!D100*Areas!$B$9*1000) / (86400*Days!D100)</f>
        <v>2301.8481182795699</v>
      </c>
      <c r="E100" s="9">
        <f>(ERI_mm!E100*Areas!$B$9*1000) / (86400*Days!E100)</f>
        <v>2547.079475308642</v>
      </c>
      <c r="F100" s="9">
        <f>(ERI_mm!F100*Areas!$B$9*1000) / (86400*Days!F100)</f>
        <v>920.55704898446834</v>
      </c>
      <c r="G100" s="9">
        <f>(ERI_mm!G100*Areas!$B$9*1000) / (86400*Days!G100)</f>
        <v>2201.8364197530864</v>
      </c>
      <c r="H100" s="9">
        <f>(ERI_mm!H100*Areas!$B$9*1000) / (86400*Days!H100)</f>
        <v>2509.0987156511351</v>
      </c>
      <c r="I100" s="9">
        <f>(ERI_mm!I100*Areas!$B$9*1000) / (86400*Days!I100)</f>
        <v>3116.7301373954601</v>
      </c>
      <c r="J100" s="9">
        <f>(ERI_mm!J100*Areas!$B$9*1000) / (86400*Days!J100)</f>
        <v>3493.8503086419755</v>
      </c>
      <c r="K100" s="9">
        <f>(ERI_mm!K100*Areas!$B$9*1000) / (86400*Days!K100)</f>
        <v>1202.5089605734768</v>
      </c>
      <c r="L100" s="9">
        <f>(ERI_mm!L100*Areas!$B$9*1000) / (86400*Days!L100)</f>
        <v>1862.9475308641975</v>
      </c>
      <c r="M100" s="9">
        <f>(ERI_mm!M100*Areas!$B$9*1000) / (86400*Days!M100)</f>
        <v>2479.9469832735963</v>
      </c>
      <c r="N100" s="9">
        <f>(ERI_mm!N100*Areas!$B$9*1000) / (86400*Days!N100)</f>
        <v>2052.0960172501273</v>
      </c>
    </row>
    <row r="101" spans="1:14" x14ac:dyDescent="0.2">
      <c r="A101">
        <f>ERI_mm!A101</f>
        <v>1978</v>
      </c>
      <c r="B101" s="9">
        <f>(ERI_mm!B101*Areas!$B$9*1000) / (86400*Days!B101)</f>
        <v>2094.8252688172042</v>
      </c>
      <c r="C101" s="9">
        <f>(ERI_mm!C101*Areas!$B$9*1000) / (86400*Days!C101)</f>
        <v>364.35598544973544</v>
      </c>
      <c r="D101" s="9">
        <f>(ERI_mm!D101*Areas!$B$9*1000) / (86400*Days!D101)</f>
        <v>1408.3930704898446</v>
      </c>
      <c r="E101" s="9">
        <f>(ERI_mm!E101*Areas!$B$9*1000) / (86400*Days!E101)</f>
        <v>2053.3371913580245</v>
      </c>
      <c r="F101" s="9">
        <f>(ERI_mm!F101*Areas!$B$9*1000) / (86400*Days!F101)</f>
        <v>1859.5616786140979</v>
      </c>
      <c r="G101" s="9">
        <f>(ERI_mm!G101*Areas!$B$9*1000) / (86400*Days!G101)</f>
        <v>1791.875</v>
      </c>
      <c r="H101" s="9">
        <f>(ERI_mm!H101*Areas!$B$9*1000) / (86400*Days!H101)</f>
        <v>1235.3046594982079</v>
      </c>
      <c r="I101" s="9">
        <f>(ERI_mm!I101*Areas!$B$9*1000) / (86400*Days!I101)</f>
        <v>1667.1146953405018</v>
      </c>
      <c r="J101" s="9">
        <f>(ERI_mm!J101*Areas!$B$9*1000) / (86400*Days!J101)</f>
        <v>1754.2206790123457</v>
      </c>
      <c r="K101" s="9">
        <f>(ERI_mm!K101*Areas!$B$9*1000) / (86400*Days!K101)</f>
        <v>1735.2113201911588</v>
      </c>
      <c r="L101" s="9">
        <f>(ERI_mm!L101*Areas!$B$9*1000) / (86400*Days!L101)</f>
        <v>1317.4305555555557</v>
      </c>
      <c r="M101" s="9">
        <f>(ERI_mm!M101*Areas!$B$9*1000) / (86400*Days!M101)</f>
        <v>1766.8682795698924</v>
      </c>
      <c r="N101" s="9">
        <f>(ERI_mm!N101*Areas!$B$9*1000) / (86400*Days!N101)</f>
        <v>1595.8726534753932</v>
      </c>
    </row>
    <row r="102" spans="1:14" x14ac:dyDescent="0.2">
      <c r="A102">
        <f>ERI_mm!A102</f>
        <v>1979</v>
      </c>
      <c r="B102" s="9">
        <f>(ERI_mm!B102*Areas!$B$9*1000) / (86400*Days!B102)</f>
        <v>1698.7716547192354</v>
      </c>
      <c r="C102" s="9">
        <f>(ERI_mm!C102*Areas!$B$9*1000) / (86400*Days!C102)</f>
        <v>920.59771825396831</v>
      </c>
      <c r="D102" s="9">
        <f>(ERI_mm!D102*Areas!$B$9*1000) / (86400*Days!D102)</f>
        <v>1376.7361111111111</v>
      </c>
      <c r="E102" s="9">
        <f>(ERI_mm!E102*Areas!$B$9*1000) / (86400*Days!E102)</f>
        <v>2426.3503086419755</v>
      </c>
      <c r="F102" s="9">
        <f>(ERI_mm!F102*Areas!$B$9*1000) / (86400*Days!F102)</f>
        <v>2079.7939068100359</v>
      </c>
      <c r="G102" s="9">
        <f>(ERI_mm!G102*Areas!$B$9*1000) / (86400*Days!G102)</f>
        <v>1769.2824074074074</v>
      </c>
      <c r="H102" s="9">
        <f>(ERI_mm!H102*Areas!$B$9*1000) / (86400*Days!H102)</f>
        <v>1891.4463859020311</v>
      </c>
      <c r="I102" s="9">
        <f>(ERI_mm!I102*Areas!$B$9*1000) / (86400*Days!I102)</f>
        <v>2805.8542413381124</v>
      </c>
      <c r="J102" s="9">
        <f>(ERI_mm!J102*Areas!$B$9*1000) / (86400*Days!J102)</f>
        <v>1549.0046296296293</v>
      </c>
      <c r="K102" s="9">
        <f>(ERI_mm!K102*Areas!$B$9*1000) / (86400*Days!K102)</f>
        <v>1513.3848566308243</v>
      </c>
      <c r="L102" s="9">
        <f>(ERI_mm!L102*Areas!$B$9*1000) / (86400*Days!L102)</f>
        <v>2478.125</v>
      </c>
      <c r="M102" s="9">
        <f>(ERI_mm!M102*Areas!$B$9*1000) / (86400*Days!M102)</f>
        <v>1796.4755077658303</v>
      </c>
      <c r="N102" s="9">
        <f>(ERI_mm!N102*Areas!$B$9*1000) / (86400*Days!N102)</f>
        <v>1864.3724632166413</v>
      </c>
    </row>
    <row r="103" spans="1:14" x14ac:dyDescent="0.2">
      <c r="A103">
        <f>ERI_mm!A103</f>
        <v>1980</v>
      </c>
      <c r="B103" s="9">
        <f>(ERI_mm!B103*Areas!$B$9*1000) / (86400*Days!B103)</f>
        <v>699.41382915173233</v>
      </c>
      <c r="C103" s="9">
        <f>(ERI_mm!C103*Areas!$B$9*1000) / (86400*Days!C103)</f>
        <v>781.97637292464867</v>
      </c>
      <c r="D103" s="9">
        <f>(ERI_mm!D103*Areas!$B$9*1000) / (86400*Days!D103)</f>
        <v>2273.8351254480285</v>
      </c>
      <c r="E103" s="9">
        <f>(ERI_mm!E103*Areas!$B$9*1000) / (86400*Days!E103)</f>
        <v>1888.3641975308642</v>
      </c>
      <c r="F103" s="9">
        <f>(ERI_mm!F103*Areas!$B$9*1000) / (86400*Days!F103)</f>
        <v>1653.6775686977301</v>
      </c>
      <c r="G103" s="9">
        <f>(ERI_mm!G103*Areas!$B$9*1000) / (86400*Days!G103)</f>
        <v>2531.3117283950619</v>
      </c>
      <c r="H103" s="9">
        <f>(ERI_mm!H103*Areas!$B$9*1000) / (86400*Days!H103)</f>
        <v>2596.5539127837515</v>
      </c>
      <c r="I103" s="9">
        <f>(ERI_mm!I103*Areas!$B$9*1000) / (86400*Days!I103)</f>
        <v>2747.0952807646354</v>
      </c>
      <c r="J103" s="9">
        <f>(ERI_mm!J103*Areas!$B$9*1000) / (86400*Days!J103)</f>
        <v>1854.2399691358025</v>
      </c>
      <c r="K103" s="9">
        <f>(ERI_mm!K103*Areas!$B$9*1000) / (86400*Days!K103)</f>
        <v>1440.5055256869773</v>
      </c>
      <c r="L103" s="9">
        <f>(ERI_mm!L103*Areas!$B$9*1000) / (86400*Days!L103)</f>
        <v>844.86882716049388</v>
      </c>
      <c r="M103" s="9">
        <f>(ERI_mm!M103*Areas!$B$9*1000) / (86400*Days!M103)</f>
        <v>1330.047789725209</v>
      </c>
      <c r="N103" s="9">
        <f>(ERI_mm!N103*Areas!$B$9*1000) / (86400*Days!N103)</f>
        <v>1724.633487654321</v>
      </c>
    </row>
    <row r="104" spans="1:14" x14ac:dyDescent="0.2">
      <c r="A104">
        <f>ERI_mm!A104</f>
        <v>1981</v>
      </c>
      <c r="B104" s="9">
        <f>(ERI_mm!B104*Areas!$B$9*1000) / (86400*Days!B104)</f>
        <v>469.16069295101551</v>
      </c>
      <c r="C104" s="9">
        <f>(ERI_mm!C104*Areas!$B$9*1000) / (86400*Days!C104)</f>
        <v>1925.6655092592594</v>
      </c>
      <c r="D104" s="9">
        <f>(ERI_mm!D104*Areas!$B$9*1000) / (86400*Days!D104)</f>
        <v>630.63396057347666</v>
      </c>
      <c r="E104" s="9">
        <f>(ERI_mm!E104*Areas!$B$9*1000) / (86400*Days!E104)</f>
        <v>2620.5054012345681</v>
      </c>
      <c r="F104" s="9">
        <f>(ERI_mm!F104*Areas!$B$9*1000) / (86400*Days!F104)</f>
        <v>1878.0092592592594</v>
      </c>
      <c r="G104" s="9">
        <f>(ERI_mm!G104*Areas!$B$9*1000) / (86400*Days!G104)</f>
        <v>3714.1280864197529</v>
      </c>
      <c r="H104" s="9">
        <f>(ERI_mm!H104*Areas!$B$9*1000) / (86400*Days!H104)</f>
        <v>2133.7701612903224</v>
      </c>
      <c r="I104" s="9">
        <f>(ERI_mm!I104*Areas!$B$9*1000) / (86400*Days!I104)</f>
        <v>1930.6190262843488</v>
      </c>
      <c r="J104" s="9">
        <f>(ERI_mm!J104*Areas!$B$9*1000) / (86400*Days!J104)</f>
        <v>3200.6172839506171</v>
      </c>
      <c r="K104" s="9">
        <f>(ERI_mm!K104*Areas!$B$9*1000) / (86400*Days!K104)</f>
        <v>2064.534796893668</v>
      </c>
      <c r="L104" s="9">
        <f>(ERI_mm!L104*Areas!$B$9*1000) / (86400*Days!L104)</f>
        <v>1032.6697530864199</v>
      </c>
      <c r="M104" s="9">
        <f>(ERI_mm!M104*Areas!$B$9*1000) / (86400*Days!M104)</f>
        <v>1524.544504181601</v>
      </c>
      <c r="N104" s="9">
        <f>(ERI_mm!N104*Areas!$B$9*1000) / (86400*Days!N104)</f>
        <v>1919.2484779299848</v>
      </c>
    </row>
    <row r="105" spans="1:14" x14ac:dyDescent="0.2">
      <c r="A105">
        <f>ERI_mm!A105</f>
        <v>1982</v>
      </c>
      <c r="B105" s="9">
        <f>(ERI_mm!B105*Areas!$B$9*1000) / (86400*Days!B105)</f>
        <v>1965.4644563918757</v>
      </c>
      <c r="C105" s="9">
        <f>(ERI_mm!C105*Areas!$B$9*1000) / (86400*Days!C105)</f>
        <v>1152.0709325396826</v>
      </c>
      <c r="D105" s="9">
        <f>(ERI_mm!D105*Areas!$B$9*1000) / (86400*Days!D105)</f>
        <v>2056.5636200716845</v>
      </c>
      <c r="E105" s="9">
        <f>(ERI_mm!E105*Areas!$B$9*1000) / (86400*Days!E105)</f>
        <v>1177.1682098765432</v>
      </c>
      <c r="F105" s="9">
        <f>(ERI_mm!F105*Areas!$B$9*1000) / (86400*Days!F105)</f>
        <v>2172.0318100358422</v>
      </c>
      <c r="G105" s="9">
        <f>(ERI_mm!G105*Areas!$B$9*1000) / (86400*Days!G105)</f>
        <v>2533.900462962963</v>
      </c>
      <c r="H105" s="9">
        <f>(ERI_mm!H105*Areas!$B$9*1000) / (86400*Days!H105)</f>
        <v>1583.9867084826762</v>
      </c>
      <c r="I105" s="9">
        <f>(ERI_mm!I105*Areas!$B$9*1000) / (86400*Days!I105)</f>
        <v>1303.8567801672641</v>
      </c>
      <c r="J105" s="9">
        <f>(ERI_mm!J105*Areas!$B$9*1000) / (86400*Days!J105)</f>
        <v>1838.9429012345679</v>
      </c>
      <c r="K105" s="9">
        <f>(ERI_mm!K105*Areas!$B$9*1000) / (86400*Days!K105)</f>
        <v>699.18608124253285</v>
      </c>
      <c r="L105" s="9">
        <f>(ERI_mm!L105*Areas!$B$9*1000) / (86400*Days!L105)</f>
        <v>3541.3888888888887</v>
      </c>
      <c r="M105" s="9">
        <f>(ERI_mm!M105*Areas!$B$9*1000) / (86400*Days!M105)</f>
        <v>2031.9668458781362</v>
      </c>
      <c r="N105" s="9">
        <f>(ERI_mm!N105*Areas!$B$9*1000) / (86400*Days!N105)</f>
        <v>1838.9171106037545</v>
      </c>
    </row>
    <row r="106" spans="1:14" x14ac:dyDescent="0.2">
      <c r="A106">
        <f>ERI_mm!A106</f>
        <v>1983</v>
      </c>
      <c r="B106" s="9">
        <f>(ERI_mm!B106*Areas!$B$9*1000) / (86400*Days!B106)</f>
        <v>631.5449522102748</v>
      </c>
      <c r="C106" s="9">
        <f>(ERI_mm!C106*Areas!$B$9*1000) / (86400*Days!C106)</f>
        <v>634.40806878306876</v>
      </c>
      <c r="D106" s="9">
        <f>(ERI_mm!D106*Areas!$B$9*1000) / (86400*Days!D106)</f>
        <v>1380.152329749104</v>
      </c>
      <c r="E106" s="9">
        <f>(ERI_mm!E106*Areas!$B$9*1000) / (86400*Days!E106)</f>
        <v>2331.2731481481483</v>
      </c>
      <c r="F106" s="9">
        <f>(ERI_mm!F106*Areas!$B$9*1000) / (86400*Days!F106)</f>
        <v>2655.9961170848269</v>
      </c>
      <c r="G106" s="9">
        <f>(ERI_mm!G106*Areas!$B$9*1000) / (86400*Days!G106)</f>
        <v>1969.320987654321</v>
      </c>
      <c r="H106" s="9">
        <f>(ERI_mm!H106*Areas!$B$9*1000) / (86400*Days!H106)</f>
        <v>2018.5297192353644</v>
      </c>
      <c r="I106" s="9">
        <f>(ERI_mm!I106*Areas!$B$9*1000) / (86400*Days!I106)</f>
        <v>1595.1463560334528</v>
      </c>
      <c r="J106" s="9">
        <f>(ERI_mm!J106*Areas!$B$9*1000) / (86400*Days!J106)</f>
        <v>1631.3734567901236</v>
      </c>
      <c r="K106" s="9">
        <f>(ERI_mm!K106*Areas!$B$9*1000) / (86400*Days!K106)</f>
        <v>2214.620669056153</v>
      </c>
      <c r="L106" s="9">
        <f>(ERI_mm!L106*Areas!$B$9*1000) / (86400*Days!L106)</f>
        <v>2858.6689814814813</v>
      </c>
      <c r="M106" s="9">
        <f>(ERI_mm!M106*Areas!$B$9*1000) / (86400*Days!M106)</f>
        <v>2165.6548685782559</v>
      </c>
      <c r="N106" s="9">
        <f>(ERI_mm!N106*Areas!$B$9*1000) / (86400*Days!N106)</f>
        <v>1846.5575849822426</v>
      </c>
    </row>
    <row r="107" spans="1:14" x14ac:dyDescent="0.2">
      <c r="A107">
        <f>ERI_mm!A107</f>
        <v>1984</v>
      </c>
      <c r="B107" s="9">
        <f>(ERI_mm!B107*Areas!$B$9*1000) / (86400*Days!B107)</f>
        <v>676.86678614097968</v>
      </c>
      <c r="C107" s="9">
        <f>(ERI_mm!C107*Areas!$B$9*1000) / (86400*Days!C107)</f>
        <v>1256.956417624521</v>
      </c>
      <c r="D107" s="9">
        <f>(ERI_mm!D107*Areas!$B$9*1000) / (86400*Days!D107)</f>
        <v>1619.5153823178016</v>
      </c>
      <c r="E107" s="9">
        <f>(ERI_mm!E107*Areas!$B$9*1000) / (86400*Days!E107)</f>
        <v>2130.9992283950619</v>
      </c>
      <c r="F107" s="9">
        <f>(ERI_mm!F107*Areas!$B$9*1000) / (86400*Days!F107)</f>
        <v>2735.9356332138591</v>
      </c>
      <c r="G107" s="9">
        <f>(ERI_mm!G107*Areas!$B$9*1000) / (86400*Days!G107)</f>
        <v>1541.4737654320988</v>
      </c>
      <c r="H107" s="9">
        <f>(ERI_mm!H107*Areas!$B$9*1000) / (86400*Days!H107)</f>
        <v>1554.8349761051372</v>
      </c>
      <c r="I107" s="9">
        <f>(ERI_mm!I107*Areas!$B$9*1000) / (86400*Days!I107)</f>
        <v>1751.3814217443251</v>
      </c>
      <c r="J107" s="9">
        <f>(ERI_mm!J107*Areas!$B$9*1000) / (86400*Days!J107)</f>
        <v>2130.5285493827159</v>
      </c>
      <c r="K107" s="9">
        <f>(ERI_mm!K107*Areas!$B$9*1000) / (86400*Days!K107)</f>
        <v>1165.1583034647551</v>
      </c>
      <c r="L107" s="9">
        <f>(ERI_mm!L107*Areas!$B$9*1000) / (86400*Days!L107)</f>
        <v>1803.641975308642</v>
      </c>
      <c r="M107" s="9">
        <f>(ERI_mm!M107*Areas!$B$9*1000) / (86400*Days!M107)</f>
        <v>1817.2005675029868</v>
      </c>
      <c r="N107" s="9">
        <f>(ERI_mm!N107*Areas!$B$9*1000) / (86400*Days!N107)</f>
        <v>1681.9637345679012</v>
      </c>
    </row>
    <row r="108" spans="1:14" x14ac:dyDescent="0.2">
      <c r="A108">
        <f>ERI_mm!A108</f>
        <v>1985</v>
      </c>
      <c r="B108" s="9">
        <f>(ERI_mm!B108*Areas!$B$9*1000) / (86400*Days!B108)</f>
        <v>1239.1763739545997</v>
      </c>
      <c r="C108" s="9">
        <f>(ERI_mm!C108*Areas!$B$9*1000) / (86400*Days!C108)</f>
        <v>1961.975033068783</v>
      </c>
      <c r="D108" s="9">
        <f>(ERI_mm!D108*Areas!$B$9*1000) / (86400*Days!D108)</f>
        <v>2437.3581242532855</v>
      </c>
      <c r="E108" s="9">
        <f>(ERI_mm!E108*Areas!$B$9*1000) / (86400*Days!E108)</f>
        <v>1052.4382716049383</v>
      </c>
      <c r="F108" s="9">
        <f>(ERI_mm!F108*Areas!$B$9*1000) / (86400*Days!F108)</f>
        <v>1809.9126344086021</v>
      </c>
      <c r="G108" s="9">
        <f>(ERI_mm!G108*Areas!$B$9*1000) / (86400*Days!G108)</f>
        <v>1759.1628086419753</v>
      </c>
      <c r="H108" s="9">
        <f>(ERI_mm!H108*Areas!$B$9*1000) / (86400*Days!H108)</f>
        <v>1970.2471624850657</v>
      </c>
      <c r="I108" s="9">
        <f>(ERI_mm!I108*Areas!$B$9*1000) / (86400*Days!I108)</f>
        <v>2661.2343189964158</v>
      </c>
      <c r="J108" s="9">
        <f>(ERI_mm!J108*Areas!$B$9*1000) / (86400*Days!J108)</f>
        <v>1312.2530864197531</v>
      </c>
      <c r="K108" s="9">
        <f>(ERI_mm!K108*Areas!$B$9*1000) / (86400*Days!K108)</f>
        <v>2039.71027479092</v>
      </c>
      <c r="L108" s="9">
        <f>(ERI_mm!L108*Areas!$B$9*1000) / (86400*Days!L108)</f>
        <v>4115.8526234567898</v>
      </c>
      <c r="M108" s="9">
        <f>(ERI_mm!M108*Areas!$B$9*1000) / (86400*Days!M108)</f>
        <v>1347.5843787335723</v>
      </c>
      <c r="N108" s="9">
        <f>(ERI_mm!N108*Areas!$B$9*1000) / (86400*Days!N108)</f>
        <v>1974.7628107559615</v>
      </c>
    </row>
    <row r="109" spans="1:14" x14ac:dyDescent="0.2">
      <c r="A109">
        <f>ERI_mm!A109</f>
        <v>1986</v>
      </c>
      <c r="B109" s="9">
        <f>(ERI_mm!B109*Areas!$B$9*1000) / (86400*Days!B109)</f>
        <v>713.30645161290317</v>
      </c>
      <c r="C109" s="9">
        <f>(ERI_mm!C109*Areas!$B$9*1000) / (86400*Days!C109)</f>
        <v>1679.3154761904759</v>
      </c>
      <c r="D109" s="9">
        <f>(ERI_mm!D109*Areas!$B$9*1000) / (86400*Days!D109)</f>
        <v>1263.3176523297491</v>
      </c>
      <c r="E109" s="9">
        <f>(ERI_mm!E109*Areas!$B$9*1000) / (86400*Days!E109)</f>
        <v>1665.0270061728395</v>
      </c>
      <c r="F109" s="9">
        <f>(ERI_mm!F109*Areas!$B$9*1000) / (86400*Days!F109)</f>
        <v>1891.6741338112306</v>
      </c>
      <c r="G109" s="9">
        <f>(ERI_mm!G109*Areas!$B$9*1000) / (86400*Days!G109)</f>
        <v>2882.2029320987654</v>
      </c>
      <c r="H109" s="9">
        <f>(ERI_mm!H109*Areas!$B$9*1000) / (86400*Days!H109)</f>
        <v>2636.865292712067</v>
      </c>
      <c r="I109" s="9">
        <f>(ERI_mm!I109*Areas!$B$9*1000) / (86400*Days!I109)</f>
        <v>1999.3988948626045</v>
      </c>
      <c r="J109" s="9">
        <f>(ERI_mm!J109*Areas!$B$9*1000) / (86400*Days!J109)</f>
        <v>3202.7353395061727</v>
      </c>
      <c r="K109" s="9">
        <f>(ERI_mm!K109*Areas!$B$9*1000) / (86400*Days!K109)</f>
        <v>2203.2332735961768</v>
      </c>
      <c r="L109" s="9">
        <f>(ERI_mm!L109*Areas!$B$9*1000) / (86400*Days!L109)</f>
        <v>1333.6689814814815</v>
      </c>
      <c r="M109" s="9">
        <f>(ERI_mm!M109*Areas!$B$9*1000) / (86400*Days!M109)</f>
        <v>1449.1599462365591</v>
      </c>
      <c r="N109" s="9">
        <f>(ERI_mm!N109*Areas!$B$9*1000) / (86400*Days!N109)</f>
        <v>1907.9328386605785</v>
      </c>
    </row>
    <row r="110" spans="1:14" x14ac:dyDescent="0.2">
      <c r="A110">
        <f>ERI_mm!A110</f>
        <v>1987</v>
      </c>
      <c r="B110" s="9">
        <f>(ERI_mm!B110*Areas!$B$9*1000) / (86400*Days!B110)</f>
        <v>1117.1034946236559</v>
      </c>
      <c r="C110" s="9">
        <f>(ERI_mm!C110*Areas!$B$9*1000) / (86400*Days!C110)</f>
        <v>222.64798280423281</v>
      </c>
      <c r="D110" s="9">
        <f>(ERI_mm!D110*Areas!$B$9*1000) / (86400*Days!D110)</f>
        <v>1302.945788530466</v>
      </c>
      <c r="E110" s="9">
        <f>(ERI_mm!E110*Areas!$B$9*1000) / (86400*Days!E110)</f>
        <v>1216.7052469135801</v>
      </c>
      <c r="F110" s="9">
        <f>(ERI_mm!F110*Areas!$B$9*1000) / (86400*Days!F110)</f>
        <v>1467.1520310633214</v>
      </c>
      <c r="G110" s="9">
        <f>(ERI_mm!G110*Areas!$B$9*1000) / (86400*Days!G110)</f>
        <v>2746.1766975308642</v>
      </c>
      <c r="H110" s="9">
        <f>(ERI_mm!H110*Areas!$B$9*1000) / (86400*Days!H110)</f>
        <v>2035.6108124253285</v>
      </c>
      <c r="I110" s="9">
        <f>(ERI_mm!I110*Areas!$B$9*1000) / (86400*Days!I110)</f>
        <v>2778.2967443249699</v>
      </c>
      <c r="J110" s="9">
        <f>(ERI_mm!J110*Areas!$B$9*1000) / (86400*Days!J110)</f>
        <v>1471.5779320987654</v>
      </c>
      <c r="K110" s="9">
        <f>(ERI_mm!K110*Areas!$B$9*1000) / (86400*Days!K110)</f>
        <v>1468.5185185185187</v>
      </c>
      <c r="L110" s="9">
        <f>(ERI_mm!L110*Areas!$B$9*1000) / (86400*Days!L110)</f>
        <v>1497.9359567901236</v>
      </c>
      <c r="M110" s="9">
        <f>(ERI_mm!M110*Areas!$B$9*1000) / (86400*Days!M110)</f>
        <v>1844.9858124253285</v>
      </c>
      <c r="N110" s="9">
        <f>(ERI_mm!N110*Areas!$B$9*1000) / (86400*Days!N110)</f>
        <v>1607.28500761035</v>
      </c>
    </row>
    <row r="111" spans="1:14" x14ac:dyDescent="0.2">
      <c r="A111">
        <f>ERI_mm!A111</f>
        <v>1988</v>
      </c>
      <c r="B111" s="9">
        <f>(ERI_mm!B111*Areas!$B$9*1000) / (86400*Days!B111)</f>
        <v>664.34065113500594</v>
      </c>
      <c r="C111" s="9">
        <f>(ERI_mm!C111*Areas!$B$9*1000) / (86400*Days!C111)</f>
        <v>1411.0632183908046</v>
      </c>
      <c r="D111" s="9">
        <f>(ERI_mm!D111*Areas!$B$9*1000) / (86400*Days!D111)</f>
        <v>1050.373357228196</v>
      </c>
      <c r="E111" s="9">
        <f>(ERI_mm!E111*Areas!$B$9*1000) / (86400*Days!E111)</f>
        <v>1358.3796296296296</v>
      </c>
      <c r="F111" s="9">
        <f>(ERI_mm!F111*Areas!$B$9*1000) / (86400*Days!F111)</f>
        <v>818.75373357228193</v>
      </c>
      <c r="G111" s="9">
        <f>(ERI_mm!G111*Areas!$B$9*1000) / (86400*Days!G111)</f>
        <v>385.48611111111109</v>
      </c>
      <c r="H111" s="9">
        <f>(ERI_mm!H111*Areas!$B$9*1000) / (86400*Days!H111)</f>
        <v>2207.3327359617683</v>
      </c>
      <c r="I111" s="9">
        <f>(ERI_mm!I111*Areas!$B$9*1000) / (86400*Days!I111)</f>
        <v>2045.8594683393071</v>
      </c>
      <c r="J111" s="9">
        <f>(ERI_mm!J111*Areas!$B$9*1000) / (86400*Days!J111)</f>
        <v>1682.2067901234568</v>
      </c>
      <c r="K111" s="9">
        <f>(ERI_mm!K111*Areas!$B$9*1000) / (86400*Days!K111)</f>
        <v>2150.1680107526881</v>
      </c>
      <c r="L111" s="9">
        <f>(ERI_mm!L111*Areas!$B$9*1000) / (86400*Days!L111)</f>
        <v>2305.3858024691358</v>
      </c>
      <c r="M111" s="9">
        <f>(ERI_mm!M111*Areas!$B$9*1000) / (86400*Days!M111)</f>
        <v>1295.6578554360813</v>
      </c>
      <c r="N111" s="9">
        <f>(ERI_mm!N111*Areas!$B$9*1000) / (86400*Days!N111)</f>
        <v>1448.2831790123457</v>
      </c>
    </row>
    <row r="112" spans="1:14" x14ac:dyDescent="0.2">
      <c r="A112">
        <f>ERI_mm!A112</f>
        <v>1989</v>
      </c>
      <c r="B112" s="9">
        <f>(ERI_mm!B112*Areas!$B$9*1000) / (86400*Days!B112)</f>
        <v>1052.650836320191</v>
      </c>
      <c r="C112" s="9">
        <f>(ERI_mm!C112*Areas!$B$9*1000) / (86400*Days!C112)</f>
        <v>768.80373677248679</v>
      </c>
      <c r="D112" s="9">
        <f>(ERI_mm!D112*Areas!$B$9*1000) / (86400*Days!D112)</f>
        <v>1293.1526284348865</v>
      </c>
      <c r="E112" s="9">
        <f>(ERI_mm!E112*Areas!$B$9*1000) / (86400*Days!E112)</f>
        <v>1682.9128086419753</v>
      </c>
      <c r="F112" s="9">
        <f>(ERI_mm!F112*Areas!$B$9*1000) / (86400*Days!F112)</f>
        <v>3021.9870071684586</v>
      </c>
      <c r="G112" s="9">
        <f>(ERI_mm!G112*Areas!$B$9*1000) / (86400*Days!G112)</f>
        <v>2907.6195987654319</v>
      </c>
      <c r="H112" s="9">
        <f>(ERI_mm!H112*Areas!$B$9*1000) / (86400*Days!H112)</f>
        <v>1799.2084826762245</v>
      </c>
      <c r="I112" s="9">
        <f>(ERI_mm!I112*Areas!$B$9*1000) / (86400*Days!I112)</f>
        <v>1342.3461768219834</v>
      </c>
      <c r="J112" s="9">
        <f>(ERI_mm!J112*Areas!$B$9*1000) / (86400*Days!J112)</f>
        <v>2158.2986111111113</v>
      </c>
      <c r="K112" s="9">
        <f>(ERI_mm!K112*Areas!$B$9*1000) / (86400*Days!K112)</f>
        <v>1389.7177419354839</v>
      </c>
      <c r="L112" s="9">
        <f>(ERI_mm!L112*Areas!$B$9*1000) / (86400*Days!L112)</f>
        <v>1892.3649691358025</v>
      </c>
      <c r="M112" s="9">
        <f>(ERI_mm!M112*Areas!$B$9*1000) / (86400*Days!M112)</f>
        <v>982.50448028673839</v>
      </c>
      <c r="N112" s="9">
        <f>(ERI_mm!N112*Areas!$B$9*1000) / (86400*Days!N112)</f>
        <v>1693.3999238964993</v>
      </c>
    </row>
    <row r="113" spans="1:14" x14ac:dyDescent="0.2">
      <c r="A113">
        <f>ERI_mm!A113</f>
        <v>1990</v>
      </c>
      <c r="B113" s="9">
        <f>(ERI_mm!B113*Areas!$B$9*1000) / (86400*Days!B113)</f>
        <v>1199.5482377538829</v>
      </c>
      <c r="C113" s="9">
        <f>(ERI_mm!C113*Areas!$B$9*1000) / (86400*Days!C113)</f>
        <v>2992.0056216931216</v>
      </c>
      <c r="D113" s="9">
        <f>(ERI_mm!D113*Areas!$B$9*1000) / (86400*Days!D113)</f>
        <v>1044.9074074074074</v>
      </c>
      <c r="E113" s="9">
        <f>(ERI_mm!E113*Areas!$B$9*1000) / (86400*Days!E113)</f>
        <v>1692.0910493827159</v>
      </c>
      <c r="F113" s="9">
        <f>(ERI_mm!F113*Areas!$B$9*1000) / (86400*Days!F113)</f>
        <v>2939.5422640382317</v>
      </c>
      <c r="G113" s="9">
        <f>(ERI_mm!G113*Areas!$B$9*1000) / (86400*Days!G113)</f>
        <v>2122.2916666666665</v>
      </c>
      <c r="H113" s="9">
        <f>(ERI_mm!H113*Areas!$B$9*1000) / (86400*Days!H113)</f>
        <v>2553.9650537634407</v>
      </c>
      <c r="I113" s="9">
        <f>(ERI_mm!I113*Areas!$B$9*1000) / (86400*Days!I113)</f>
        <v>2494.2951015531662</v>
      </c>
      <c r="J113" s="9">
        <f>(ERI_mm!J113*Areas!$B$9*1000) / (86400*Days!J113)</f>
        <v>2567.7893518518517</v>
      </c>
      <c r="K113" s="9">
        <f>(ERI_mm!K113*Areas!$B$9*1000) / (86400*Days!K113)</f>
        <v>2478.125</v>
      </c>
      <c r="L113" s="9">
        <f>(ERI_mm!L113*Areas!$B$9*1000) / (86400*Days!L113)</f>
        <v>1571.1265432098767</v>
      </c>
      <c r="M113" s="9">
        <f>(ERI_mm!M113*Areas!$B$9*1000) / (86400*Days!M113)</f>
        <v>3614.3593189964158</v>
      </c>
      <c r="N113" s="9">
        <f>(ERI_mm!N113*Areas!$B$9*1000) / (86400*Days!N113)</f>
        <v>2269.7044647387115</v>
      </c>
    </row>
    <row r="114" spans="1:14" x14ac:dyDescent="0.2">
      <c r="A114">
        <f>ERI_mm!A114</f>
        <v>1991</v>
      </c>
      <c r="B114" s="9">
        <f>(ERI_mm!B114*Areas!$B$9*1000) / (86400*Days!B114)</f>
        <v>1101.6166367980884</v>
      </c>
      <c r="C114" s="9">
        <f>(ERI_mm!C114*Areas!$B$9*1000) / (86400*Days!C114)</f>
        <v>911.01603835978835</v>
      </c>
      <c r="D114" s="9">
        <f>(ERI_mm!D114*Areas!$B$9*1000) / (86400*Days!D114)</f>
        <v>1549.3690262843488</v>
      </c>
      <c r="E114" s="9">
        <f>(ERI_mm!E114*Areas!$B$9*1000) / (86400*Days!E114)</f>
        <v>2301.6203703703704</v>
      </c>
      <c r="F114" s="9">
        <f>(ERI_mm!F114*Areas!$B$9*1000) / (86400*Days!F114)</f>
        <v>2026.5008960573477</v>
      </c>
      <c r="G114" s="9">
        <f>(ERI_mm!G114*Areas!$B$9*1000) / (86400*Days!G114)</f>
        <v>790.97608024691363</v>
      </c>
      <c r="H114" s="9">
        <f>(ERI_mm!H114*Areas!$B$9*1000) / (86400*Days!H114)</f>
        <v>1764.1353046594982</v>
      </c>
      <c r="I114" s="9">
        <f>(ERI_mm!I114*Areas!$B$9*1000) / (86400*Days!I114)</f>
        <v>1917.8651433691757</v>
      </c>
      <c r="J114" s="9">
        <f>(ERI_mm!J114*Areas!$B$9*1000) / (86400*Days!J114)</f>
        <v>1181.1689814814815</v>
      </c>
      <c r="K114" s="9">
        <f>(ERI_mm!K114*Areas!$B$9*1000) / (86400*Days!K114)</f>
        <v>2405.701164874552</v>
      </c>
      <c r="L114" s="9">
        <f>(ERI_mm!L114*Areas!$B$9*1000) / (86400*Days!L114)</f>
        <v>1504.0547839506173</v>
      </c>
      <c r="M114" s="9">
        <f>(ERI_mm!M114*Areas!$B$9*1000) / (86400*Days!M114)</f>
        <v>1146.2552270011947</v>
      </c>
      <c r="N114" s="9">
        <f>(ERI_mm!N114*Areas!$B$9*1000) / (86400*Days!N114)</f>
        <v>1556.4323313039067</v>
      </c>
    </row>
    <row r="115" spans="1:14" x14ac:dyDescent="0.2">
      <c r="A115">
        <f>ERI_mm!A115</f>
        <v>1992</v>
      </c>
      <c r="B115" s="9">
        <f>(ERI_mm!B115*Areas!$B$9*1000) / (86400*Days!B115)</f>
        <v>1222.7785244922343</v>
      </c>
      <c r="C115" s="9">
        <f>(ERI_mm!C115*Areas!$B$9*1000) / (86400*Days!C115)</f>
        <v>1020.3184865900383</v>
      </c>
      <c r="D115" s="9">
        <f>(ERI_mm!D115*Areas!$B$9*1000) / (86400*Days!D115)</f>
        <v>1566.6778673835126</v>
      </c>
      <c r="E115" s="9">
        <f>(ERI_mm!E115*Areas!$B$9*1000) / (86400*Days!E115)</f>
        <v>2289.8533950617284</v>
      </c>
      <c r="F115" s="9">
        <f>(ERI_mm!F115*Areas!$B$9*1000) / (86400*Days!F115)</f>
        <v>1502.4529569892472</v>
      </c>
      <c r="G115" s="9">
        <f>(ERI_mm!G115*Areas!$B$9*1000) / (86400*Days!G115)</f>
        <v>1493.9351851851852</v>
      </c>
      <c r="H115" s="9">
        <f>(ERI_mm!H115*Areas!$B$9*1000) / (86400*Days!H115)</f>
        <v>4421.9534050179209</v>
      </c>
      <c r="I115" s="9">
        <f>(ERI_mm!I115*Areas!$B$9*1000) / (86400*Days!I115)</f>
        <v>2439.4078554360813</v>
      </c>
      <c r="J115" s="9">
        <f>(ERI_mm!J115*Areas!$B$9*1000) / (86400*Days!J115)</f>
        <v>3100.5979938271603</v>
      </c>
      <c r="K115" s="9">
        <f>(ERI_mm!K115*Areas!$B$9*1000) / (86400*Days!K115)</f>
        <v>1472.3902329749105</v>
      </c>
      <c r="L115" s="9">
        <f>(ERI_mm!L115*Areas!$B$9*1000) / (86400*Days!L115)</f>
        <v>3154.9614197530864</v>
      </c>
      <c r="M115" s="9">
        <f>(ERI_mm!M115*Areas!$B$9*1000) / (86400*Days!M115)</f>
        <v>1565.7668757467145</v>
      </c>
      <c r="N115" s="9">
        <f>(ERI_mm!N115*Areas!$B$9*1000) / (86400*Days!N115)</f>
        <v>2105.7484567901233</v>
      </c>
    </row>
    <row r="116" spans="1:14" x14ac:dyDescent="0.2">
      <c r="A116">
        <f>ERI_mm!A116</f>
        <v>1993</v>
      </c>
      <c r="B116" s="9">
        <f>(ERI_mm!B116*Areas!$B$9*1000) / (86400*Days!B116)</f>
        <v>2190.9348864994026</v>
      </c>
      <c r="C116" s="9">
        <f>(ERI_mm!C116*Areas!$B$9*1000) / (86400*Days!C116)</f>
        <v>1109.7098214285713</v>
      </c>
      <c r="D116" s="9">
        <f>(ERI_mm!D116*Areas!$B$9*1000) / (86400*Days!D116)</f>
        <v>1577.1542712066905</v>
      </c>
      <c r="E116" s="9">
        <f>(ERI_mm!E116*Areas!$B$9*1000) / (86400*Days!E116)</f>
        <v>2140.4128086419755</v>
      </c>
      <c r="F116" s="9">
        <f>(ERI_mm!F116*Areas!$B$9*1000) / (86400*Days!F116)</f>
        <v>1048.3236260454003</v>
      </c>
      <c r="G116" s="9">
        <f>(ERI_mm!G116*Areas!$B$9*1000) / (86400*Days!G116)</f>
        <v>2972.1026234567903</v>
      </c>
      <c r="H116" s="9">
        <f>(ERI_mm!H116*Areas!$B$9*1000) / (86400*Days!H116)</f>
        <v>1742.4992532855435</v>
      </c>
      <c r="I116" s="9">
        <f>(ERI_mm!I116*Areas!$B$9*1000) / (86400*Days!I116)</f>
        <v>1070.1874253285544</v>
      </c>
      <c r="J116" s="9">
        <f>(ERI_mm!J116*Areas!$B$9*1000) / (86400*Days!J116)</f>
        <v>2636.508487654321</v>
      </c>
      <c r="K116" s="9">
        <f>(ERI_mm!K116*Areas!$B$9*1000) / (86400*Days!K116)</f>
        <v>1488.5603345280765</v>
      </c>
      <c r="L116" s="9">
        <f>(ERI_mm!L116*Areas!$B$9*1000) / (86400*Days!L116)</f>
        <v>2093.3449074074074</v>
      </c>
      <c r="M116" s="9">
        <f>(ERI_mm!M116*Areas!$B$9*1000) / (86400*Days!M116)</f>
        <v>1009.3787335722819</v>
      </c>
      <c r="N116" s="9">
        <f>(ERI_mm!N116*Areas!$B$9*1000) / (86400*Days!N116)</f>
        <v>1754.1948883815321</v>
      </c>
    </row>
    <row r="117" spans="1:14" x14ac:dyDescent="0.2">
      <c r="A117">
        <f>ERI_mm!A117</f>
        <v>1994</v>
      </c>
      <c r="B117" s="9">
        <f>(ERI_mm!B117*Areas!$B$9*1000) / (86400*Days!B117)</f>
        <v>1597.879330943847</v>
      </c>
      <c r="C117" s="9">
        <f>(ERI_mm!C117*Areas!$B$9*1000) / (86400*Days!C117)</f>
        <v>797.04447751322755</v>
      </c>
      <c r="D117" s="9">
        <f>(ERI_mm!D117*Areas!$B$9*1000) / (86400*Days!D117)</f>
        <v>1082.4858124253285</v>
      </c>
      <c r="E117" s="9">
        <f>(ERI_mm!E117*Areas!$B$9*1000) / (86400*Days!E117)</f>
        <v>2507.7777777777778</v>
      </c>
      <c r="F117" s="9">
        <f>(ERI_mm!F117*Areas!$B$9*1000) / (86400*Days!F117)</f>
        <v>1162.6530764635604</v>
      </c>
      <c r="G117" s="9">
        <f>(ERI_mm!G117*Areas!$B$9*1000) / (86400*Days!G117)</f>
        <v>2611.3271604938273</v>
      </c>
      <c r="H117" s="9">
        <f>(ERI_mm!H117*Areas!$B$9*1000) / (86400*Days!H117)</f>
        <v>1719.952210274791</v>
      </c>
      <c r="I117" s="9">
        <f>(ERI_mm!I117*Areas!$B$9*1000) / (86400*Days!I117)</f>
        <v>2292.5104540023895</v>
      </c>
      <c r="J117" s="9">
        <f>(ERI_mm!J117*Areas!$B$9*1000) / (86400*Days!J117)</f>
        <v>1063.2638888888889</v>
      </c>
      <c r="K117" s="9">
        <f>(ERI_mm!K117*Areas!$B$9*1000) / (86400*Days!K117)</f>
        <v>841.52852449223417</v>
      </c>
      <c r="L117" s="9">
        <f>(ERI_mm!L117*Areas!$B$9*1000) / (86400*Days!L117)</f>
        <v>1885.3047839506173</v>
      </c>
      <c r="M117" s="9">
        <f>(ERI_mm!M117*Areas!$B$9*1000) / (86400*Days!M117)</f>
        <v>1475.8064516129032</v>
      </c>
      <c r="N117" s="9">
        <f>(ERI_mm!N117*Areas!$B$9*1000) / (86400*Days!N117)</f>
        <v>1588.2321790969052</v>
      </c>
    </row>
    <row r="118" spans="1:14" x14ac:dyDescent="0.2">
      <c r="A118">
        <f>ERI_mm!A118</f>
        <v>1995</v>
      </c>
      <c r="B118" s="9">
        <f>(ERI_mm!B118*Areas!$B$9*1000) / (86400*Days!B118)</f>
        <v>2091.6367980884111</v>
      </c>
      <c r="C118" s="9">
        <f>(ERI_mm!C118*Areas!$B$9*1000) / (86400*Days!C118)</f>
        <v>718.87814153439149</v>
      </c>
      <c r="D118" s="9">
        <f>(ERI_mm!D118*Areas!$B$9*1000) / (86400*Days!D118)</f>
        <v>996.16935483870964</v>
      </c>
      <c r="E118" s="9">
        <f>(ERI_mm!E118*Areas!$B$9*1000) / (86400*Days!E118)</f>
        <v>2241.6087962962961</v>
      </c>
      <c r="F118" s="9">
        <f>(ERI_mm!F118*Areas!$B$9*1000) / (86400*Days!F118)</f>
        <v>2040.621266427718</v>
      </c>
      <c r="G118" s="9">
        <f>(ERI_mm!G118*Areas!$B$9*1000) / (86400*Days!G118)</f>
        <v>1825.9992283950617</v>
      </c>
      <c r="H118" s="9">
        <f>(ERI_mm!H118*Areas!$B$9*1000) / (86400*Days!H118)</f>
        <v>1726.3291517323776</v>
      </c>
      <c r="I118" s="9">
        <f>(ERI_mm!I118*Areas!$B$9*1000) / (86400*Days!I118)</f>
        <v>1995.9826762246116</v>
      </c>
      <c r="J118" s="9">
        <f>(ERI_mm!J118*Areas!$B$9*1000) / (86400*Days!J118)</f>
        <v>785.56327160493834</v>
      </c>
      <c r="K118" s="9">
        <f>(ERI_mm!K118*Areas!$B$9*1000) / (86400*Days!K118)</f>
        <v>2532.1012544802866</v>
      </c>
      <c r="L118" s="9">
        <f>(ERI_mm!L118*Areas!$B$9*1000) / (86400*Days!L118)</f>
        <v>2196.6589506172841</v>
      </c>
      <c r="M118" s="9">
        <f>(ERI_mm!M118*Areas!$B$9*1000) / (86400*Days!M118)</f>
        <v>830.36887694145764</v>
      </c>
      <c r="N118" s="9">
        <f>(ERI_mm!N118*Areas!$B$9*1000) / (86400*Days!N118)</f>
        <v>1671.871194824962</v>
      </c>
    </row>
    <row r="119" spans="1:14" x14ac:dyDescent="0.2">
      <c r="A119">
        <f>ERI_mm!A119</f>
        <v>1996</v>
      </c>
      <c r="B119" s="9">
        <f>(ERI_mm!B119*Areas!$B$9*1000) / (86400*Days!B119)</f>
        <v>1512.4738649940264</v>
      </c>
      <c r="C119" s="9">
        <f>(ERI_mm!C119*Areas!$B$9*1000) / (86400*Days!C119)</f>
        <v>980.14846743295016</v>
      </c>
      <c r="D119" s="9">
        <f>(ERI_mm!D119*Areas!$B$9*1000) / (86400*Days!D119)</f>
        <v>1210.9356332138591</v>
      </c>
      <c r="E119" s="9">
        <f>(ERI_mm!E119*Areas!$B$9*1000) / (86400*Days!E119)</f>
        <v>2745.2353395061727</v>
      </c>
      <c r="F119" s="9">
        <f>(ERI_mm!F119*Areas!$B$9*1000) / (86400*Days!F119)</f>
        <v>2352.6359020310633</v>
      </c>
      <c r="G119" s="9">
        <f>(ERI_mm!G119*Areas!$B$9*1000) / (86400*Days!G119)</f>
        <v>2755.3549382716051</v>
      </c>
      <c r="H119" s="9">
        <f>(ERI_mm!H119*Areas!$B$9*1000) / (86400*Days!H119)</f>
        <v>2167.7045997610512</v>
      </c>
      <c r="I119" s="9">
        <f>(ERI_mm!I119*Areas!$B$9*1000) / (86400*Days!I119)</f>
        <v>950.84752090800475</v>
      </c>
      <c r="J119" s="9">
        <f>(ERI_mm!J119*Areas!$B$9*1000) / (86400*Days!J119)</f>
        <v>3307.4614197530864</v>
      </c>
      <c r="K119" s="9">
        <f>(ERI_mm!K119*Areas!$B$9*1000) / (86400*Days!K119)</f>
        <v>1668.0256869773</v>
      </c>
      <c r="L119" s="9">
        <f>(ERI_mm!L119*Areas!$B$9*1000) / (86400*Days!L119)</f>
        <v>1920.8410493827159</v>
      </c>
      <c r="M119" s="9">
        <f>(ERI_mm!M119*Areas!$B$9*1000) / (86400*Days!M119)</f>
        <v>2039.9380227001195</v>
      </c>
      <c r="N119" s="9">
        <f>(ERI_mm!N119*Areas!$B$9*1000) / (86400*Days!N119)</f>
        <v>1965.2199074074074</v>
      </c>
    </row>
    <row r="120" spans="1:14" x14ac:dyDescent="0.2">
      <c r="A120">
        <f>ERI_mm!A120</f>
        <v>1997</v>
      </c>
      <c r="B120" s="9">
        <f>(ERI_mm!B120*Areas!$B$9*1000) / (86400*Days!B120)</f>
        <v>1437.3170549581839</v>
      </c>
      <c r="C120" s="9">
        <f>(ERI_mm!C120*Areas!$B$9*1000) / (86400*Days!C120)</f>
        <v>2223.2018849206347</v>
      </c>
      <c r="D120" s="9">
        <f>(ERI_mm!D120*Areas!$B$9*1000) / (86400*Days!D120)</f>
        <v>2064.7625448028675</v>
      </c>
      <c r="E120" s="9">
        <f>(ERI_mm!E120*Areas!$B$9*1000) / (86400*Days!E120)</f>
        <v>967.95138888888891</v>
      </c>
      <c r="F120" s="9">
        <f>(ERI_mm!F120*Areas!$B$9*1000) / (86400*Days!F120)</f>
        <v>3170.0231481481483</v>
      </c>
      <c r="G120" s="9">
        <f>(ERI_mm!G120*Areas!$B$9*1000) / (86400*Days!G120)</f>
        <v>2462.5925925925926</v>
      </c>
      <c r="H120" s="9">
        <f>(ERI_mm!H120*Areas!$B$9*1000) / (86400*Days!H120)</f>
        <v>1972.069145758662</v>
      </c>
      <c r="I120" s="9">
        <f>(ERI_mm!I120*Areas!$B$9*1000) / (86400*Days!I120)</f>
        <v>2398.6409796893668</v>
      </c>
      <c r="J120" s="9">
        <f>(ERI_mm!J120*Areas!$B$9*1000) / (86400*Days!J120)</f>
        <v>2116.4081790123455</v>
      </c>
      <c r="K120" s="9">
        <f>(ERI_mm!K120*Areas!$B$9*1000) / (86400*Days!K120)</f>
        <v>1136.2343189964158</v>
      </c>
      <c r="L120" s="9">
        <f>(ERI_mm!L120*Areas!$B$9*1000) / (86400*Days!L120)</f>
        <v>1400.5054012345679</v>
      </c>
      <c r="M120" s="9">
        <f>(ERI_mm!M120*Areas!$B$9*1000) / (86400*Days!M120)</f>
        <v>1235.3046594982079</v>
      </c>
      <c r="N120" s="9">
        <f>(ERI_mm!N120*Areas!$B$9*1000) / (86400*Days!N120)</f>
        <v>1880.8720192795536</v>
      </c>
    </row>
    <row r="121" spans="1:14" x14ac:dyDescent="0.2">
      <c r="A121">
        <f>ERI_mm!A121</f>
        <v>1998</v>
      </c>
      <c r="B121" s="9">
        <f>(ERI_mm!B121*Areas!$B$9*1000) / (86400*Days!B121)</f>
        <v>2000.3098864994026</v>
      </c>
      <c r="C121" s="9">
        <f>(ERI_mm!C121*Areas!$B$9*1000) / (86400*Days!C121)</f>
        <v>1364.380787037037</v>
      </c>
      <c r="D121" s="9">
        <f>(ERI_mm!D121*Areas!$B$9*1000) / (86400*Days!D121)</f>
        <v>2032.6500896057348</v>
      </c>
      <c r="E121" s="9">
        <f>(ERI_mm!E121*Areas!$B$9*1000) / (86400*Days!E121)</f>
        <v>2350.8063271604938</v>
      </c>
      <c r="F121" s="9">
        <f>(ERI_mm!F121*Areas!$B$9*1000) / (86400*Days!F121)</f>
        <v>1120.5197132616488</v>
      </c>
      <c r="G121" s="9">
        <f>(ERI_mm!G121*Areas!$B$9*1000) / (86400*Days!G121)</f>
        <v>2375.516975308642</v>
      </c>
      <c r="H121" s="9">
        <f>(ERI_mm!H121*Areas!$B$9*1000) / (86400*Days!H121)</f>
        <v>2017.8464755077657</v>
      </c>
      <c r="I121" s="9">
        <f>(ERI_mm!I121*Areas!$B$9*1000) / (86400*Days!I121)</f>
        <v>2771.4643070489847</v>
      </c>
      <c r="J121" s="9">
        <f>(ERI_mm!J121*Areas!$B$9*1000) / (86400*Days!J121)</f>
        <v>816.62808641975312</v>
      </c>
      <c r="K121" s="9">
        <f>(ERI_mm!K121*Areas!$B$9*1000) / (86400*Days!K121)</f>
        <v>1151.0379330943847</v>
      </c>
      <c r="L121" s="9">
        <f>(ERI_mm!L121*Areas!$B$9*1000) / (86400*Days!L121)</f>
        <v>944.65277777777783</v>
      </c>
      <c r="M121" s="9">
        <f>(ERI_mm!M121*Areas!$B$9*1000) / (86400*Days!M121)</f>
        <v>840.61753285543602</v>
      </c>
      <c r="N121" s="9">
        <f>(ERI_mm!N121*Areas!$B$9*1000) / (86400*Days!N121)</f>
        <v>1651.5030441400304</v>
      </c>
    </row>
    <row r="122" spans="1:14" x14ac:dyDescent="0.2">
      <c r="A122">
        <f>ERI_mm!A122</f>
        <v>1999</v>
      </c>
      <c r="B122" s="9">
        <f>(ERI_mm!B122*Areas!$B$9*1000) / (86400*Days!B122)</f>
        <v>2270.8744026284348</v>
      </c>
      <c r="C122" s="9">
        <f>(ERI_mm!C122*Areas!$B$9*1000) / (86400*Days!C122)</f>
        <v>1224.1856812169312</v>
      </c>
      <c r="D122" s="9">
        <f>(ERI_mm!D122*Areas!$B$9*1000) / (86400*Days!D122)</f>
        <v>891.8608124253285</v>
      </c>
      <c r="E122" s="9">
        <f>(ERI_mm!E122*Areas!$B$9*1000) / (86400*Days!E122)</f>
        <v>2554.375</v>
      </c>
      <c r="F122" s="9">
        <f>(ERI_mm!F122*Areas!$B$9*1000) / (86400*Days!F122)</f>
        <v>1476.9451911589006</v>
      </c>
      <c r="G122" s="9">
        <f>(ERI_mm!G122*Areas!$B$9*1000) / (86400*Days!G122)</f>
        <v>1771.6358024691358</v>
      </c>
      <c r="H122" s="9">
        <f>(ERI_mm!H122*Areas!$B$9*1000) / (86400*Days!H122)</f>
        <v>1829.043458781362</v>
      </c>
      <c r="I122" s="9">
        <f>(ERI_mm!I122*Areas!$B$9*1000) / (86400*Days!I122)</f>
        <v>1490.610065710872</v>
      </c>
      <c r="J122" s="9">
        <f>(ERI_mm!J122*Areas!$B$9*1000) / (86400*Days!J122)</f>
        <v>1654.4367283950617</v>
      </c>
      <c r="K122" s="9">
        <f>(ERI_mm!K122*Areas!$B$9*1000) / (86400*Days!K122)</f>
        <v>1369.9036738351253</v>
      </c>
      <c r="L122" s="9">
        <f>(ERI_mm!L122*Areas!$B$9*1000) / (86400*Days!L122)</f>
        <v>1441.6898148148148</v>
      </c>
      <c r="M122" s="9">
        <f>(ERI_mm!M122*Areas!$B$9*1000) / (86400*Days!M122)</f>
        <v>1407.254330943847</v>
      </c>
      <c r="N122" s="9">
        <f>(ERI_mm!N122*Areas!$B$9*1000) / (86400*Days!N122)</f>
        <v>1615.8152587519025</v>
      </c>
    </row>
    <row r="123" spans="1:14" x14ac:dyDescent="0.2">
      <c r="A123">
        <f>ERI_mm!A123</f>
        <v>2000</v>
      </c>
      <c r="B123" s="9">
        <f>(ERI_mm!B123*Areas!$B$9*1000) / (86400*Days!B123)</f>
        <v>1022.1326164874552</v>
      </c>
      <c r="C123" s="9">
        <f>(ERI_mm!C123*Areas!$B$9*1000) / (86400*Days!C123)</f>
        <v>1133.0379948914431</v>
      </c>
      <c r="D123" s="9">
        <f>(ERI_mm!D123*Areas!$B$9*1000) / (86400*Days!D123)</f>
        <v>1028.7373058542414</v>
      </c>
      <c r="E123" s="9">
        <f>(ERI_mm!E123*Areas!$B$9*1000) / (86400*Days!E123)</f>
        <v>2050.7484567901233</v>
      </c>
      <c r="F123" s="9">
        <f>(ERI_mm!F123*Areas!$B$9*1000) / (86400*Days!F123)</f>
        <v>3003.7671744324966</v>
      </c>
      <c r="G123" s="9">
        <f>(ERI_mm!G123*Areas!$B$9*1000) / (86400*Days!G123)</f>
        <v>3777.6697530864199</v>
      </c>
      <c r="H123" s="9">
        <f>(ERI_mm!H123*Areas!$B$9*1000) / (86400*Days!H123)</f>
        <v>2203.6887694145757</v>
      </c>
      <c r="I123" s="9">
        <f>(ERI_mm!I123*Areas!$B$9*1000) / (86400*Days!I123)</f>
        <v>2242.178166069295</v>
      </c>
      <c r="J123" s="9">
        <f>(ERI_mm!J123*Areas!$B$9*1000) / (86400*Days!J123)</f>
        <v>2432.9398148148148</v>
      </c>
      <c r="K123" s="9">
        <f>(ERI_mm!K123*Areas!$B$9*1000) / (86400*Days!K123)</f>
        <v>1323.6708482676224</v>
      </c>
      <c r="L123" s="9">
        <f>(ERI_mm!L123*Areas!$B$9*1000) / (86400*Days!L123)</f>
        <v>1245.4166666666667</v>
      </c>
      <c r="M123" s="9">
        <f>(ERI_mm!M123*Areas!$B$9*1000) / (86400*Days!M123)</f>
        <v>1799.8917264038232</v>
      </c>
      <c r="N123" s="9">
        <f>(ERI_mm!N123*Areas!$B$9*1000) / (86400*Days!N123)</f>
        <v>1938.2716049382716</v>
      </c>
    </row>
    <row r="124" spans="1:14" x14ac:dyDescent="0.2">
      <c r="A124">
        <f>ERI_mm!A124</f>
        <v>2001</v>
      </c>
      <c r="B124" s="9">
        <f>(ERI_mm!B124*Areas!$B$9*1000) / (86400*Days!B124)</f>
        <v>637.92189366786135</v>
      </c>
      <c r="C124" s="9">
        <f>(ERI_mm!C124*Areas!$B$9*1000) / (86400*Days!C124)</f>
        <v>1520.9656084656085</v>
      </c>
      <c r="D124" s="9">
        <f>(ERI_mm!D124*Areas!$B$9*1000) / (86400*Days!D124)</f>
        <v>784.59154719235369</v>
      </c>
      <c r="E124" s="9">
        <f>(ERI_mm!E124*Areas!$B$9*1000) / (86400*Days!E124)</f>
        <v>1792.1103395061727</v>
      </c>
      <c r="F124" s="9">
        <f>(ERI_mm!F124*Areas!$B$9*1000) / (86400*Days!F124)</f>
        <v>2489.2846475507768</v>
      </c>
      <c r="G124" s="9">
        <f>(ERI_mm!G124*Areas!$B$9*1000) / (86400*Days!G124)</f>
        <v>1648.3179012345679</v>
      </c>
      <c r="H124" s="9">
        <f>(ERI_mm!H124*Areas!$B$9*1000) / (86400*Days!H124)</f>
        <v>1153.0876642771805</v>
      </c>
      <c r="I124" s="9">
        <f>(ERI_mm!I124*Areas!$B$9*1000) / (86400*Days!I124)</f>
        <v>1797.614247311828</v>
      </c>
      <c r="J124" s="9">
        <f>(ERI_mm!J124*Areas!$B$9*1000) / (86400*Days!J124)</f>
        <v>2238.0787037037039</v>
      </c>
      <c r="K124" s="9">
        <f>(ERI_mm!K124*Areas!$B$9*1000) / (86400*Days!K124)</f>
        <v>3418.9516129032259</v>
      </c>
      <c r="L124" s="9">
        <f>(ERI_mm!L124*Areas!$B$9*1000) / (86400*Days!L124)</f>
        <v>1517.2337962962963</v>
      </c>
      <c r="M124" s="9">
        <f>(ERI_mm!M124*Areas!$B$9*1000) / (86400*Days!M124)</f>
        <v>1447.1102150537633</v>
      </c>
      <c r="N124" s="9">
        <f>(ERI_mm!N124*Areas!$B$9*1000) / (86400*Days!N124)</f>
        <v>1704.2319888381533</v>
      </c>
    </row>
    <row r="125" spans="1:14" x14ac:dyDescent="0.2">
      <c r="A125">
        <f>ERI_mm!A125</f>
        <v>2002</v>
      </c>
      <c r="B125" s="9">
        <f>(ERI_mm!B125*Areas!$B$9*1000) / (86400*Days!B125)</f>
        <v>1319.1158900836319</v>
      </c>
      <c r="C125" s="9">
        <f>(ERI_mm!C125*Areas!$B$9*1000) / (86400*Days!C125)</f>
        <v>1370.4323743386244</v>
      </c>
      <c r="D125" s="9">
        <f>(ERI_mm!D125*Areas!$B$9*1000) / (86400*Days!D125)</f>
        <v>1615.8714157706092</v>
      </c>
      <c r="E125" s="9">
        <f>(ERI_mm!E125*Areas!$B$9*1000) / (86400*Days!E125)</f>
        <v>2418.8194444444443</v>
      </c>
      <c r="F125" s="9">
        <f>(ERI_mm!F125*Areas!$B$9*1000) / (86400*Days!F125)</f>
        <v>2552.5985663082438</v>
      </c>
      <c r="G125" s="9">
        <f>(ERI_mm!G125*Areas!$B$9*1000) / (86400*Days!G125)</f>
        <v>1422.6273148148148</v>
      </c>
      <c r="H125" s="9">
        <f>(ERI_mm!H125*Areas!$B$9*1000) / (86400*Days!H125)</f>
        <v>1643.201164874552</v>
      </c>
      <c r="I125" s="9">
        <f>(ERI_mm!I125*Areas!$B$9*1000) / (86400*Days!I125)</f>
        <v>1171.5352449223417</v>
      </c>
      <c r="J125" s="9">
        <f>(ERI_mm!J125*Areas!$B$9*1000) / (86400*Days!J125)</f>
        <v>1950.9645061728395</v>
      </c>
      <c r="K125" s="9">
        <f>(ERI_mm!K125*Areas!$B$9*1000) / (86400*Days!K125)</f>
        <v>1112.5485364396654</v>
      </c>
      <c r="L125" s="9">
        <f>(ERI_mm!L125*Areas!$B$9*1000) / (86400*Days!L125)</f>
        <v>1741.5123456790122</v>
      </c>
      <c r="M125" s="9">
        <f>(ERI_mm!M125*Areas!$B$9*1000) / (86400*Days!M125)</f>
        <v>1313.877688172043</v>
      </c>
      <c r="N125" s="9">
        <f>(ERI_mm!N125*Areas!$B$9*1000) / (86400*Days!N125)</f>
        <v>1635.564434297311</v>
      </c>
    </row>
    <row r="126" spans="1:14" x14ac:dyDescent="0.2">
      <c r="A126">
        <f>ERI_mm!A126</f>
        <v>2003</v>
      </c>
      <c r="B126" s="9">
        <f>(ERI_mm!B126*Areas!$B$9*1000) / (86400*Days!B126)</f>
        <v>790.28524492234169</v>
      </c>
      <c r="C126" s="9">
        <f>(ERI_mm!C126*Areas!$B$9*1000) / (86400*Days!C126)</f>
        <v>1195.6927910052909</v>
      </c>
      <c r="D126" s="9">
        <f>(ERI_mm!D126*Areas!$B$9*1000) / (86400*Days!D126)</f>
        <v>1301.3515531660694</v>
      </c>
      <c r="E126" s="9">
        <f>(ERI_mm!E126*Areas!$B$9*1000) / (86400*Days!E126)</f>
        <v>1517.4691358024693</v>
      </c>
      <c r="F126" s="9">
        <f>(ERI_mm!F126*Areas!$B$9*1000) / (86400*Days!F126)</f>
        <v>3283.4416069295103</v>
      </c>
      <c r="G126" s="9">
        <f>(ERI_mm!G126*Areas!$B$9*1000) / (86400*Days!G126)</f>
        <v>1901.7785493827159</v>
      </c>
      <c r="H126" s="9">
        <f>(ERI_mm!H126*Areas!$B$9*1000) / (86400*Days!H126)</f>
        <v>3118.096624850657</v>
      </c>
      <c r="I126" s="9">
        <f>(ERI_mm!I126*Areas!$B$9*1000) / (86400*Days!I126)</f>
        <v>2138.0973715651135</v>
      </c>
      <c r="J126" s="9">
        <f>(ERI_mm!J126*Areas!$B$9*1000) / (86400*Days!J126)</f>
        <v>3209.0895061728397</v>
      </c>
      <c r="K126" s="9">
        <f>(ERI_mm!K126*Areas!$B$9*1000) / (86400*Days!K126)</f>
        <v>1588.0861708482676</v>
      </c>
      <c r="L126" s="9">
        <f>(ERI_mm!L126*Areas!$B$9*1000) / (86400*Days!L126)</f>
        <v>2003.2098765432099</v>
      </c>
      <c r="M126" s="9">
        <f>(ERI_mm!M126*Areas!$B$9*1000) / (86400*Days!M126)</f>
        <v>1591.7301373954599</v>
      </c>
      <c r="N126" s="9">
        <f>(ERI_mm!N126*Areas!$B$9*1000) / (86400*Days!N126)</f>
        <v>1974.1631785895484</v>
      </c>
    </row>
    <row r="127" spans="1:14" x14ac:dyDescent="0.2">
      <c r="A127">
        <f>ERI_mm!A127</f>
        <v>2004</v>
      </c>
      <c r="B127" s="9">
        <f>(ERI_mm!B127*Areas!$B$9*1000) / (86400*Days!B127)</f>
        <v>1375.5973715651135</v>
      </c>
      <c r="C127" s="9">
        <f>(ERI_mm!C127*Areas!$B$9*1000) / (86400*Days!C127)</f>
        <v>434.32311621966795</v>
      </c>
      <c r="D127" s="9">
        <f>(ERI_mm!D127*Areas!$B$9*1000) / (86400*Days!D127)</f>
        <v>1776.8891875746715</v>
      </c>
      <c r="E127" s="9">
        <f>(ERI_mm!E127*Areas!$B$9*1000) / (86400*Days!E127)</f>
        <v>1169.1666666666667</v>
      </c>
      <c r="F127" s="9">
        <f>(ERI_mm!F127*Areas!$B$9*1000) / (86400*Days!F127)</f>
        <v>3876.0416666666665</v>
      </c>
      <c r="G127" s="9">
        <f>(ERI_mm!G127*Areas!$B$9*1000) / (86400*Days!G127)</f>
        <v>2277.1450617283949</v>
      </c>
      <c r="H127" s="9">
        <f>(ERI_mm!H127*Areas!$B$9*1000) / (86400*Days!H127)</f>
        <v>2567.4021804062127</v>
      </c>
      <c r="I127" s="9">
        <f>(ERI_mm!I127*Areas!$B$9*1000) / (86400*Days!I127)</f>
        <v>1969.563918757467</v>
      </c>
      <c r="J127" s="9">
        <f>(ERI_mm!J127*Areas!$B$9*1000) / (86400*Days!J127)</f>
        <v>1284.483024691358</v>
      </c>
      <c r="K127" s="9">
        <f>(ERI_mm!K127*Areas!$B$9*1000) / (86400*Days!K127)</f>
        <v>1345.762395459976</v>
      </c>
      <c r="L127" s="9">
        <f>(ERI_mm!L127*Areas!$B$9*1000) / (86400*Days!L127)</f>
        <v>2015.9182098765432</v>
      </c>
      <c r="M127" s="9">
        <f>(ERI_mm!M127*Areas!$B$9*1000) / (86400*Days!M127)</f>
        <v>1902.8337813620071</v>
      </c>
      <c r="N127" s="9">
        <f>(ERI_mm!N127*Areas!$B$9*1000) / (86400*Days!N127)</f>
        <v>1842.1682098765432</v>
      </c>
    </row>
    <row r="128" spans="1:14" x14ac:dyDescent="0.2">
      <c r="A128">
        <f>ERI_mm!A128</f>
        <v>2005</v>
      </c>
      <c r="B128" s="9">
        <f>(ERI_mm!B128*Areas!$B$9*1000) / (86400*Days!B128)</f>
        <v>2722.2707586618876</v>
      </c>
      <c r="C128" s="9">
        <f>(ERI_mm!C128*Areas!$B$9*1000) / (86400*Days!C128)</f>
        <v>1458.1803902116403</v>
      </c>
      <c r="D128" s="9">
        <f>(ERI_mm!D128*Areas!$B$9*1000) / (86400*Days!D128)</f>
        <v>771.60991636798099</v>
      </c>
      <c r="E128" s="9">
        <f>(ERI_mm!E128*Areas!$B$9*1000) / (86400*Days!E128)</f>
        <v>2156.8865740740739</v>
      </c>
      <c r="F128" s="9">
        <f>(ERI_mm!F128*Areas!$B$9*1000) / (86400*Days!F128)</f>
        <v>964.7401433691756</v>
      </c>
      <c r="G128" s="9">
        <f>(ERI_mm!G128*Areas!$B$9*1000) / (86400*Days!G128)</f>
        <v>1152.6929012345679</v>
      </c>
      <c r="H128" s="9">
        <f>(ERI_mm!H128*Areas!$B$9*1000) / (86400*Days!H128)</f>
        <v>2808.3594683393071</v>
      </c>
      <c r="I128" s="9">
        <f>(ERI_mm!I128*Areas!$B$9*1000) / (86400*Days!I128)</f>
        <v>2022.6291816009557</v>
      </c>
      <c r="J128" s="9">
        <f>(ERI_mm!J128*Areas!$B$9*1000) / (86400*Days!J128)</f>
        <v>2497.6581790123455</v>
      </c>
      <c r="K128" s="9">
        <f>(ERI_mm!K128*Areas!$B$9*1000) / (86400*Days!K128)</f>
        <v>978.40501792114696</v>
      </c>
      <c r="L128" s="9">
        <f>(ERI_mm!L128*Areas!$B$9*1000) / (86400*Days!L128)</f>
        <v>2376.4583333333335</v>
      </c>
      <c r="M128" s="9">
        <f>(ERI_mm!M128*Areas!$B$9*1000) / (86400*Days!M128)</f>
        <v>1372.8643966547193</v>
      </c>
      <c r="N128" s="9">
        <f>(ERI_mm!N128*Areas!$B$9*1000) / (86400*Days!N128)</f>
        <v>1773.1703450025368</v>
      </c>
    </row>
    <row r="129" spans="1:15" x14ac:dyDescent="0.2">
      <c r="A129">
        <f>ERI_mm!A129</f>
        <v>2006</v>
      </c>
      <c r="B129" s="9">
        <f>(ERI_mm!B129*Areas!$B$9*1000) / (86400*Days!B129)</f>
        <v>1772.5619772998805</v>
      </c>
      <c r="C129" s="9">
        <f>(ERI_mm!C129*Areas!$B$9*1000) / (86400*Days!C129)</f>
        <v>1505.5844907407406</v>
      </c>
      <c r="D129" s="9">
        <f>(ERI_mm!D129*Areas!$B$9*1000) / (86400*Days!D129)</f>
        <v>1312.5112007168459</v>
      </c>
      <c r="E129" s="9">
        <f>(ERI_mm!E129*Areas!$B$9*1000) / (86400*Days!E129)</f>
        <v>1533.9429012345681</v>
      </c>
      <c r="F129" s="9">
        <f>(ERI_mm!F129*Areas!$B$9*1000) / (86400*Days!F129)</f>
        <v>2767.5925925925926</v>
      </c>
      <c r="G129" s="9">
        <f>(ERI_mm!G129*Areas!$B$9*1000) / (86400*Days!G129)</f>
        <v>2199.9537037037039</v>
      </c>
      <c r="H129" s="9">
        <f>(ERI_mm!H129*Areas!$B$9*1000) / (86400*Days!H129)</f>
        <v>3252.0123954599762</v>
      </c>
      <c r="I129" s="9">
        <f>(ERI_mm!I129*Areas!$B$9*1000) / (86400*Days!I129)</f>
        <v>1742.9547491039427</v>
      </c>
      <c r="J129" s="9">
        <f>(ERI_mm!J129*Areas!$B$9*1000) / (86400*Days!J129)</f>
        <v>2344.2168209876545</v>
      </c>
      <c r="K129" s="9">
        <f>(ERI_mm!K129*Areas!$B$9*1000) / (86400*Days!K129)</f>
        <v>3077.1020011947435</v>
      </c>
      <c r="L129" s="9">
        <f>(ERI_mm!L129*Areas!$B$9*1000) / (86400*Days!L129)</f>
        <v>1526.412037037037</v>
      </c>
      <c r="M129" s="9">
        <f>(ERI_mm!M129*Areas!$B$9*1000) / (86400*Days!M129)</f>
        <v>2287.955495818399</v>
      </c>
      <c r="N129" s="9">
        <f>(ERI_mm!N129*Areas!$B$9*1000) / (86400*Days!N129)</f>
        <v>2117.4946093353628</v>
      </c>
      <c r="O129" s="11"/>
    </row>
    <row r="130" spans="1:15" x14ac:dyDescent="0.2">
      <c r="A130">
        <f>ERI_mm!A130</f>
        <v>2007</v>
      </c>
      <c r="B130" s="9">
        <f>(ERI_mm!B130*Areas!$B$9*1000) / (86400*Days!B130)</f>
        <v>2780.1187275985662</v>
      </c>
      <c r="C130" s="9">
        <f>(ERI_mm!C130*Areas!$B$9*1000) / (86400*Days!C130)</f>
        <v>915.55472883597884</v>
      </c>
      <c r="D130" s="9">
        <f>(ERI_mm!D130*Areas!$B$9*1000) / (86400*Days!D130)</f>
        <v>1705.6040919952211</v>
      </c>
      <c r="E130" s="9">
        <f>(ERI_mm!E130*Areas!$B$9*1000) / (86400*Days!E130)</f>
        <v>2024.6257716049383</v>
      </c>
      <c r="F130" s="9">
        <f>(ERI_mm!F130*Areas!$B$9*1000) / (86400*Days!F130)</f>
        <v>1073.148148148148</v>
      </c>
      <c r="G130" s="9">
        <f>(ERI_mm!G130*Areas!$B$9*1000) / (86400*Days!G130)</f>
        <v>1223.2947530864199</v>
      </c>
      <c r="H130" s="9">
        <f>(ERI_mm!H130*Areas!$B$9*1000) / (86400*Days!H130)</f>
        <v>1594.0076164874552</v>
      </c>
      <c r="I130" s="9">
        <f>(ERI_mm!I130*Areas!$B$9*1000) / (86400*Days!I130)</f>
        <v>4153.6663679808844</v>
      </c>
      <c r="J130" s="9">
        <f>(ERI_mm!J130*Areas!$B$9*1000) / (86400*Days!J130)</f>
        <v>1394.1512345679012</v>
      </c>
      <c r="K130" s="9">
        <f>(ERI_mm!K130*Areas!$B$9*1000) / (86400*Days!K130)</f>
        <v>1448.9321983273596</v>
      </c>
      <c r="L130" s="9">
        <f>(ERI_mm!L130*Areas!$B$9*1000) / (86400*Days!L130)</f>
        <v>2106.2885802469136</v>
      </c>
      <c r="M130" s="9">
        <f>(ERI_mm!M130*Areas!$B$9*1000) / (86400*Days!M130)</f>
        <v>2482.2244623655915</v>
      </c>
      <c r="N130" s="9">
        <f>(ERI_mm!N130*Areas!$B$9*1000) / (86400*Days!N130)</f>
        <v>1919.0550481988839</v>
      </c>
      <c r="O130" s="18"/>
    </row>
    <row r="131" spans="1:15" x14ac:dyDescent="0.2">
      <c r="A131">
        <f>ERI_mm!A131</f>
        <v>2008</v>
      </c>
      <c r="B131" s="9">
        <f>(ERI_mm!B131*Areas!$B$9*1000) / (86400*Days!B131)</f>
        <v>1658.2325268817203</v>
      </c>
      <c r="C131" s="9">
        <f>(ERI_mm!C131*Areas!$B$9*1000) / (86400*Days!C131)</f>
        <v>3035.1492656449554</v>
      </c>
      <c r="D131" s="9">
        <f>(ERI_mm!D131*Areas!$B$9*1000) / (86400*Days!D131)</f>
        <v>2435.9916367980886</v>
      </c>
      <c r="E131" s="9">
        <f>(ERI_mm!E131*Areas!$B$9*1000) / (86400*Days!E131)</f>
        <v>1379.5601851851852</v>
      </c>
      <c r="F131" s="9">
        <f>(ERI_mm!F131*Areas!$B$9*1000) / (86400*Days!F131)</f>
        <v>2034.9275686977301</v>
      </c>
      <c r="G131" s="9">
        <f>(ERI_mm!G131*Areas!$B$9*1000) / (86400*Days!G131)</f>
        <v>3009.5216049382716</v>
      </c>
      <c r="H131" s="9">
        <f>(ERI_mm!H131*Areas!$B$9*1000) / (86400*Days!H131)</f>
        <v>2347.6254480286739</v>
      </c>
      <c r="I131" s="9">
        <f>(ERI_mm!I131*Areas!$B$9*1000) / (86400*Days!I131)</f>
        <v>1206.1529271206691</v>
      </c>
      <c r="J131" s="9">
        <f>(ERI_mm!J131*Areas!$B$9*1000) / (86400*Days!J131)</f>
        <v>2539.0779320987654</v>
      </c>
      <c r="K131" s="9">
        <f>(ERI_mm!K131*Areas!$B$9*1000) / (86400*Days!K131)</f>
        <v>1438.9112903225807</v>
      </c>
      <c r="L131" s="9">
        <f>(ERI_mm!L131*Areas!$B$9*1000) / (86400*Days!L131)</f>
        <v>1911.4274691358025</v>
      </c>
      <c r="M131" s="9">
        <f>(ERI_mm!M131*Areas!$B$9*1000) / (86400*Days!M131)</f>
        <v>2685.3755973715652</v>
      </c>
      <c r="N131" s="9">
        <f>(ERI_mm!N131*Areas!$B$9*1000) / (86400*Days!N131)</f>
        <v>2134.5100308641977</v>
      </c>
      <c r="O131" s="18"/>
    </row>
    <row r="132" spans="1:15" x14ac:dyDescent="0.2">
      <c r="A132">
        <f>ERI_mm!A132</f>
        <v>2009</v>
      </c>
      <c r="B132" s="9">
        <f>(ERI_mm!B132*Areas!$B$9*1000) / (86400*Days!B132)</f>
        <v>1220.501045400239</v>
      </c>
      <c r="C132" s="9">
        <f>(ERI_mm!C132*Areas!$B$9*1000) / (86400*Days!C132)</f>
        <v>1732.7711640211639</v>
      </c>
      <c r="D132" s="9">
        <f>(ERI_mm!D132*Areas!$B$9*1000) / (86400*Days!D132)</f>
        <v>2371.7667264038232</v>
      </c>
      <c r="E132" s="9">
        <f>(ERI_mm!E132*Areas!$B$9*1000) / (86400*Days!E132)</f>
        <v>2512.4845679012346</v>
      </c>
      <c r="F132" s="9">
        <f>(ERI_mm!F132*Areas!$B$9*1000) / (86400*Days!F132)</f>
        <v>1934.7184886499404</v>
      </c>
      <c r="G132" s="9">
        <f>(ERI_mm!G132*Areas!$B$9*1000) / (86400*Days!G132)</f>
        <v>2235.2546296296296</v>
      </c>
      <c r="H132" s="9">
        <f>(ERI_mm!H132*Areas!$B$9*1000) / (86400*Days!H132)</f>
        <v>1914.9044205495818</v>
      </c>
      <c r="I132" s="9">
        <f>(ERI_mm!I132*Areas!$B$9*1000) / (86400*Days!I132)</f>
        <v>2264.4974611708481</v>
      </c>
      <c r="J132" s="9">
        <f>(ERI_mm!J132*Areas!$B$9*1000) / (86400*Days!J132)</f>
        <v>1217.4112654320988</v>
      </c>
      <c r="K132" s="9">
        <f>(ERI_mm!K132*Areas!$B$9*1000) / (86400*Days!K132)</f>
        <v>2415.2665770609319</v>
      </c>
      <c r="L132" s="9">
        <f>(ERI_mm!L132*Areas!$B$9*1000) / (86400*Days!L132)</f>
        <v>770.97222222222217</v>
      </c>
      <c r="M132" s="9">
        <f>(ERI_mm!M132*Areas!$B$9*1000) / (86400*Days!M132)</f>
        <v>1731.5673536439665</v>
      </c>
      <c r="N132" s="9">
        <f>(ERI_mm!N132*Areas!$B$9*1000) / (86400*Days!N132)</f>
        <v>1863.1538559107053</v>
      </c>
      <c r="O132" s="18"/>
    </row>
    <row r="133" spans="1:15" x14ac:dyDescent="0.2">
      <c r="A133">
        <f>ERI_mm!A133</f>
        <v>2010</v>
      </c>
      <c r="B133" s="9">
        <f>(ERI_mm!B133*Areas!$B$9*1000) / (86400*Days!B133)</f>
        <v>790.28524492234169</v>
      </c>
      <c r="C133" s="9">
        <f>(ERI_mm!C133*Areas!$B$9*1000) / (86400*Days!C133)</f>
        <v>1154.3402777777778</v>
      </c>
      <c r="D133" s="9">
        <f>(ERI_mm!D133*Areas!$B$9*1000) / (86400*Days!D133)</f>
        <v>1291.3306451612902</v>
      </c>
      <c r="E133" s="9">
        <f>(ERI_mm!E133*Areas!$B$9*1000) / (86400*Days!E133)</f>
        <v>1756.3387345679012</v>
      </c>
      <c r="F133" s="9">
        <f>(ERI_mm!F133*Areas!$B$9*1000) / (86400*Days!F133)</f>
        <v>2910.3905316606929</v>
      </c>
      <c r="G133" s="9">
        <f>(ERI_mm!G133*Areas!$B$9*1000) / (86400*Days!G133)</f>
        <v>3328.1712962962961</v>
      </c>
      <c r="H133" s="9">
        <f>(ERI_mm!H133*Areas!$B$9*1000) / (86400*Days!H133)</f>
        <v>2201.4112903225805</v>
      </c>
      <c r="I133" s="9">
        <f>(ERI_mm!I133*Areas!$B$9*1000) / (86400*Days!I133)</f>
        <v>1206.6084229390681</v>
      </c>
      <c r="J133" s="9">
        <f>(ERI_mm!J133*Areas!$B$9*1000) / (86400*Days!J133)</f>
        <v>1677.0293209876543</v>
      </c>
      <c r="K133" s="9">
        <f>(ERI_mm!K133*Areas!$B$9*1000) / (86400*Days!K133)</f>
        <v>1302.7180406212665</v>
      </c>
      <c r="L133" s="9">
        <f>(ERI_mm!L133*Areas!$B$9*1000) / (86400*Days!L133)</f>
        <v>2260.9066358024693</v>
      </c>
      <c r="M133" s="9">
        <f>(ERI_mm!M133*Areas!$B$9*1000) / (86400*Days!M133)</f>
        <v>1007.3290023894863</v>
      </c>
      <c r="N133" s="9">
        <f>(ERI_mm!N133*Areas!$B$9*1000) / (86400*Days!N133)</f>
        <v>1739.7456874682903</v>
      </c>
      <c r="O133" s="18"/>
    </row>
    <row r="134" spans="1:15" x14ac:dyDescent="0.2">
      <c r="A134">
        <f>ERI_mm!A134</f>
        <v>2011</v>
      </c>
      <c r="B134" s="9">
        <f>(ERI_mm!B134*Areas!$B$9*1000) / (86400*Days!B134)</f>
        <v>1034.2032556750298</v>
      </c>
      <c r="C134" s="9">
        <f>(ERI_mm!C134*Areas!$B$9*1000) / (86400*Days!C134)</f>
        <v>2509.1393849206347</v>
      </c>
      <c r="D134" s="9">
        <f>(ERI_mm!D134*Areas!$B$9*1000) / (86400*Days!D134)</f>
        <v>2160.188918757467</v>
      </c>
      <c r="E134" s="9">
        <f>(ERI_mm!E134*Areas!$B$9*1000) / (86400*Days!E134)</f>
        <v>3567.2762345679012</v>
      </c>
      <c r="F134" s="9">
        <f>(ERI_mm!F134*Areas!$B$9*1000) / (86400*Days!F134)</f>
        <v>4030.4547491039425</v>
      </c>
      <c r="G134" s="9">
        <f>(ERI_mm!G134*Areas!$B$9*1000) / (86400*Days!G134)</f>
        <v>1544.5331790123455</v>
      </c>
      <c r="H134" s="9">
        <f>(ERI_mm!H134*Areas!$B$9*1000) / (86400*Days!H134)</f>
        <v>1970.2471624850657</v>
      </c>
      <c r="I134" s="9">
        <f>(ERI_mm!I134*Areas!$B$9*1000) / (86400*Days!I134)</f>
        <v>2617.9622162485066</v>
      </c>
      <c r="J134" s="9">
        <f>(ERI_mm!J134*Areas!$B$9*1000) / (86400*Days!J134)</f>
        <v>3513.6188271604938</v>
      </c>
      <c r="K134" s="9">
        <f>(ERI_mm!K134*Areas!$B$9*1000) / (86400*Days!K134)</f>
        <v>2558.0645161290322</v>
      </c>
      <c r="L134" s="9">
        <f>(ERI_mm!L134*Areas!$B$9*1000) / (86400*Days!L134)</f>
        <v>3250.0385802469136</v>
      </c>
      <c r="M134" s="9">
        <f>(ERI_mm!M134*Areas!$B$9*1000) / (86400*Days!M134)</f>
        <v>2216.2149044205494</v>
      </c>
      <c r="N134" s="9">
        <f>(ERI_mm!N134*Areas!$B$9*1000) / (86400*Days!N134)</f>
        <v>2577.3351090816845</v>
      </c>
      <c r="O134" s="18"/>
    </row>
    <row r="135" spans="1:15" x14ac:dyDescent="0.2">
      <c r="A135">
        <f>ERI_mm!A135</f>
        <v>2012</v>
      </c>
      <c r="B135" s="9">
        <f>(ERI_mm!B135*Areas!$B$9*1000) / (86400*Days!B135)</f>
        <v>1757.7583632019116</v>
      </c>
      <c r="C135" s="9">
        <f>(ERI_mm!C135*Areas!$B$9*1000) / (86400*Days!C135)</f>
        <v>1102.3627075351212</v>
      </c>
      <c r="D135" s="9">
        <f>(ERI_mm!D135*Areas!$B$9*1000) / (86400*Days!D135)</f>
        <v>1628.6252986857826</v>
      </c>
      <c r="E135" s="9">
        <f>(ERI_mm!E135*Areas!$B$9*1000) / (86400*Days!E135)</f>
        <v>923.23688271604942</v>
      </c>
      <c r="F135" s="9">
        <f>(ERI_mm!F135*Areas!$B$9*1000) / (86400*Days!F135)</f>
        <v>1363.0712365591398</v>
      </c>
      <c r="G135" s="9">
        <f>(ERI_mm!G135*Areas!$B$9*1000) / (86400*Days!G135)</f>
        <v>1292.9552469135801</v>
      </c>
      <c r="H135" s="9">
        <f>(ERI_mm!H135*Areas!$B$9*1000) / (86400*Days!H135)</f>
        <v>1614.5049283154121</v>
      </c>
      <c r="I135" s="9">
        <f>(ERI_mm!I135*Areas!$B$9*1000) / (86400*Days!I135)</f>
        <v>2090.7258064516127</v>
      </c>
      <c r="J135" s="9">
        <f>(ERI_mm!J135*Areas!$B$9*1000) / (86400*Days!J135)</f>
        <v>2490.1273148148148</v>
      </c>
      <c r="K135" s="9">
        <f>(ERI_mm!K135*Areas!$B$9*1000) / (86400*Days!K135)</f>
        <v>2922.0056750298691</v>
      </c>
      <c r="L135" s="9">
        <f>(ERI_mm!L135*Areas!$B$9*1000) / (86400*Days!L135)</f>
        <v>612.58873456790127</v>
      </c>
      <c r="M135" s="9">
        <f>(ERI_mm!M135*Areas!$B$9*1000) / (86400*Days!M135)</f>
        <v>1827.2214755077657</v>
      </c>
      <c r="N135" s="9">
        <f>(ERI_mm!N135*Areas!$B$9*1000) / (86400*Days!N135)</f>
        <v>1641.6859567901236</v>
      </c>
      <c r="O135" s="18"/>
    </row>
    <row r="136" spans="1:15" x14ac:dyDescent="0.2">
      <c r="A136">
        <f>ERI_mm!A136</f>
        <v>2013</v>
      </c>
      <c r="B136" s="9">
        <f>(ERI_mm!B136*Areas!$B$9*1000) / (86400*Days!B136)</f>
        <v>1804.6744324970132</v>
      </c>
      <c r="C136" s="9">
        <f>(ERI_mm!C136*Areas!$B$9*1000) / (86400*Days!C136)</f>
        <v>1567.6132605820105</v>
      </c>
      <c r="D136" s="9">
        <f>(ERI_mm!D136*Areas!$B$9*1000) / (86400*Days!D136)</f>
        <v>862.93682795698919</v>
      </c>
      <c r="E136" s="9">
        <f>(ERI_mm!E136*Areas!$B$9*1000) / (86400*Days!E136)</f>
        <v>3016.8171296296296</v>
      </c>
      <c r="F136" s="9">
        <f>(ERI_mm!F136*Areas!$B$9*1000) / (86400*Days!F136)</f>
        <v>1431.8511051373955</v>
      </c>
      <c r="G136" s="9">
        <f>(ERI_mm!G136*Areas!$B$9*1000) / (86400*Days!G136)</f>
        <v>3430.5439814814813</v>
      </c>
      <c r="H136" s="9">
        <f>(ERI_mm!H136*Areas!$B$9*1000) / (86400*Days!H136)</f>
        <v>3304.8499103942654</v>
      </c>
      <c r="I136" s="9">
        <f>(ERI_mm!I136*Areas!$B$9*1000) / (86400*Days!I136)</f>
        <v>1649.805854241338</v>
      </c>
      <c r="J136" s="9">
        <f>(ERI_mm!J136*Areas!$B$9*1000) / (86400*Days!J136)</f>
        <v>1684.5601851851852</v>
      </c>
      <c r="K136" s="9">
        <f>(ERI_mm!K136*Areas!$B$9*1000) / (86400*Days!K136)</f>
        <v>2350.1306750298686</v>
      </c>
      <c r="L136" s="9">
        <f>(ERI_mm!L136*Areas!$B$9*1000) / (86400*Days!L136)</f>
        <v>1639.6103395061727</v>
      </c>
      <c r="M136" s="9">
        <f>(ERI_mm!M136*Areas!$B$9*1000) / (86400*Days!M136)</f>
        <v>2024.9066606929509</v>
      </c>
      <c r="N136" s="9">
        <f>(ERI_mm!N136*Areas!$B$9*1000) / (86400*Days!N136)</f>
        <v>2063.9532597666162</v>
      </c>
      <c r="O136" s="18"/>
    </row>
    <row r="137" spans="1:15" x14ac:dyDescent="0.2">
      <c r="A137">
        <f>ERI_mm!A138</f>
        <v>2015</v>
      </c>
      <c r="B137" s="9">
        <f>(ERI_mm!B138*Areas!$B$9*1000) / (86400*Days!B137)</f>
        <v>1304.9955197132617</v>
      </c>
      <c r="C137" s="9">
        <f>(ERI_mm!C138*Areas!$B$9*1000) / (86400*Days!C137)</f>
        <v>1051.9675925925926</v>
      </c>
      <c r="D137" s="9">
        <f>(ERI_mm!D138*Areas!$B$9*1000) / (86400*Days!D137)</f>
        <v>860.65934886499406</v>
      </c>
      <c r="E137" s="9">
        <f>(ERI_mm!E138*Areas!$B$9*1000) / (86400*Days!E137)</f>
        <v>1789.9922839506173</v>
      </c>
      <c r="F137" s="9">
        <f>(ERI_mm!F138*Areas!$B$9*1000) / (86400*Days!F137)</f>
        <v>2306.1753285543609</v>
      </c>
      <c r="G137" s="9">
        <f>(ERI_mm!G138*Areas!$B$9*1000) / (86400*Days!G137)</f>
        <v>5010.3780864197533</v>
      </c>
      <c r="H137" s="9">
        <f>(ERI_mm!H138*Areas!$B$9*1000) / (86400*Days!H137)</f>
        <v>2418.2272998805256</v>
      </c>
      <c r="I137" s="9">
        <f>(ERI_mm!I138*Areas!$B$9*1000) / (86400*Days!I137)</f>
        <v>1813.7843488649939</v>
      </c>
      <c r="J137" s="9">
        <f>(ERI_mm!J138*Areas!$B$9*1000) / (86400*Days!J137)</f>
        <v>1774.4598765432099</v>
      </c>
      <c r="K137" s="9">
        <f>(ERI_mm!K138*Areas!$B$9*1000) / (86400*Days!K137)</f>
        <v>1557.340203106332</v>
      </c>
      <c r="L137" s="9">
        <f>(ERI_mm!L138*Areas!$B$9*1000) / (86400*Days!L137)</f>
        <v>1308.016975308642</v>
      </c>
      <c r="M137" s="9">
        <f>(ERI_mm!M138*Areas!$B$9*1000) / (86400*Days!M137)</f>
        <v>1926.5195639187575</v>
      </c>
      <c r="N137" s="9">
        <f>(ERI_mm!N138*Areas!$B$9*1000) / (86400*Days!N137)</f>
        <v>1928.107559614409</v>
      </c>
      <c r="O137" s="11"/>
    </row>
    <row r="138" spans="1:15" x14ac:dyDescent="0.2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</row>
    <row r="141" spans="1:15" x14ac:dyDescent="0.2">
      <c r="A141" t="s">
        <v>33</v>
      </c>
      <c r="B141" s="9">
        <f>AVERAGE(B5:B137)</f>
        <v>1341.3615524025108</v>
      </c>
      <c r="C141" s="9">
        <f t="shared" ref="C141:N141" si="0">AVERAGE(C5:C137)</f>
        <v>1254.0720944054162</v>
      </c>
      <c r="D141" s="9">
        <f t="shared" si="0"/>
        <v>1469.1675144402225</v>
      </c>
      <c r="E141" s="9">
        <f t="shared" si="0"/>
        <v>1798.4680451127822</v>
      </c>
      <c r="F141" s="9">
        <f t="shared" si="0"/>
        <v>1925.3979482757072</v>
      </c>
      <c r="G141" s="9">
        <f t="shared" si="0"/>
        <v>2077.0303942727196</v>
      </c>
      <c r="H141" s="9">
        <f t="shared" si="0"/>
        <v>1969.2522637238249</v>
      </c>
      <c r="I141" s="9">
        <f t="shared" si="0"/>
        <v>1818.9009710656571</v>
      </c>
      <c r="J141" s="9">
        <f t="shared" si="0"/>
        <v>1864.1171505151769</v>
      </c>
      <c r="K141" s="9">
        <f t="shared" si="0"/>
        <v>1589.5571141114433</v>
      </c>
      <c r="L141" s="9">
        <f t="shared" si="0"/>
        <v>1593.9633226584986</v>
      </c>
      <c r="M141" s="9">
        <f t="shared" si="0"/>
        <v>1447.7883216104772</v>
      </c>
      <c r="N141" s="9">
        <f t="shared" si="0"/>
        <v>1680.5987221986977</v>
      </c>
    </row>
    <row r="142" spans="1:15" x14ac:dyDescent="0.2">
      <c r="A142" t="s">
        <v>34</v>
      </c>
      <c r="B142" s="9">
        <f>MAX(B5:B137)</f>
        <v>3757.8405017921145</v>
      </c>
      <c r="C142" s="9">
        <f t="shared" ref="C142:N142" si="1">MAX(C5:C137)</f>
        <v>3035.1492656449554</v>
      </c>
      <c r="D142" s="9">
        <f t="shared" si="1"/>
        <v>3887.6568100358422</v>
      </c>
      <c r="E142" s="9">
        <f t="shared" si="1"/>
        <v>3567.2762345679012</v>
      </c>
      <c r="F142" s="9">
        <f t="shared" si="1"/>
        <v>4299.8805256869773</v>
      </c>
      <c r="G142" s="9">
        <f t="shared" si="1"/>
        <v>5010.3780864197533</v>
      </c>
      <c r="H142" s="9">
        <f t="shared" si="1"/>
        <v>4421.9534050179209</v>
      </c>
      <c r="I142" s="9">
        <f t="shared" si="1"/>
        <v>4153.6663679808844</v>
      </c>
      <c r="J142" s="9">
        <f t="shared" si="1"/>
        <v>4118.441358024691</v>
      </c>
      <c r="K142" s="9">
        <f t="shared" si="1"/>
        <v>4282.1161887694143</v>
      </c>
      <c r="L142" s="9">
        <f t="shared" si="1"/>
        <v>4115.8526234567898</v>
      </c>
      <c r="M142" s="9">
        <f t="shared" si="1"/>
        <v>3614.3593189964158</v>
      </c>
      <c r="N142" s="9">
        <f t="shared" si="1"/>
        <v>2577.3351090816845</v>
      </c>
    </row>
    <row r="143" spans="1:15" x14ac:dyDescent="0.2">
      <c r="A143" t="s">
        <v>35</v>
      </c>
      <c r="B143" s="9">
        <f>MIN(B5:B137)</f>
        <v>291.28957586618878</v>
      </c>
      <c r="C143" s="9">
        <f t="shared" ref="C143:N143" si="2">MIN(C5:C137)</f>
        <v>222.64798280423281</v>
      </c>
      <c r="D143" s="9">
        <f t="shared" si="2"/>
        <v>243.69026284348865</v>
      </c>
      <c r="E143" s="9">
        <f t="shared" si="2"/>
        <v>461.26543209876542</v>
      </c>
      <c r="F143" s="9">
        <f t="shared" si="2"/>
        <v>334.78942652329749</v>
      </c>
      <c r="G143" s="9">
        <f t="shared" si="2"/>
        <v>385.48611111111109</v>
      </c>
      <c r="H143" s="9">
        <f t="shared" si="2"/>
        <v>683.24372759856635</v>
      </c>
      <c r="I143" s="9">
        <f t="shared" si="2"/>
        <v>589.86708482676227</v>
      </c>
      <c r="J143" s="9">
        <f t="shared" si="2"/>
        <v>496.56635802469134</v>
      </c>
      <c r="K143" s="9">
        <f t="shared" si="2"/>
        <v>245.96774193548387</v>
      </c>
      <c r="L143" s="9">
        <f t="shared" si="2"/>
        <v>256.52006172839504</v>
      </c>
      <c r="M143" s="9">
        <f t="shared" si="2"/>
        <v>382.61648745519716</v>
      </c>
      <c r="N143" s="9">
        <f t="shared" si="2"/>
        <v>1025.177574835109</v>
      </c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100" workbookViewId="0">
      <selection activeCell="A137" sqref="A137"/>
    </sheetView>
  </sheetViews>
  <sheetFormatPr defaultRowHeight="12.75" x14ac:dyDescent="0.2"/>
  <cols>
    <col min="1" max="16" width="7.7109375" customWidth="1"/>
    <col min="17" max="17" width="8.7109375" customWidth="1"/>
  </cols>
  <sheetData>
    <row r="1" spans="1:17" x14ac:dyDescent="0.2">
      <c r="A1" t="s">
        <v>47</v>
      </c>
    </row>
    <row r="2" spans="1:17" x14ac:dyDescent="0.2">
      <c r="A2" t="s">
        <v>40</v>
      </c>
      <c r="J2" s="7"/>
      <c r="K2" s="7"/>
      <c r="L2" s="7"/>
      <c r="M2" s="7"/>
      <c r="N2" s="7"/>
      <c r="O2" s="7"/>
      <c r="P2" s="7"/>
      <c r="Q2" s="4"/>
    </row>
    <row r="3" spans="1:17" x14ac:dyDescent="0.2">
      <c r="G3" s="4"/>
      <c r="H3" s="4"/>
      <c r="I3" s="4"/>
      <c r="J3" s="4"/>
      <c r="K3" s="4"/>
      <c r="L3" s="4"/>
      <c r="N3" s="4"/>
    </row>
    <row r="4" spans="1:17" x14ac:dyDescent="0.2">
      <c r="A4" s="1" t="s">
        <v>30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31</v>
      </c>
      <c r="P4" s="1"/>
      <c r="Q4" s="1"/>
    </row>
    <row r="5" spans="1:17" x14ac:dyDescent="0.2">
      <c r="A5">
        <f>ONT_mm!A5</f>
        <v>1883</v>
      </c>
      <c r="B5" s="9">
        <f>(ONT_mm!B5*Areas!$B$10*1000) / (86400*Days!B6)</f>
        <v>1213.8590203106332</v>
      </c>
      <c r="C5" s="9">
        <f>(ONT_mm!C5*Areas!$B$10*1000) / (86400*Days!C6)</f>
        <v>1976.1904761904761</v>
      </c>
      <c r="D5" s="9">
        <f>(ONT_mm!D5*Areas!$B$10*1000) / (86400*Days!D6)</f>
        <v>1115.890083632019</v>
      </c>
      <c r="E5" s="9">
        <f>(ONT_mm!E5*Areas!$B$10*1000) / (86400*Days!E6)</f>
        <v>1261.7283950617284</v>
      </c>
      <c r="F5" s="9">
        <f>(ONT_mm!F5*Areas!$B$10*1000) / (86400*Days!F6)</f>
        <v>3397.8494623655915</v>
      </c>
      <c r="G5" s="9">
        <f>(ONT_mm!G5*Areas!$B$10*1000) / (86400*Days!G6)</f>
        <v>3074.0740740740739</v>
      </c>
      <c r="H5" s="9">
        <f>(ONT_mm!H5*Areas!$B$10*1000) / (86400*Days!H6)</f>
        <v>2786.1409796893668</v>
      </c>
      <c r="I5" s="9">
        <f>(ONT_mm!I5*Areas!$B$10*1000) / (86400*Days!I6)</f>
        <v>1438.4707287933095</v>
      </c>
      <c r="J5" s="9">
        <f>(ONT_mm!J5*Areas!$B$10*1000) / (86400*Days!J6)</f>
        <v>1656.7901234567901</v>
      </c>
      <c r="K5" s="9">
        <f>(ONT_mm!K5*Areas!$B$10*1000) / (86400*Days!K6)</f>
        <v>1395.4599761051375</v>
      </c>
      <c r="L5" s="9">
        <f>(ONT_mm!L5*Areas!$B$10*1000) / (86400*Days!L6)</f>
        <v>1367.9012345679012</v>
      </c>
      <c r="M5" s="9">
        <f>(ONT_mm!M5*Areas!$B$10*1000) / (86400*Days!M6)</f>
        <v>1111.1111111111111</v>
      </c>
      <c r="N5" s="9">
        <f>(ONT_mm!N5*Areas!$B$10*1000) / (86400*Days!N6)</f>
        <v>1814.7133434804668</v>
      </c>
    </row>
    <row r="6" spans="1:17" x14ac:dyDescent="0.2">
      <c r="A6">
        <f>ONT_mm!A6</f>
        <v>1884</v>
      </c>
      <c r="B6" s="9">
        <f>(ONT_mm!B6*Areas!$B$10*1000) / (86400*Days!B7)</f>
        <v>2227.0011947431303</v>
      </c>
      <c r="C6" s="9">
        <f>(ONT_mm!C6*Areas!$B$10*1000) / (86400*Days!C7)</f>
        <v>1984.6743295019157</v>
      </c>
      <c r="D6" s="9">
        <f>(ONT_mm!D6*Areas!$B$10*1000) / (86400*Days!D7)</f>
        <v>1887.694145758662</v>
      </c>
      <c r="E6" s="9">
        <f>(ONT_mm!E6*Areas!$B$10*1000) / (86400*Days!E7)</f>
        <v>708.64197530864203</v>
      </c>
      <c r="F6" s="9">
        <f>(ONT_mm!F6*Areas!$B$10*1000) / (86400*Days!F7)</f>
        <v>2210.274790919952</v>
      </c>
      <c r="G6" s="9">
        <f>(ONT_mm!G6*Areas!$B$10*1000) / (86400*Days!G7)</f>
        <v>2170.3703703703704</v>
      </c>
      <c r="H6" s="9">
        <f>(ONT_mm!H6*Areas!$B$10*1000) / (86400*Days!H7)</f>
        <v>2093.1899641577061</v>
      </c>
      <c r="I6" s="9">
        <f>(ONT_mm!I6*Areas!$B$10*1000) / (86400*Days!I7)</f>
        <v>1572.2819593787335</v>
      </c>
      <c r="J6" s="9">
        <f>(ONT_mm!J6*Areas!$B$10*1000) / (86400*Days!J7)</f>
        <v>1392.5925925925926</v>
      </c>
      <c r="K6" s="9">
        <f>(ONT_mm!K6*Areas!$B$10*1000) / (86400*Days!K7)</f>
        <v>1474.3130227001195</v>
      </c>
      <c r="L6" s="9">
        <f>(ONT_mm!L6*Areas!$B$10*1000) / (86400*Days!L7)</f>
        <v>1429.6296296296296</v>
      </c>
      <c r="M6" s="9">
        <f>(ONT_mm!M6*Areas!$B$10*1000) / (86400*Days!M7)</f>
        <v>1868.5782556750298</v>
      </c>
      <c r="N6" s="9">
        <f>(ONT_mm!N6*Areas!$B$10*1000) / (86400*Days!N7)</f>
        <v>1753.8959724752074</v>
      </c>
    </row>
    <row r="7" spans="1:17" x14ac:dyDescent="0.2">
      <c r="A7">
        <f>ONT_mm!A7</f>
        <v>1885</v>
      </c>
      <c r="B7" s="9">
        <f>(ONT_mm!B7*Areas!$B$10*1000) / (86400*Days!B8)</f>
        <v>1710.8721624850657</v>
      </c>
      <c r="C7" s="9">
        <f>(ONT_mm!C7*Areas!$B$10*1000) / (86400*Days!C8)</f>
        <v>1203.7037037037037</v>
      </c>
      <c r="D7" s="9">
        <f>(ONT_mm!D7*Areas!$B$10*1000) / (86400*Days!D8)</f>
        <v>540.02389486260449</v>
      </c>
      <c r="E7" s="9">
        <f>(ONT_mm!E7*Areas!$B$10*1000) / (86400*Days!E8)</f>
        <v>1466.6666666666667</v>
      </c>
      <c r="F7" s="9">
        <f>(ONT_mm!F7*Areas!$B$10*1000) / (86400*Days!F8)</f>
        <v>1663.0824372759857</v>
      </c>
      <c r="G7" s="9">
        <f>(ONT_mm!G7*Areas!$B$10*1000) / (86400*Days!G8)</f>
        <v>2545.679012345679</v>
      </c>
      <c r="H7" s="9">
        <f>(ONT_mm!H7*Areas!$B$10*1000) / (86400*Days!H8)</f>
        <v>1930.704898446834</v>
      </c>
      <c r="I7" s="9">
        <f>(ONT_mm!I7*Areas!$B$10*1000) / (86400*Days!I8)</f>
        <v>3350.0597371565113</v>
      </c>
      <c r="J7" s="9">
        <f>(ONT_mm!J7*Areas!$B$10*1000) / (86400*Days!J8)</f>
        <v>1955.5555555555557</v>
      </c>
      <c r="K7" s="9">
        <f>(ONT_mm!K7*Areas!$B$10*1000) / (86400*Days!K8)</f>
        <v>2482.6762246117087</v>
      </c>
      <c r="L7" s="9">
        <f>(ONT_mm!L7*Areas!$B$10*1000) / (86400*Days!L8)</f>
        <v>1498.7654320987654</v>
      </c>
      <c r="M7" s="9">
        <f>(ONT_mm!M7*Areas!$B$10*1000) / (86400*Days!M8)</f>
        <v>1734.7670250896058</v>
      </c>
      <c r="N7" s="9">
        <f>(ONT_mm!N7*Areas!$B$10*1000) / (86400*Days!N8)</f>
        <v>1845.1547437848808</v>
      </c>
    </row>
    <row r="8" spans="1:17" x14ac:dyDescent="0.2">
      <c r="A8">
        <f>ONT_mm!A8</f>
        <v>1886</v>
      </c>
      <c r="B8" s="9">
        <f>(ONT_mm!B8*Areas!$B$10*1000) / (86400*Days!B9)</f>
        <v>2301.0752688172042</v>
      </c>
      <c r="C8" s="9">
        <f>(ONT_mm!C8*Areas!$B$10*1000) / (86400*Days!C9)</f>
        <v>1357.1428571428571</v>
      </c>
      <c r="D8" s="9">
        <f>(ONT_mm!D8*Areas!$B$10*1000) / (86400*Days!D9)</f>
        <v>1851.851851851852</v>
      </c>
      <c r="E8" s="9">
        <f>(ONT_mm!E8*Areas!$B$10*1000) / (86400*Days!E9)</f>
        <v>2007.4074074074074</v>
      </c>
      <c r="F8" s="9">
        <f>(ONT_mm!F8*Areas!$B$10*1000) / (86400*Days!F9)</f>
        <v>1402.6284348864995</v>
      </c>
      <c r="G8" s="9">
        <f>(ONT_mm!G8*Areas!$B$10*1000) / (86400*Days!G9)</f>
        <v>1461.7283950617284</v>
      </c>
      <c r="H8" s="9">
        <f>(ONT_mm!H8*Areas!$B$10*1000) / (86400*Days!H9)</f>
        <v>2033.452807646356</v>
      </c>
      <c r="I8" s="9">
        <f>(ONT_mm!I8*Areas!$B$10*1000) / (86400*Days!I9)</f>
        <v>1682.1983273596177</v>
      </c>
      <c r="J8" s="9">
        <f>(ONT_mm!J8*Areas!$B$10*1000) / (86400*Days!J9)</f>
        <v>2365.4320987654319</v>
      </c>
      <c r="K8" s="9">
        <f>(ONT_mm!K8*Areas!$B$10*1000) / (86400*Days!K9)</f>
        <v>1170.8482676224612</v>
      </c>
      <c r="L8" s="9">
        <f>(ONT_mm!L8*Areas!$B$10*1000) / (86400*Days!L9)</f>
        <v>2972.8395061728397</v>
      </c>
      <c r="M8" s="9">
        <f>(ONT_mm!M8*Areas!$B$10*1000) / (86400*Days!M9)</f>
        <v>1194.7431302270013</v>
      </c>
      <c r="N8" s="9">
        <f>(ONT_mm!N8*Areas!$B$10*1000) / (86400*Days!N9)</f>
        <v>1816.3368848300352</v>
      </c>
    </row>
    <row r="9" spans="1:17" x14ac:dyDescent="0.2">
      <c r="A9">
        <f>ONT_mm!A9</f>
        <v>1887</v>
      </c>
      <c r="B9" s="9">
        <f>(ONT_mm!B9*Areas!$B$10*1000) / (86400*Days!B10)</f>
        <v>1670.2508960573477</v>
      </c>
      <c r="C9" s="9">
        <f>(ONT_mm!C9*Areas!$B$10*1000) / (86400*Days!C10)</f>
        <v>2822.7513227513227</v>
      </c>
      <c r="D9" s="9">
        <f>(ONT_mm!D9*Areas!$B$10*1000) / (86400*Days!D10)</f>
        <v>1111.1111111111111</v>
      </c>
      <c r="E9" s="9">
        <f>(ONT_mm!E9*Areas!$B$10*1000) / (86400*Days!E10)</f>
        <v>1140.7407407407406</v>
      </c>
      <c r="F9" s="9">
        <f>(ONT_mm!F9*Areas!$B$10*1000) / (86400*Days!F10)</f>
        <v>996.415770609319</v>
      </c>
      <c r="G9" s="9">
        <f>(ONT_mm!G9*Areas!$B$10*1000) / (86400*Days!G10)</f>
        <v>1738.2716049382716</v>
      </c>
      <c r="H9" s="9">
        <f>(ONT_mm!H9*Areas!$B$10*1000) / (86400*Days!H10)</f>
        <v>2293.9068100358422</v>
      </c>
      <c r="I9" s="9">
        <f>(ONT_mm!I9*Areas!$B$10*1000) / (86400*Days!I10)</f>
        <v>1682.1983273596177</v>
      </c>
      <c r="J9" s="9">
        <f>(ONT_mm!J9*Areas!$B$10*1000) / (86400*Days!J10)</f>
        <v>1091.358024691358</v>
      </c>
      <c r="K9" s="9">
        <f>(ONT_mm!K9*Areas!$B$10*1000) / (86400*Days!K10)</f>
        <v>1395.4599761051375</v>
      </c>
      <c r="L9" s="9">
        <f>(ONT_mm!L9*Areas!$B$10*1000) / (86400*Days!L10)</f>
        <v>1254.320987654321</v>
      </c>
      <c r="M9" s="9">
        <f>(ONT_mm!M9*Areas!$B$10*1000) / (86400*Days!M10)</f>
        <v>1655.9139784946237</v>
      </c>
      <c r="N9" s="9">
        <f>(ONT_mm!N9*Areas!$B$10*1000) / (86400*Days!N10)</f>
        <v>1563.673262303399</v>
      </c>
    </row>
    <row r="10" spans="1:17" x14ac:dyDescent="0.2">
      <c r="A10">
        <f>ONT_mm!A10</f>
        <v>1888</v>
      </c>
      <c r="B10" s="9">
        <f>(ONT_mm!B10*Areas!$B$10*1000) / (86400*Days!B11)</f>
        <v>1498.2078853046594</v>
      </c>
      <c r="C10" s="9">
        <f>(ONT_mm!C10*Areas!$B$10*1000) / (86400*Days!C11)</f>
        <v>1192.8480204342272</v>
      </c>
      <c r="D10" s="9">
        <f>(ONT_mm!D10*Areas!$B$10*1000) / (86400*Days!D11)</f>
        <v>1670.2508960573477</v>
      </c>
      <c r="E10" s="9">
        <f>(ONT_mm!E10*Areas!$B$10*1000) / (86400*Days!E11)</f>
        <v>1787.6543209876543</v>
      </c>
      <c r="F10" s="9">
        <f>(ONT_mm!F10*Areas!$B$10*1000) / (86400*Days!F11)</f>
        <v>1426.5232974910393</v>
      </c>
      <c r="G10" s="9">
        <f>(ONT_mm!G10*Areas!$B$10*1000) / (86400*Days!G11)</f>
        <v>2125.9259259259261</v>
      </c>
      <c r="H10" s="9">
        <f>(ONT_mm!H10*Areas!$B$10*1000) / (86400*Days!H11)</f>
        <v>1142.1744324970132</v>
      </c>
      <c r="I10" s="9">
        <f>(ONT_mm!I10*Areas!$B$10*1000) / (86400*Days!I11)</f>
        <v>2506.5710872162485</v>
      </c>
      <c r="J10" s="9">
        <f>(ONT_mm!J10*Areas!$B$10*1000) / (86400*Days!J11)</f>
        <v>2133.3333333333335</v>
      </c>
      <c r="K10" s="9">
        <f>(ONT_mm!K10*Areas!$B$10*1000) / (86400*Days!K11)</f>
        <v>2604.5400238948628</v>
      </c>
      <c r="L10" s="9">
        <f>(ONT_mm!L10*Areas!$B$10*1000) / (86400*Days!L11)</f>
        <v>2251.8518518518517</v>
      </c>
      <c r="M10" s="9">
        <f>(ONT_mm!M10*Areas!$B$10*1000) / (86400*Days!M11)</f>
        <v>1639.1875746714456</v>
      </c>
      <c r="N10" s="9">
        <f>(ONT_mm!N10*Areas!$B$10*1000) / (86400*Days!N11)</f>
        <v>1832.4225865209473</v>
      </c>
    </row>
    <row r="11" spans="1:17" x14ac:dyDescent="0.2">
      <c r="A11">
        <f>ONT_mm!A11</f>
        <v>1889</v>
      </c>
      <c r="B11" s="9">
        <f>(ONT_mm!B11*Areas!$B$10*1000) / (86400*Days!B12)</f>
        <v>2372.7598566308243</v>
      </c>
      <c r="C11" s="9">
        <f>(ONT_mm!C11*Areas!$B$10*1000) / (86400*Days!C12)</f>
        <v>1484.1269841269841</v>
      </c>
      <c r="D11" s="9">
        <f>(ONT_mm!D11*Areas!$B$10*1000) / (86400*Days!D12)</f>
        <v>982.07885304659499</v>
      </c>
      <c r="E11" s="9">
        <f>(ONT_mm!E11*Areas!$B$10*1000) / (86400*Days!E12)</f>
        <v>1982.7160493827159</v>
      </c>
      <c r="F11" s="9">
        <f>(ONT_mm!F11*Areas!$B$10*1000) / (86400*Days!F12)</f>
        <v>2057.347670250896</v>
      </c>
      <c r="G11" s="9">
        <f>(ONT_mm!G11*Areas!$B$10*1000) / (86400*Days!G12)</f>
        <v>4259.2592592592591</v>
      </c>
      <c r="H11" s="9">
        <f>(ONT_mm!H11*Areas!$B$10*1000) / (86400*Days!H12)</f>
        <v>3137.395459976105</v>
      </c>
      <c r="I11" s="9">
        <f>(ONT_mm!I11*Areas!$B$10*1000) / (86400*Days!I12)</f>
        <v>1225.8064516129032</v>
      </c>
      <c r="J11" s="9">
        <f>(ONT_mm!J11*Areas!$B$10*1000) / (86400*Days!J12)</f>
        <v>1943.2098765432099</v>
      </c>
      <c r="K11" s="9">
        <f>(ONT_mm!K11*Areas!$B$10*1000) / (86400*Days!K12)</f>
        <v>2105.1373954599762</v>
      </c>
      <c r="L11" s="9">
        <f>(ONT_mm!L11*Areas!$B$10*1000) / (86400*Days!L12)</f>
        <v>3261.7283950617284</v>
      </c>
      <c r="M11" s="9">
        <f>(ONT_mm!M11*Areas!$B$10*1000) / (86400*Days!M12)</f>
        <v>2069.2951015531662</v>
      </c>
      <c r="N11" s="9">
        <f>(ONT_mm!N11*Areas!$B$10*1000) / (86400*Days!N12)</f>
        <v>2239.4723490613901</v>
      </c>
    </row>
    <row r="12" spans="1:17" x14ac:dyDescent="0.2">
      <c r="A12">
        <f>ONT_mm!A12</f>
        <v>1890</v>
      </c>
      <c r="B12" s="9">
        <f>(ONT_mm!B12*Areas!$B$10*1000) / (86400*Days!B13)</f>
        <v>2415.7706093189963</v>
      </c>
      <c r="C12" s="9">
        <f>(ONT_mm!C12*Areas!$B$10*1000) / (86400*Days!C13)</f>
        <v>2211.6402116402114</v>
      </c>
      <c r="D12" s="9">
        <f>(ONT_mm!D12*Areas!$B$10*1000) / (86400*Days!D13)</f>
        <v>1875.7467144563918</v>
      </c>
      <c r="E12" s="9">
        <f>(ONT_mm!E12*Areas!$B$10*1000) / (86400*Days!E13)</f>
        <v>1755.5555555555557</v>
      </c>
      <c r="F12" s="9">
        <f>(ONT_mm!F12*Areas!$B$10*1000) / (86400*Days!F13)</f>
        <v>3799.2831541218638</v>
      </c>
      <c r="G12" s="9">
        <f>(ONT_mm!G12*Areas!$B$10*1000) / (86400*Days!G13)</f>
        <v>2659.2592592592591</v>
      </c>
      <c r="H12" s="9">
        <f>(ONT_mm!H12*Areas!$B$10*1000) / (86400*Days!H13)</f>
        <v>1675.0298685782557</v>
      </c>
      <c r="I12" s="9">
        <f>(ONT_mm!I12*Areas!$B$10*1000) / (86400*Days!I13)</f>
        <v>2919.952210274791</v>
      </c>
      <c r="J12" s="9">
        <f>(ONT_mm!J12*Areas!$B$10*1000) / (86400*Days!J13)</f>
        <v>4190.1234567901238</v>
      </c>
      <c r="K12" s="9">
        <f>(ONT_mm!K12*Areas!$B$10*1000) / (86400*Days!K13)</f>
        <v>2974.9103942652328</v>
      </c>
      <c r="L12" s="9">
        <f>(ONT_mm!L12*Areas!$B$10*1000) / (86400*Days!L13)</f>
        <v>1837.037037037037</v>
      </c>
      <c r="M12" s="9">
        <f>(ONT_mm!M12*Areas!$B$10*1000) / (86400*Days!M13)</f>
        <v>1808.8410991636797</v>
      </c>
      <c r="N12" s="9">
        <f>(ONT_mm!N12*Areas!$B$10*1000) / (86400*Days!N13)</f>
        <v>2511.6184677828519</v>
      </c>
    </row>
    <row r="13" spans="1:17" x14ac:dyDescent="0.2">
      <c r="A13">
        <f>ONT_mm!A13</f>
        <v>1891</v>
      </c>
      <c r="B13" s="9">
        <f>(ONT_mm!B13*Areas!$B$10*1000) / (86400*Days!B14)</f>
        <v>1856.6308243727599</v>
      </c>
      <c r="C13" s="9">
        <f>(ONT_mm!C13*Areas!$B$10*1000) / (86400*Days!C14)</f>
        <v>2452.3809523809523</v>
      </c>
      <c r="D13" s="9">
        <f>(ONT_mm!D13*Areas!$B$10*1000) / (86400*Days!D14)</f>
        <v>1973.7156511350061</v>
      </c>
      <c r="E13" s="9">
        <f>(ONT_mm!E13*Areas!$B$10*1000) / (86400*Days!E14)</f>
        <v>1160.4938271604938</v>
      </c>
      <c r="F13" s="9">
        <f>(ONT_mm!F13*Areas!$B$10*1000) / (86400*Days!F14)</f>
        <v>721.62485065710871</v>
      </c>
      <c r="G13" s="9">
        <f>(ONT_mm!G13*Areas!$B$10*1000) / (86400*Days!G14)</f>
        <v>1743.2098765432099</v>
      </c>
      <c r="H13" s="9">
        <f>(ONT_mm!H13*Areas!$B$10*1000) / (86400*Days!H14)</f>
        <v>2621.2664277180406</v>
      </c>
      <c r="I13" s="9">
        <f>(ONT_mm!I13*Areas!$B$10*1000) / (86400*Days!I14)</f>
        <v>2573.4767025089604</v>
      </c>
      <c r="J13" s="9">
        <f>(ONT_mm!J13*Areas!$B$10*1000) / (86400*Days!J14)</f>
        <v>1014.8148148148148</v>
      </c>
      <c r="K13" s="9">
        <f>(ONT_mm!K13*Areas!$B$10*1000) / (86400*Days!K14)</f>
        <v>1796.8936678614098</v>
      </c>
      <c r="L13" s="9">
        <f>(ONT_mm!L13*Areas!$B$10*1000) / (86400*Days!L14)</f>
        <v>1792.5925925925926</v>
      </c>
      <c r="M13" s="9">
        <f>(ONT_mm!M13*Areas!$B$10*1000) / (86400*Days!M14)</f>
        <v>2446.8339307048986</v>
      </c>
      <c r="N13" s="9">
        <f>(ONT_mm!N13*Areas!$B$10*1000) / (86400*Days!N14)</f>
        <v>1845.7635717909691</v>
      </c>
    </row>
    <row r="14" spans="1:17" x14ac:dyDescent="0.2">
      <c r="A14">
        <f>ONT_mm!A14</f>
        <v>1892</v>
      </c>
      <c r="B14" s="9">
        <f>(ONT_mm!B14*Areas!$B$10*1000) / (86400*Days!B15)</f>
        <v>2258.0645161290322</v>
      </c>
      <c r="C14" s="9">
        <f>(ONT_mm!C14*Areas!$B$10*1000) / (86400*Days!C15)</f>
        <v>1478.9272030651341</v>
      </c>
      <c r="D14" s="9">
        <f>(ONT_mm!D14*Areas!$B$10*1000) / (86400*Days!D15)</f>
        <v>1777.7777777777778</v>
      </c>
      <c r="E14" s="9">
        <f>(ONT_mm!E14*Areas!$B$10*1000) / (86400*Days!E15)</f>
        <v>683.95061728395058</v>
      </c>
      <c r="F14" s="9">
        <f>(ONT_mm!F14*Areas!$B$10*1000) / (86400*Days!F15)</f>
        <v>3405.0179211469535</v>
      </c>
      <c r="G14" s="9">
        <f>(ONT_mm!G14*Areas!$B$10*1000) / (86400*Days!G15)</f>
        <v>3461.7283950617284</v>
      </c>
      <c r="H14" s="9">
        <f>(ONT_mm!H14*Areas!$B$10*1000) / (86400*Days!H15)</f>
        <v>2597.3715651135008</v>
      </c>
      <c r="I14" s="9">
        <f>(ONT_mm!I14*Areas!$B$10*1000) / (86400*Days!I15)</f>
        <v>3459.9761051373953</v>
      </c>
      <c r="J14" s="9">
        <f>(ONT_mm!J14*Areas!$B$10*1000) / (86400*Days!J15)</f>
        <v>1355.5555555555557</v>
      </c>
      <c r="K14" s="9">
        <f>(ONT_mm!K14*Areas!$B$10*1000) / (86400*Days!K15)</f>
        <v>1146.9534050179211</v>
      </c>
      <c r="L14" s="9">
        <f>(ONT_mm!L14*Areas!$B$10*1000) / (86400*Days!L15)</f>
        <v>2288.8888888888887</v>
      </c>
      <c r="M14" s="9">
        <f>(ONT_mm!M14*Areas!$B$10*1000) / (86400*Days!M15)</f>
        <v>886.49940262843484</v>
      </c>
      <c r="N14" s="9">
        <f>(ONT_mm!N14*Areas!$B$10*1000) / (86400*Days!N15)</f>
        <v>2071.2406395466505</v>
      </c>
    </row>
    <row r="15" spans="1:17" x14ac:dyDescent="0.2">
      <c r="A15">
        <f>ONT_mm!A15</f>
        <v>1893</v>
      </c>
      <c r="B15" s="9">
        <f>(ONT_mm!B15*Areas!$B$10*1000) / (86400*Days!B16)</f>
        <v>1232.9749103942652</v>
      </c>
      <c r="C15" s="9">
        <f>(ONT_mm!C15*Areas!$B$10*1000) / (86400*Days!C16)</f>
        <v>2391.5343915343915</v>
      </c>
      <c r="D15" s="9">
        <f>(ONT_mm!D15*Areas!$B$10*1000) / (86400*Days!D16)</f>
        <v>1292.7120669056153</v>
      </c>
      <c r="E15" s="9">
        <f>(ONT_mm!E15*Areas!$B$10*1000) / (86400*Days!E16)</f>
        <v>2214.8148148148148</v>
      </c>
      <c r="F15" s="9">
        <f>(ONT_mm!F15*Areas!$B$10*1000) / (86400*Days!F16)</f>
        <v>3526.8817204301076</v>
      </c>
      <c r="G15" s="9">
        <f>(ONT_mm!G15*Areas!$B$10*1000) / (86400*Days!G16)</f>
        <v>1567.9012345679012</v>
      </c>
      <c r="H15" s="9">
        <f>(ONT_mm!H15*Areas!$B$10*1000) / (86400*Days!H16)</f>
        <v>2021.505376344086</v>
      </c>
      <c r="I15" s="9">
        <f>(ONT_mm!I15*Areas!$B$10*1000) / (86400*Days!I16)</f>
        <v>3428.9127837514934</v>
      </c>
      <c r="J15" s="9">
        <f>(ONT_mm!J15*Areas!$B$10*1000) / (86400*Days!J16)</f>
        <v>2032.0987654320988</v>
      </c>
      <c r="K15" s="9">
        <f>(ONT_mm!K15*Areas!$B$10*1000) / (86400*Days!K16)</f>
        <v>1402.6284348864995</v>
      </c>
      <c r="L15" s="9">
        <f>(ONT_mm!L15*Areas!$B$10*1000) / (86400*Days!L16)</f>
        <v>1286.4197530864199</v>
      </c>
      <c r="M15" s="9">
        <f>(ONT_mm!M15*Areas!$B$10*1000) / (86400*Days!M16)</f>
        <v>2195.937873357228</v>
      </c>
      <c r="N15" s="9">
        <f>(ONT_mm!N15*Areas!$B$10*1000) / (86400*Days!N16)</f>
        <v>2049.7209538305428</v>
      </c>
    </row>
    <row r="16" spans="1:17" x14ac:dyDescent="0.2">
      <c r="A16">
        <f>ONT_mm!A16</f>
        <v>1894</v>
      </c>
      <c r="B16" s="9">
        <f>(ONT_mm!B16*Areas!$B$10*1000) / (86400*Days!B17)</f>
        <v>1784.9462365591398</v>
      </c>
      <c r="C16" s="9">
        <f>(ONT_mm!C16*Areas!$B$10*1000) / (86400*Days!C17)</f>
        <v>1753.968253968254</v>
      </c>
      <c r="D16" s="9">
        <f>(ONT_mm!D16*Areas!$B$10*1000) / (86400*Days!D17)</f>
        <v>1001.194743130227</v>
      </c>
      <c r="E16" s="9">
        <f>(ONT_mm!E16*Areas!$B$10*1000) / (86400*Days!E17)</f>
        <v>2227.1604938271603</v>
      </c>
      <c r="F16" s="9">
        <f>(ONT_mm!F16*Areas!$B$10*1000) / (86400*Days!F17)</f>
        <v>4109.9163679808844</v>
      </c>
      <c r="G16" s="9">
        <f>(ONT_mm!G16*Areas!$B$10*1000) / (86400*Days!G17)</f>
        <v>2024.6913580246915</v>
      </c>
      <c r="H16" s="9">
        <f>(ONT_mm!H16*Areas!$B$10*1000) / (86400*Days!H17)</f>
        <v>1589.0083632019116</v>
      </c>
      <c r="I16" s="9">
        <f>(ONT_mm!I16*Areas!$B$10*1000) / (86400*Days!I17)</f>
        <v>867.3835125448029</v>
      </c>
      <c r="J16" s="9">
        <f>(ONT_mm!J16*Areas!$B$10*1000) / (86400*Days!J17)</f>
        <v>3116.0493827160494</v>
      </c>
      <c r="K16" s="9">
        <f>(ONT_mm!K16*Areas!$B$10*1000) / (86400*Days!K17)</f>
        <v>2561.5292712066907</v>
      </c>
      <c r="L16" s="9">
        <f>(ONT_mm!L16*Areas!$B$10*1000) / (86400*Days!L17)</f>
        <v>1298.7654320987654</v>
      </c>
      <c r="M16" s="9">
        <f>(ONT_mm!M16*Areas!$B$10*1000) / (86400*Days!M17)</f>
        <v>1486.2604540023895</v>
      </c>
      <c r="N16" s="9">
        <f>(ONT_mm!N16*Areas!$B$10*1000) / (86400*Days!N17)</f>
        <v>1984.9822425164894</v>
      </c>
    </row>
    <row r="17" spans="1:14" x14ac:dyDescent="0.2">
      <c r="A17">
        <f>ONT_mm!A17</f>
        <v>1895</v>
      </c>
      <c r="B17" s="9">
        <f>(ONT_mm!B17*Areas!$B$10*1000) / (86400*Days!B18)</f>
        <v>1985.663082437276</v>
      </c>
      <c r="C17" s="9">
        <f>(ONT_mm!C17*Areas!$B$10*1000) / (86400*Days!C18)</f>
        <v>1068.7830687830688</v>
      </c>
      <c r="D17" s="9">
        <f>(ONT_mm!D17*Areas!$B$10*1000) / (86400*Days!D18)</f>
        <v>910.39426523297493</v>
      </c>
      <c r="E17" s="9">
        <f>(ONT_mm!E17*Areas!$B$10*1000) / (86400*Days!E18)</f>
        <v>1111.1111111111111</v>
      </c>
      <c r="F17" s="9">
        <f>(ONT_mm!F17*Areas!$B$10*1000) / (86400*Days!F18)</f>
        <v>1529.2712066905615</v>
      </c>
      <c r="G17" s="9">
        <f>(ONT_mm!G17*Areas!$B$10*1000) / (86400*Days!G18)</f>
        <v>1335.8024691358025</v>
      </c>
      <c r="H17" s="9">
        <f>(ONT_mm!H17*Areas!$B$10*1000) / (86400*Days!H18)</f>
        <v>1524.4922341696536</v>
      </c>
      <c r="I17" s="9">
        <f>(ONT_mm!I17*Areas!$B$10*1000) / (86400*Days!I18)</f>
        <v>2081.2425328554359</v>
      </c>
      <c r="J17" s="9">
        <f>(ONT_mm!J17*Areas!$B$10*1000) / (86400*Days!J18)</f>
        <v>1580.2469135802469</v>
      </c>
      <c r="K17" s="9">
        <f>(ONT_mm!K17*Areas!$B$10*1000) / (86400*Days!K18)</f>
        <v>989.24731182795699</v>
      </c>
      <c r="L17" s="9">
        <f>(ONT_mm!L17*Areas!$B$10*1000) / (86400*Days!L18)</f>
        <v>2325.9259259259261</v>
      </c>
      <c r="M17" s="9">
        <f>(ONT_mm!M17*Areas!$B$10*1000) / (86400*Days!M18)</f>
        <v>2427.7180406212665</v>
      </c>
      <c r="N17" s="9">
        <f>(ONT_mm!N17*Areas!$B$10*1000) / (86400*Days!N18)</f>
        <v>1576.4586504312533</v>
      </c>
    </row>
    <row r="18" spans="1:14" x14ac:dyDescent="0.2">
      <c r="A18">
        <f>ONT_mm!A18</f>
        <v>1896</v>
      </c>
      <c r="B18" s="9">
        <f>(ONT_mm!B18*Areas!$B$10*1000) / (86400*Days!B19)</f>
        <v>1474.3130227001195</v>
      </c>
      <c r="C18" s="9">
        <f>(ONT_mm!C18*Areas!$B$10*1000) / (86400*Days!C19)</f>
        <v>2653.8952745849297</v>
      </c>
      <c r="D18" s="9">
        <f>(ONT_mm!D18*Areas!$B$10*1000) / (86400*Days!D19)</f>
        <v>1947.4313022700119</v>
      </c>
      <c r="E18" s="9">
        <f>(ONT_mm!E18*Areas!$B$10*1000) / (86400*Days!E19)</f>
        <v>777.77777777777783</v>
      </c>
      <c r="F18" s="9">
        <f>(ONT_mm!F18*Areas!$B$10*1000) / (86400*Days!F19)</f>
        <v>1462.3655913978494</v>
      </c>
      <c r="G18" s="9">
        <f>(ONT_mm!G18*Areas!$B$10*1000) / (86400*Days!G19)</f>
        <v>1629.6296296296296</v>
      </c>
      <c r="H18" s="9">
        <f>(ONT_mm!H18*Areas!$B$10*1000) / (86400*Days!H19)</f>
        <v>2341.6965352449224</v>
      </c>
      <c r="I18" s="9">
        <f>(ONT_mm!I18*Areas!$B$10*1000) / (86400*Days!I19)</f>
        <v>1493.4289127837515</v>
      </c>
      <c r="J18" s="9">
        <f>(ONT_mm!J18*Areas!$B$10*1000) / (86400*Days!J19)</f>
        <v>2834.5679012345681</v>
      </c>
      <c r="K18" s="9">
        <f>(ONT_mm!K18*Areas!$B$10*1000) / (86400*Days!K19)</f>
        <v>1414.5758661887694</v>
      </c>
      <c r="L18" s="9">
        <f>(ONT_mm!L18*Areas!$B$10*1000) / (86400*Days!L19)</f>
        <v>1874.0740740740741</v>
      </c>
      <c r="M18" s="9">
        <f>(ONT_mm!M18*Areas!$B$10*1000) / (86400*Days!M19)</f>
        <v>831.54121863799287</v>
      </c>
      <c r="N18" s="9">
        <f>(ONT_mm!N18*Areas!$B$10*1000) / (86400*Days!N19)</f>
        <v>1722.3234163124871</v>
      </c>
    </row>
    <row r="19" spans="1:14" x14ac:dyDescent="0.2">
      <c r="A19">
        <f>ONT_mm!A19</f>
        <v>1897</v>
      </c>
      <c r="B19" s="9">
        <f>(ONT_mm!B19*Areas!$B$10*1000) / (86400*Days!B20)</f>
        <v>1529.2712066905615</v>
      </c>
      <c r="C19" s="9">
        <f>(ONT_mm!C19*Areas!$B$10*1000) / (86400*Days!C20)</f>
        <v>1216.931216931217</v>
      </c>
      <c r="D19" s="9">
        <f>(ONT_mm!D19*Areas!$B$10*1000) / (86400*Days!D20)</f>
        <v>1954.5997610513739</v>
      </c>
      <c r="E19" s="9">
        <f>(ONT_mm!E19*Areas!$B$10*1000) / (86400*Days!E20)</f>
        <v>1669.1358024691358</v>
      </c>
      <c r="F19" s="9">
        <f>(ONT_mm!F19*Areas!$B$10*1000) / (86400*Days!F20)</f>
        <v>2069.2951015531662</v>
      </c>
      <c r="G19" s="9">
        <f>(ONT_mm!G19*Areas!$B$10*1000) / (86400*Days!G20)</f>
        <v>1849.3827160493827</v>
      </c>
      <c r="H19" s="9">
        <f>(ONT_mm!H19*Areas!$B$10*1000) / (86400*Days!H20)</f>
        <v>3187.5746714456391</v>
      </c>
      <c r="I19" s="9">
        <f>(ONT_mm!I19*Areas!$B$10*1000) / (86400*Days!I20)</f>
        <v>1431.3022700119475</v>
      </c>
      <c r="J19" s="9">
        <f>(ONT_mm!J19*Areas!$B$10*1000) / (86400*Days!J20)</f>
        <v>977.77777777777783</v>
      </c>
      <c r="K19" s="9">
        <f>(ONT_mm!K19*Areas!$B$10*1000) / (86400*Days!K20)</f>
        <v>783.7514934289128</v>
      </c>
      <c r="L19" s="9">
        <f>(ONT_mm!L19*Areas!$B$10*1000) / (86400*Days!L20)</f>
        <v>2765.4320987654319</v>
      </c>
      <c r="M19" s="9">
        <f>(ONT_mm!M19*Areas!$B$10*1000) / (86400*Days!M20)</f>
        <v>2057.347670250896</v>
      </c>
      <c r="N19" s="9">
        <f>(ONT_mm!N19*Areas!$B$10*1000) / (86400*Days!N20)</f>
        <v>1795.4337899543377</v>
      </c>
    </row>
    <row r="20" spans="1:14" x14ac:dyDescent="0.2">
      <c r="A20">
        <f>ONT_mm!A20</f>
        <v>1898</v>
      </c>
      <c r="B20" s="9">
        <f>(ONT_mm!B20*Areas!$B$10*1000) / (86400*Days!B21)</f>
        <v>2131.4217443249699</v>
      </c>
      <c r="C20" s="9">
        <f>(ONT_mm!C20*Areas!$B$10*1000) / (86400*Days!C21)</f>
        <v>1531.7460317460318</v>
      </c>
      <c r="D20" s="9">
        <f>(ONT_mm!D20*Areas!$B$10*1000) / (86400*Days!D21)</f>
        <v>1402.6284348864995</v>
      </c>
      <c r="E20" s="9">
        <f>(ONT_mm!E20*Areas!$B$10*1000) / (86400*Days!E21)</f>
        <v>1291.358024691358</v>
      </c>
      <c r="F20" s="9">
        <f>(ONT_mm!F20*Areas!$B$10*1000) / (86400*Days!F21)</f>
        <v>1880.5256869773</v>
      </c>
      <c r="G20" s="9">
        <f>(ONT_mm!G20*Areas!$B$10*1000) / (86400*Days!G21)</f>
        <v>1800</v>
      </c>
      <c r="H20" s="9">
        <f>(ONT_mm!H20*Areas!$B$10*1000) / (86400*Days!H21)</f>
        <v>1044.205495818399</v>
      </c>
      <c r="I20" s="9">
        <f>(ONT_mm!I20*Areas!$B$10*1000) / (86400*Days!I21)</f>
        <v>2633.2138590203108</v>
      </c>
      <c r="J20" s="9">
        <f>(ONT_mm!J20*Areas!$B$10*1000) / (86400*Days!J21)</f>
        <v>2032.0987654320988</v>
      </c>
      <c r="K20" s="9">
        <f>(ONT_mm!K20*Areas!$B$10*1000) / (86400*Days!K21)</f>
        <v>2924.7311827956987</v>
      </c>
      <c r="L20" s="9">
        <f>(ONT_mm!L20*Areas!$B$10*1000) / (86400*Days!L21)</f>
        <v>1711.1111111111111</v>
      </c>
      <c r="M20" s="9">
        <f>(ONT_mm!M20*Areas!$B$10*1000) / (86400*Days!M21)</f>
        <v>1596.1768219832736</v>
      </c>
      <c r="N20" s="9">
        <f>(ONT_mm!N20*Areas!$B$10*1000) / (86400*Days!N21)</f>
        <v>1835.413495687468</v>
      </c>
    </row>
    <row r="21" spans="1:14" x14ac:dyDescent="0.2">
      <c r="A21">
        <f>ONT_mm!A21</f>
        <v>1899</v>
      </c>
      <c r="B21" s="9">
        <f>(ONT_mm!B21*Areas!$B$10*1000) / (86400*Days!B22)</f>
        <v>1347.6702508960573</v>
      </c>
      <c r="C21" s="9">
        <f>(ONT_mm!C21*Areas!$B$10*1000) / (86400*Days!C22)</f>
        <v>1082.0105820105821</v>
      </c>
      <c r="D21" s="9">
        <f>(ONT_mm!D21*Areas!$B$10*1000) / (86400*Days!D22)</f>
        <v>2112.3058542413382</v>
      </c>
      <c r="E21" s="9">
        <f>(ONT_mm!E21*Areas!$B$10*1000) / (86400*Days!E22)</f>
        <v>916.04938271604942</v>
      </c>
      <c r="F21" s="9">
        <f>(ONT_mm!F21*Areas!$B$10*1000) / (86400*Days!F22)</f>
        <v>1978.494623655914</v>
      </c>
      <c r="G21" s="9">
        <f>(ONT_mm!G21*Areas!$B$10*1000) / (86400*Days!G22)</f>
        <v>1261.7283950617284</v>
      </c>
      <c r="H21" s="9">
        <f>(ONT_mm!H21*Areas!$B$10*1000) / (86400*Days!H22)</f>
        <v>1741.9354838709678</v>
      </c>
      <c r="I21" s="9">
        <f>(ONT_mm!I21*Areas!$B$10*1000) / (86400*Days!I22)</f>
        <v>812.42532855436082</v>
      </c>
      <c r="J21" s="9">
        <f>(ONT_mm!J21*Areas!$B$10*1000) / (86400*Days!J22)</f>
        <v>2296.2962962962961</v>
      </c>
      <c r="K21" s="9">
        <f>(ONT_mm!K21*Areas!$B$10*1000) / (86400*Days!K22)</f>
        <v>1753.8829151732377</v>
      </c>
      <c r="L21" s="9">
        <f>(ONT_mm!L21*Areas!$B$10*1000) / (86400*Days!L22)</f>
        <v>1091.358024691358</v>
      </c>
      <c r="M21" s="9">
        <f>(ONT_mm!M21*Areas!$B$10*1000) / (86400*Days!M22)</f>
        <v>2372.7598566308243</v>
      </c>
      <c r="N21" s="9">
        <f>(ONT_mm!N21*Areas!$B$10*1000) / (86400*Days!N22)</f>
        <v>1569.7615423642821</v>
      </c>
    </row>
    <row r="22" spans="1:14" x14ac:dyDescent="0.2">
      <c r="A22">
        <f>ONT_mm!A22</f>
        <v>1900</v>
      </c>
      <c r="B22" s="9">
        <f>(ONT_mm!B22*Areas!$B$10*1000) / (86400*Days!B23)</f>
        <v>1827.9569892473119</v>
      </c>
      <c r="C22" s="9">
        <f>(ONT_mm!C22*Areas!$B$10*1000) / (86400*Days!C23)</f>
        <v>2674.6031746031745</v>
      </c>
      <c r="D22" s="9">
        <f>(ONT_mm!D22*Areas!$B$10*1000) / (86400*Days!D23)</f>
        <v>2124.2532855436079</v>
      </c>
      <c r="E22" s="9">
        <f>(ONT_mm!E22*Areas!$B$10*1000) / (86400*Days!E23)</f>
        <v>896.2962962962963</v>
      </c>
      <c r="F22" s="9">
        <f>(ONT_mm!F22*Areas!$B$10*1000) / (86400*Days!F23)</f>
        <v>1166.0692951015531</v>
      </c>
      <c r="G22" s="9">
        <f>(ONT_mm!G22*Areas!$B$10*1000) / (86400*Days!G23)</f>
        <v>1637.037037037037</v>
      </c>
      <c r="H22" s="9">
        <f>(ONT_mm!H22*Areas!$B$10*1000) / (86400*Days!H23)</f>
        <v>2525.6869772998807</v>
      </c>
      <c r="I22" s="9">
        <f>(ONT_mm!I22*Areas!$B$10*1000) / (86400*Days!I23)</f>
        <v>1347.6702508960573</v>
      </c>
      <c r="J22" s="9">
        <f>(ONT_mm!J22*Areas!$B$10*1000) / (86400*Days!J23)</f>
        <v>1656.7901234567901</v>
      </c>
      <c r="K22" s="9">
        <f>(ONT_mm!K22*Areas!$B$10*1000) / (86400*Days!K23)</f>
        <v>1832.7359617682198</v>
      </c>
      <c r="L22" s="9">
        <f>(ONT_mm!L22*Areas!$B$10*1000) / (86400*Days!L23)</f>
        <v>3224.6913580246915</v>
      </c>
      <c r="M22" s="9">
        <f>(ONT_mm!M22*Areas!$B$10*1000) / (86400*Days!M23)</f>
        <v>1285.5436081242533</v>
      </c>
      <c r="N22" s="9">
        <f>(ONT_mm!N22*Areas!$B$10*1000) / (86400*Days!N23)</f>
        <v>1843.1253170979198</v>
      </c>
    </row>
    <row r="23" spans="1:14" x14ac:dyDescent="0.2">
      <c r="A23">
        <f>ONT_mm!A23</f>
        <v>1901</v>
      </c>
      <c r="B23" s="9">
        <f>(ONT_mm!B23*Areas!$B$10*1000) / (86400*Days!B24)</f>
        <v>1486.2604540023895</v>
      </c>
      <c r="C23" s="9">
        <f>(ONT_mm!C23*Areas!$B$10*1000) / (86400*Days!C24)</f>
        <v>1256.6137566137565</v>
      </c>
      <c r="D23" s="9">
        <f>(ONT_mm!D23*Areas!$B$10*1000) / (86400*Days!D24)</f>
        <v>1832.7359617682198</v>
      </c>
      <c r="E23" s="9">
        <f>(ONT_mm!E23*Areas!$B$10*1000) / (86400*Days!E24)</f>
        <v>2459.2592592592591</v>
      </c>
      <c r="F23" s="9">
        <f>(ONT_mm!F23*Areas!$B$10*1000) / (86400*Days!F24)</f>
        <v>2700.1194743130227</v>
      </c>
      <c r="G23" s="9">
        <f>(ONT_mm!G23*Areas!$B$10*1000) / (86400*Days!G24)</f>
        <v>1950.6172839506173</v>
      </c>
      <c r="H23" s="9">
        <f>(ONT_mm!H23*Areas!$B$10*1000) / (86400*Days!H24)</f>
        <v>2379.9283154121863</v>
      </c>
      <c r="I23" s="9">
        <f>(ONT_mm!I23*Areas!$B$10*1000) / (86400*Days!I24)</f>
        <v>2420.5495818399045</v>
      </c>
      <c r="J23" s="9">
        <f>(ONT_mm!J23*Areas!$B$10*1000) / (86400*Days!J24)</f>
        <v>1856.7901234567901</v>
      </c>
      <c r="K23" s="9">
        <f>(ONT_mm!K23*Areas!$B$10*1000) / (86400*Days!K24)</f>
        <v>1025.089605734767</v>
      </c>
      <c r="L23" s="9">
        <f>(ONT_mm!L23*Areas!$B$10*1000) / (86400*Days!L24)</f>
        <v>1762.962962962963</v>
      </c>
      <c r="M23" s="9">
        <f>(ONT_mm!M23*Areas!$B$10*1000) / (86400*Days!M24)</f>
        <v>2549.5818399044206</v>
      </c>
      <c r="N23" s="9">
        <f>(ONT_mm!N23*Areas!$B$10*1000) / (86400*Days!N24)</f>
        <v>1978.8939624556062</v>
      </c>
    </row>
    <row r="24" spans="1:14" x14ac:dyDescent="0.2">
      <c r="A24">
        <f>ONT_mm!A24</f>
        <v>1902</v>
      </c>
      <c r="B24" s="9">
        <f>(ONT_mm!B24*Areas!$B$10*1000) / (86400*Days!B25)</f>
        <v>1541.2186379928316</v>
      </c>
      <c r="C24" s="9">
        <f>(ONT_mm!C24*Areas!$B$10*1000) / (86400*Days!C25)</f>
        <v>1714.2857142857142</v>
      </c>
      <c r="D24" s="9">
        <f>(ONT_mm!D24*Areas!$B$10*1000) / (86400*Days!D25)</f>
        <v>1761.0513739545997</v>
      </c>
      <c r="E24" s="9">
        <f>(ONT_mm!E24*Areas!$B$10*1000) / (86400*Days!E25)</f>
        <v>1681.4814814814815</v>
      </c>
      <c r="F24" s="9">
        <f>(ONT_mm!F24*Areas!$B$10*1000) / (86400*Days!F25)</f>
        <v>1603.3452807646356</v>
      </c>
      <c r="G24" s="9">
        <f>(ONT_mm!G24*Areas!$B$10*1000) / (86400*Days!G25)</f>
        <v>2748.1481481481483</v>
      </c>
      <c r="H24" s="9">
        <f>(ONT_mm!H24*Areas!$B$10*1000) / (86400*Days!H25)</f>
        <v>3806.4516129032259</v>
      </c>
      <c r="I24" s="9">
        <f>(ONT_mm!I24*Areas!$B$10*1000) / (86400*Days!I25)</f>
        <v>1457.5866188769414</v>
      </c>
      <c r="J24" s="9">
        <f>(ONT_mm!J24*Areas!$B$10*1000) / (86400*Days!J25)</f>
        <v>1649.3827160493827</v>
      </c>
      <c r="K24" s="9">
        <f>(ONT_mm!K24*Areas!$B$10*1000) / (86400*Days!K25)</f>
        <v>2009.5579450418161</v>
      </c>
      <c r="L24" s="9">
        <f>(ONT_mm!L24*Areas!$B$10*1000) / (86400*Days!L25)</f>
        <v>1111.1111111111111</v>
      </c>
      <c r="M24" s="9">
        <f>(ONT_mm!M24*Areas!$B$10*1000) / (86400*Days!M25)</f>
        <v>1930.704898446834</v>
      </c>
      <c r="N24" s="9">
        <f>(ONT_mm!N24*Areas!$B$10*1000) / (86400*Days!N25)</f>
        <v>1920.8523592085237</v>
      </c>
    </row>
    <row r="25" spans="1:14" x14ac:dyDescent="0.2">
      <c r="A25">
        <f>ONT_mm!A25</f>
        <v>1903</v>
      </c>
      <c r="B25" s="9">
        <f>(ONT_mm!B25*Areas!$B$10*1000) / (86400*Days!B26)</f>
        <v>1808.8410991636797</v>
      </c>
      <c r="C25" s="9">
        <f>(ONT_mm!C25*Areas!$B$10*1000) / (86400*Days!C26)</f>
        <v>1820.1058201058202</v>
      </c>
      <c r="D25" s="9">
        <f>(ONT_mm!D25*Areas!$B$10*1000) / (86400*Days!D26)</f>
        <v>1899.6415770609319</v>
      </c>
      <c r="E25" s="9">
        <f>(ONT_mm!E25*Areas!$B$10*1000) / (86400*Days!E26)</f>
        <v>1600</v>
      </c>
      <c r="F25" s="9">
        <f>(ONT_mm!F25*Areas!$B$10*1000) / (86400*Days!F26)</f>
        <v>563.91875746714459</v>
      </c>
      <c r="G25" s="9">
        <f>(ONT_mm!G25*Areas!$B$10*1000) / (86400*Days!G26)</f>
        <v>3254.320987654321</v>
      </c>
      <c r="H25" s="9">
        <f>(ONT_mm!H25*Areas!$B$10*1000) / (86400*Days!H26)</f>
        <v>2458.7813620071684</v>
      </c>
      <c r="I25" s="9">
        <f>(ONT_mm!I25*Areas!$B$10*1000) / (86400*Days!I26)</f>
        <v>2790.9199522102749</v>
      </c>
      <c r="J25" s="9">
        <f>(ONT_mm!J25*Areas!$B$10*1000) / (86400*Days!J26)</f>
        <v>896.2962962962963</v>
      </c>
      <c r="K25" s="9">
        <f>(ONT_mm!K25*Areas!$B$10*1000) / (86400*Days!K26)</f>
        <v>2293.9068100358422</v>
      </c>
      <c r="L25" s="9">
        <f>(ONT_mm!L25*Areas!$B$10*1000) / (86400*Days!L26)</f>
        <v>1140.7407407407406</v>
      </c>
      <c r="M25" s="9">
        <f>(ONT_mm!M25*Areas!$B$10*1000) / (86400*Days!M26)</f>
        <v>1832.7359617682198</v>
      </c>
      <c r="N25" s="9">
        <f>(ONT_mm!N25*Areas!$B$10*1000) / (86400*Days!N26)</f>
        <v>1865.2460679857941</v>
      </c>
    </row>
    <row r="26" spans="1:14" x14ac:dyDescent="0.2">
      <c r="A26">
        <f>ONT_mm!A26</f>
        <v>1904</v>
      </c>
      <c r="B26" s="9">
        <f>(ONT_mm!B26*Areas!$B$10*1000) / (86400*Days!B27)</f>
        <v>2093.1899641577061</v>
      </c>
      <c r="C26" s="9">
        <f>(ONT_mm!C26*Areas!$B$10*1000) / (86400*Days!C27)</f>
        <v>1757.3435504469987</v>
      </c>
      <c r="D26" s="9">
        <f>(ONT_mm!D26*Areas!$B$10*1000) / (86400*Days!D27)</f>
        <v>1990.4420549581839</v>
      </c>
      <c r="E26" s="9">
        <f>(ONT_mm!E26*Areas!$B$10*1000) / (86400*Days!E27)</f>
        <v>2358.0246913580245</v>
      </c>
      <c r="F26" s="9">
        <f>(ONT_mm!F26*Areas!$B$10*1000) / (86400*Days!F27)</f>
        <v>2179.2114695340501</v>
      </c>
      <c r="G26" s="9">
        <f>(ONT_mm!G26*Areas!$B$10*1000) / (86400*Days!G27)</f>
        <v>2145.679012345679</v>
      </c>
      <c r="H26" s="9">
        <f>(ONT_mm!H26*Areas!$B$10*1000) / (86400*Days!H27)</f>
        <v>2695.3405017921145</v>
      </c>
      <c r="I26" s="9">
        <f>(ONT_mm!I26*Areas!$B$10*1000) / (86400*Days!I27)</f>
        <v>2148.1481481481483</v>
      </c>
      <c r="J26" s="9">
        <f>(ONT_mm!J26*Areas!$B$10*1000) / (86400*Days!J27)</f>
        <v>2508.641975308642</v>
      </c>
      <c r="K26" s="9">
        <f>(ONT_mm!K26*Areas!$B$10*1000) / (86400*Days!K27)</f>
        <v>1486.2604540023895</v>
      </c>
      <c r="L26" s="9">
        <f>(ONT_mm!L26*Areas!$B$10*1000) / (86400*Days!L27)</f>
        <v>419.75308641975306</v>
      </c>
      <c r="M26" s="9">
        <f>(ONT_mm!M26*Areas!$B$10*1000) / (86400*Days!M27)</f>
        <v>1462.3655913978494</v>
      </c>
      <c r="N26" s="9">
        <f>(ONT_mm!N26*Areas!$B$10*1000) / (86400*Days!N27)</f>
        <v>1938.8787694798623</v>
      </c>
    </row>
    <row r="27" spans="1:14" x14ac:dyDescent="0.2">
      <c r="A27">
        <f>ONT_mm!A27</f>
        <v>1905</v>
      </c>
      <c r="B27" s="9">
        <f>(ONT_mm!B27*Areas!$B$10*1000) / (86400*Days!B28)</f>
        <v>1832.7359617682198</v>
      </c>
      <c r="C27" s="9">
        <f>(ONT_mm!C27*Areas!$B$10*1000) / (86400*Days!C28)</f>
        <v>1317.4603174603174</v>
      </c>
      <c r="D27" s="9">
        <f>(ONT_mm!D27*Areas!$B$10*1000) / (86400*Days!D28)</f>
        <v>989.24731182795699</v>
      </c>
      <c r="E27" s="9">
        <f>(ONT_mm!E27*Areas!$B$10*1000) / (86400*Days!E28)</f>
        <v>1286.4197530864199</v>
      </c>
      <c r="F27" s="9">
        <f>(ONT_mm!F27*Areas!$B$10*1000) / (86400*Days!F28)</f>
        <v>1718.0406212664277</v>
      </c>
      <c r="G27" s="9">
        <f>(ONT_mm!G27*Areas!$B$10*1000) / (86400*Days!G28)</f>
        <v>3249.3827160493829</v>
      </c>
      <c r="H27" s="9">
        <f>(ONT_mm!H27*Areas!$B$10*1000) / (86400*Days!H28)</f>
        <v>2616.4874551971325</v>
      </c>
      <c r="I27" s="9">
        <f>(ONT_mm!I27*Areas!$B$10*1000) / (86400*Days!I28)</f>
        <v>2384.7072879330944</v>
      </c>
      <c r="J27" s="9">
        <f>(ONT_mm!J27*Areas!$B$10*1000) / (86400*Days!J28)</f>
        <v>1767.9012345679012</v>
      </c>
      <c r="K27" s="9">
        <f>(ONT_mm!K27*Areas!$B$10*1000) / (86400*Days!K28)</f>
        <v>2069.2951015531662</v>
      </c>
      <c r="L27" s="9">
        <f>(ONT_mm!L27*Areas!$B$10*1000) / (86400*Days!L28)</f>
        <v>1392.5925925925926</v>
      </c>
      <c r="M27" s="9">
        <f>(ONT_mm!M27*Areas!$B$10*1000) / (86400*Days!M28)</f>
        <v>1856.6308243727599</v>
      </c>
      <c r="N27" s="9">
        <f>(ONT_mm!N27*Areas!$B$10*1000) / (86400*Days!N28)</f>
        <v>1877.4226281075596</v>
      </c>
    </row>
    <row r="28" spans="1:14" x14ac:dyDescent="0.2">
      <c r="A28">
        <f>ONT_mm!A28</f>
        <v>1906</v>
      </c>
      <c r="B28" s="9">
        <f>(ONT_mm!B28*Areas!$B$10*1000) / (86400*Days!B29)</f>
        <v>1316.6069295101554</v>
      </c>
      <c r="C28" s="9">
        <f>(ONT_mm!C28*Areas!$B$10*1000) / (86400*Days!C29)</f>
        <v>732.80423280423281</v>
      </c>
      <c r="D28" s="9">
        <f>(ONT_mm!D28*Areas!$B$10*1000) / (86400*Days!D29)</f>
        <v>1655.9139784946237</v>
      </c>
      <c r="E28" s="9">
        <f>(ONT_mm!E28*Areas!$B$10*1000) / (86400*Days!E29)</f>
        <v>1079.0123456790122</v>
      </c>
      <c r="F28" s="9">
        <f>(ONT_mm!F28*Areas!$B$10*1000) / (86400*Days!F29)</f>
        <v>1694.1457586618876</v>
      </c>
      <c r="G28" s="9">
        <f>(ONT_mm!G28*Areas!$B$10*1000) / (86400*Days!G29)</f>
        <v>3279.0123456790125</v>
      </c>
      <c r="H28" s="9">
        <f>(ONT_mm!H28*Areas!$B$10*1000) / (86400*Days!H29)</f>
        <v>1808.8410991636797</v>
      </c>
      <c r="I28" s="9">
        <f>(ONT_mm!I28*Areas!$B$10*1000) / (86400*Days!I29)</f>
        <v>1863.7992831541219</v>
      </c>
      <c r="J28" s="9">
        <f>(ONT_mm!J28*Areas!$B$10*1000) / (86400*Days!J29)</f>
        <v>1930.8641975308642</v>
      </c>
      <c r="K28" s="9">
        <f>(ONT_mm!K28*Areas!$B$10*1000) / (86400*Days!K29)</f>
        <v>2919.952210274791</v>
      </c>
      <c r="L28" s="9">
        <f>(ONT_mm!L28*Areas!$B$10*1000) / (86400*Days!L29)</f>
        <v>1548.148148148148</v>
      </c>
      <c r="M28" s="9">
        <f>(ONT_mm!M28*Areas!$B$10*1000) / (86400*Days!M29)</f>
        <v>1777.7777777777778</v>
      </c>
      <c r="N28" s="9">
        <f>(ONT_mm!N28*Areas!$B$10*1000) / (86400*Days!N29)</f>
        <v>1807.6103500761037</v>
      </c>
    </row>
    <row r="29" spans="1:14" x14ac:dyDescent="0.2">
      <c r="A29">
        <f>ONT_mm!A29</f>
        <v>1907</v>
      </c>
      <c r="B29" s="9">
        <f>(ONT_mm!B29*Areas!$B$10*1000) / (86400*Days!B30)</f>
        <v>1710.8721624850657</v>
      </c>
      <c r="C29" s="9">
        <f>(ONT_mm!C29*Areas!$B$10*1000) / (86400*Days!C30)</f>
        <v>867.72486772486775</v>
      </c>
      <c r="D29" s="9">
        <f>(ONT_mm!D29*Areas!$B$10*1000) / (86400*Days!D30)</f>
        <v>1032.258064516129</v>
      </c>
      <c r="E29" s="9">
        <f>(ONT_mm!E29*Areas!$B$10*1000) / (86400*Days!E30)</f>
        <v>1656.7901234567901</v>
      </c>
      <c r="F29" s="9">
        <f>(ONT_mm!F29*Areas!$B$10*1000) / (86400*Days!F30)</f>
        <v>1524.4922341696536</v>
      </c>
      <c r="G29" s="9">
        <f>(ONT_mm!G29*Areas!$B$10*1000) / (86400*Days!G30)</f>
        <v>1580.2469135802469</v>
      </c>
      <c r="H29" s="9">
        <f>(ONT_mm!H29*Areas!$B$10*1000) / (86400*Days!H30)</f>
        <v>1603.3452807646356</v>
      </c>
      <c r="I29" s="9">
        <f>(ONT_mm!I29*Areas!$B$10*1000) / (86400*Days!I30)</f>
        <v>776.58303464755079</v>
      </c>
      <c r="J29" s="9">
        <f>(ONT_mm!J29*Areas!$B$10*1000) / (86400*Days!J30)</f>
        <v>2646.9135802469136</v>
      </c>
      <c r="K29" s="9">
        <f>(ONT_mm!K29*Areas!$B$10*1000) / (86400*Days!K30)</f>
        <v>1899.6415770609319</v>
      </c>
      <c r="L29" s="9">
        <f>(ONT_mm!L29*Areas!$B$10*1000) / (86400*Days!L30)</f>
        <v>1893.8271604938273</v>
      </c>
      <c r="M29" s="9">
        <f>(ONT_mm!M29*Areas!$B$10*1000) / (86400*Days!M30)</f>
        <v>2415.7706093189963</v>
      </c>
      <c r="N29" s="9">
        <f>(ONT_mm!N29*Areas!$B$10*1000) / (86400*Days!N30)</f>
        <v>1636.9355657026892</v>
      </c>
    </row>
    <row r="30" spans="1:14" x14ac:dyDescent="0.2">
      <c r="A30">
        <f>ONT_mm!A30</f>
        <v>1908</v>
      </c>
      <c r="B30" s="9">
        <f>(ONT_mm!B30*Areas!$B$10*1000) / (86400*Days!B31)</f>
        <v>1560.3345280764636</v>
      </c>
      <c r="C30" s="9">
        <f>(ONT_mm!C30*Areas!$B$10*1000) / (86400*Days!C31)</f>
        <v>2232.4393358876118</v>
      </c>
      <c r="D30" s="9">
        <f>(ONT_mm!D30*Areas!$B$10*1000) / (86400*Days!D31)</f>
        <v>1560.3345280764636</v>
      </c>
      <c r="E30" s="9">
        <f>(ONT_mm!E30*Areas!$B$10*1000) / (86400*Days!E31)</f>
        <v>1888.8888888888889</v>
      </c>
      <c r="F30" s="9">
        <f>(ONT_mm!F30*Areas!$B$10*1000) / (86400*Days!F31)</f>
        <v>2561.5292712066907</v>
      </c>
      <c r="G30" s="9">
        <f>(ONT_mm!G30*Areas!$B$10*1000) / (86400*Days!G31)</f>
        <v>1725.9259259259259</v>
      </c>
      <c r="H30" s="9">
        <f>(ONT_mm!H30*Areas!$B$10*1000) / (86400*Days!H31)</f>
        <v>2293.9068100358422</v>
      </c>
      <c r="I30" s="9">
        <f>(ONT_mm!I30*Areas!$B$10*1000) / (86400*Days!I31)</f>
        <v>1304.6594982078852</v>
      </c>
      <c r="J30" s="9">
        <f>(ONT_mm!J30*Areas!$B$10*1000) / (86400*Days!J31)</f>
        <v>883.95061728395058</v>
      </c>
      <c r="K30" s="9">
        <f>(ONT_mm!K30*Areas!$B$10*1000) / (86400*Days!K31)</f>
        <v>917.56272401433694</v>
      </c>
      <c r="L30" s="9">
        <f>(ONT_mm!L30*Areas!$B$10*1000) / (86400*Days!L31)</f>
        <v>1079.0123456790122</v>
      </c>
      <c r="M30" s="9">
        <f>(ONT_mm!M30*Areas!$B$10*1000) / (86400*Days!M31)</f>
        <v>1299.8805256869773</v>
      </c>
      <c r="N30" s="9">
        <f>(ONT_mm!N30*Areas!$B$10*1000) / (86400*Days!N31)</f>
        <v>1607.974094312892</v>
      </c>
    </row>
    <row r="31" spans="1:14" x14ac:dyDescent="0.2">
      <c r="A31">
        <f>ONT_mm!A31</f>
        <v>1909</v>
      </c>
      <c r="B31" s="9">
        <f>(ONT_mm!B31*Areas!$B$10*1000) / (86400*Days!B32)</f>
        <v>1608.1242532855435</v>
      </c>
      <c r="C31" s="9">
        <f>(ONT_mm!C31*Areas!$B$10*1000) / (86400*Days!C32)</f>
        <v>2190.4761904761904</v>
      </c>
      <c r="D31" s="9">
        <f>(ONT_mm!D31*Areas!$B$10*1000) / (86400*Days!D32)</f>
        <v>1524.4922341696536</v>
      </c>
      <c r="E31" s="9">
        <f>(ONT_mm!E31*Areas!$B$10*1000) / (86400*Days!E32)</f>
        <v>2207.4074074074074</v>
      </c>
      <c r="F31" s="9">
        <f>(ONT_mm!F31*Areas!$B$10*1000) / (86400*Days!F32)</f>
        <v>2183.9904420549583</v>
      </c>
      <c r="G31" s="9">
        <f>(ONT_mm!G31*Areas!$B$10*1000) / (86400*Days!G32)</f>
        <v>1153.0864197530864</v>
      </c>
      <c r="H31" s="9">
        <f>(ONT_mm!H31*Areas!$B$10*1000) / (86400*Days!H32)</f>
        <v>2348.8649940262844</v>
      </c>
      <c r="I31" s="9">
        <f>(ONT_mm!I31*Areas!$B$10*1000) / (86400*Days!I32)</f>
        <v>1347.6702508960573</v>
      </c>
      <c r="J31" s="9">
        <f>(ONT_mm!J31*Areas!$B$10*1000) / (86400*Days!J32)</f>
        <v>1474.0740740740741</v>
      </c>
      <c r="K31" s="9">
        <f>(ONT_mm!K31*Areas!$B$10*1000) / (86400*Days!K32)</f>
        <v>1304.6594982078852</v>
      </c>
      <c r="L31" s="9">
        <f>(ONT_mm!L31*Areas!$B$10*1000) / (86400*Days!L32)</f>
        <v>1629.6296296296296</v>
      </c>
      <c r="M31" s="9">
        <f>(ONT_mm!M31*Areas!$B$10*1000) / (86400*Days!M32)</f>
        <v>1541.2186379928316</v>
      </c>
      <c r="N31" s="9">
        <f>(ONT_mm!N31*Areas!$B$10*1000) / (86400*Days!N32)</f>
        <v>1706.544901065449</v>
      </c>
    </row>
    <row r="32" spans="1:14" x14ac:dyDescent="0.2">
      <c r="A32">
        <f>ONT_mm!A32</f>
        <v>1910</v>
      </c>
      <c r="B32" s="9">
        <f>(ONT_mm!B32*Areas!$B$10*1000) / (86400*Days!B33)</f>
        <v>2033.452807646356</v>
      </c>
      <c r="C32" s="9">
        <f>(ONT_mm!C32*Areas!$B$10*1000) / (86400*Days!C33)</f>
        <v>2460.3174603174602</v>
      </c>
      <c r="D32" s="9">
        <f>(ONT_mm!D32*Areas!$B$10*1000) / (86400*Days!D33)</f>
        <v>733.57228195937876</v>
      </c>
      <c r="E32" s="9">
        <f>(ONT_mm!E32*Areas!$B$10*1000) / (86400*Days!E33)</f>
        <v>2024.6913580246915</v>
      </c>
      <c r="F32" s="9">
        <f>(ONT_mm!F32*Areas!$B$10*1000) / (86400*Days!F33)</f>
        <v>2026.2843488649939</v>
      </c>
      <c r="G32" s="9">
        <f>(ONT_mm!G32*Areas!$B$10*1000) / (86400*Days!G33)</f>
        <v>839.50617283950612</v>
      </c>
      <c r="H32" s="9">
        <f>(ONT_mm!H32*Areas!$B$10*1000) / (86400*Days!H33)</f>
        <v>1808.8410991636797</v>
      </c>
      <c r="I32" s="9">
        <f>(ONT_mm!I32*Areas!$B$10*1000) / (86400*Days!I33)</f>
        <v>2143.3691756272401</v>
      </c>
      <c r="J32" s="9">
        <f>(ONT_mm!J32*Areas!$B$10*1000) / (86400*Days!J33)</f>
        <v>1913.5802469135801</v>
      </c>
      <c r="K32" s="9">
        <f>(ONT_mm!K32*Areas!$B$10*1000) / (86400*Days!K33)</f>
        <v>1997.6105137395459</v>
      </c>
      <c r="L32" s="9">
        <f>(ONT_mm!L32*Areas!$B$10*1000) / (86400*Days!L33)</f>
        <v>1681.4814814814815</v>
      </c>
      <c r="M32" s="9">
        <f>(ONT_mm!M32*Areas!$B$10*1000) / (86400*Days!M33)</f>
        <v>1639.1875746714456</v>
      </c>
      <c r="N32" s="9">
        <f>(ONT_mm!N32*Areas!$B$10*1000) / (86400*Days!N33)</f>
        <v>1771.283612379503</v>
      </c>
    </row>
    <row r="33" spans="1:14" x14ac:dyDescent="0.2">
      <c r="A33">
        <f>ONT_mm!A33</f>
        <v>1911</v>
      </c>
      <c r="B33" s="9">
        <f>(ONT_mm!B33*Areas!$B$10*1000) / (86400*Days!B34)</f>
        <v>1335.7228195937873</v>
      </c>
      <c r="C33" s="9">
        <f>(ONT_mm!C33*Areas!$B$10*1000) / (86400*Days!C34)</f>
        <v>1693.1216931216932</v>
      </c>
      <c r="D33" s="9">
        <f>(ONT_mm!D33*Areas!$B$10*1000) / (86400*Days!D34)</f>
        <v>1517.3237753882916</v>
      </c>
      <c r="E33" s="9">
        <f>(ONT_mm!E33*Areas!$B$10*1000) / (86400*Days!E34)</f>
        <v>891.35802469135797</v>
      </c>
      <c r="F33" s="9">
        <f>(ONT_mm!F33*Areas!$B$10*1000) / (86400*Days!F34)</f>
        <v>1328.5543608124253</v>
      </c>
      <c r="G33" s="9">
        <f>(ONT_mm!G33*Areas!$B$10*1000) / (86400*Days!G34)</f>
        <v>1962.962962962963</v>
      </c>
      <c r="H33" s="9">
        <f>(ONT_mm!H33*Areas!$B$10*1000) / (86400*Days!H34)</f>
        <v>1686.9772998805256</v>
      </c>
      <c r="I33" s="9">
        <f>(ONT_mm!I33*Areas!$B$10*1000) / (86400*Days!I34)</f>
        <v>1729.9880525686976</v>
      </c>
      <c r="J33" s="9">
        <f>(ONT_mm!J33*Areas!$B$10*1000) / (86400*Days!J34)</f>
        <v>1807.4074074074074</v>
      </c>
      <c r="K33" s="9">
        <f>(ONT_mm!K33*Areas!$B$10*1000) / (86400*Days!K34)</f>
        <v>2136.2007168458781</v>
      </c>
      <c r="L33" s="9">
        <f>(ONT_mm!L33*Areas!$B$10*1000) / (86400*Days!L34)</f>
        <v>2024.6913580246915</v>
      </c>
      <c r="M33" s="9">
        <f>(ONT_mm!M33*Areas!$B$10*1000) / (86400*Days!M34)</f>
        <v>1510.1553166069295</v>
      </c>
      <c r="N33" s="9">
        <f>(ONT_mm!N33*Areas!$B$10*1000) / (86400*Days!N34)</f>
        <v>1634.5002536783361</v>
      </c>
    </row>
    <row r="34" spans="1:14" x14ac:dyDescent="0.2">
      <c r="A34">
        <f>ONT_mm!A34</f>
        <v>1912</v>
      </c>
      <c r="B34" s="9">
        <f>(ONT_mm!B34*Areas!$B$10*1000) / (86400*Days!B35)</f>
        <v>1670.2508960573477</v>
      </c>
      <c r="C34" s="9">
        <f>(ONT_mm!C34*Areas!$B$10*1000) / (86400*Days!C35)</f>
        <v>1402.2988505747126</v>
      </c>
      <c r="D34" s="9">
        <f>(ONT_mm!D34*Areas!$B$10*1000) / (86400*Days!D35)</f>
        <v>1419.3548387096773</v>
      </c>
      <c r="E34" s="9">
        <f>(ONT_mm!E34*Areas!$B$10*1000) / (86400*Days!E35)</f>
        <v>1849.3827160493827</v>
      </c>
      <c r="F34" s="9">
        <f>(ONT_mm!F34*Areas!$B$10*1000) / (86400*Days!F35)</f>
        <v>3357.2281959378734</v>
      </c>
      <c r="G34" s="9">
        <f>(ONT_mm!G34*Areas!$B$10*1000) / (86400*Days!G35)</f>
        <v>745.67901234567898</v>
      </c>
      <c r="H34" s="9">
        <f>(ONT_mm!H34*Areas!$B$10*1000) / (86400*Days!H35)</f>
        <v>1670.2508960573477</v>
      </c>
      <c r="I34" s="9">
        <f>(ONT_mm!I34*Areas!$B$10*1000) / (86400*Days!I35)</f>
        <v>2341.6965352449224</v>
      </c>
      <c r="J34" s="9">
        <f>(ONT_mm!J34*Areas!$B$10*1000) / (86400*Days!J35)</f>
        <v>2772.8395061728397</v>
      </c>
      <c r="K34" s="9">
        <f>(ONT_mm!K34*Areas!$B$10*1000) / (86400*Days!K35)</f>
        <v>1813.6200716845879</v>
      </c>
      <c r="L34" s="9">
        <f>(ONT_mm!L34*Areas!$B$10*1000) / (86400*Days!L35)</f>
        <v>2093.8271604938273</v>
      </c>
      <c r="M34" s="9">
        <f>(ONT_mm!M34*Areas!$B$10*1000) / (86400*Days!M35)</f>
        <v>1438.4707287933095</v>
      </c>
      <c r="N34" s="9">
        <f>(ONT_mm!N34*Areas!$B$10*1000) / (86400*Days!N35)</f>
        <v>1884.0315725561627</v>
      </c>
    </row>
    <row r="35" spans="1:14" x14ac:dyDescent="0.2">
      <c r="A35">
        <f>ONT_mm!A35</f>
        <v>1913</v>
      </c>
      <c r="B35" s="9">
        <f>(ONT_mm!B35*Areas!$B$10*1000) / (86400*Days!B36)</f>
        <v>2683.3930704898448</v>
      </c>
      <c r="C35" s="9">
        <f>(ONT_mm!C35*Areas!$B$10*1000) / (86400*Days!C36)</f>
        <v>1103.1746031746031</v>
      </c>
      <c r="D35" s="9">
        <f>(ONT_mm!D35*Areas!$B$10*1000) / (86400*Days!D36)</f>
        <v>2881.7204301075267</v>
      </c>
      <c r="E35" s="9">
        <f>(ONT_mm!E35*Areas!$B$10*1000) / (86400*Days!E36)</f>
        <v>1819.7530864197531</v>
      </c>
      <c r="F35" s="9">
        <f>(ONT_mm!F35*Areas!$B$10*1000) / (86400*Days!F36)</f>
        <v>1813.6200716845879</v>
      </c>
      <c r="G35" s="9">
        <f>(ONT_mm!G35*Areas!$B$10*1000) / (86400*Days!G36)</f>
        <v>1204.9382716049383</v>
      </c>
      <c r="H35" s="9">
        <f>(ONT_mm!H35*Areas!$B$10*1000) / (86400*Days!H36)</f>
        <v>1249.7013142174433</v>
      </c>
      <c r="I35" s="9">
        <f>(ONT_mm!I35*Areas!$B$10*1000) / (86400*Days!I36)</f>
        <v>1694.1457586618876</v>
      </c>
      <c r="J35" s="9">
        <f>(ONT_mm!J35*Areas!$B$10*1000) / (86400*Days!J36)</f>
        <v>1222.2222222222222</v>
      </c>
      <c r="K35" s="9">
        <f>(ONT_mm!K35*Areas!$B$10*1000) / (86400*Days!K36)</f>
        <v>2348.8649940262844</v>
      </c>
      <c r="L35" s="9">
        <f>(ONT_mm!L35*Areas!$B$10*1000) / (86400*Days!L36)</f>
        <v>2019.7530864197531</v>
      </c>
      <c r="M35" s="9">
        <f>(ONT_mm!M35*Areas!$B$10*1000) / (86400*Days!M36)</f>
        <v>946.23655913978496</v>
      </c>
      <c r="N35" s="9">
        <f>(ONT_mm!N35*Areas!$B$10*1000) / (86400*Days!N36)</f>
        <v>1756.2658548959919</v>
      </c>
    </row>
    <row r="36" spans="1:14" x14ac:dyDescent="0.2">
      <c r="A36">
        <f>ONT_mm!A36</f>
        <v>1914</v>
      </c>
      <c r="B36" s="9">
        <f>(ONT_mm!B36*Areas!$B$10*1000) / (86400*Days!B37)</f>
        <v>1510.1553166069295</v>
      </c>
      <c r="C36" s="9">
        <f>(ONT_mm!C36*Areas!$B$10*1000) / (86400*Days!C37)</f>
        <v>1600.5291005291006</v>
      </c>
      <c r="D36" s="9">
        <f>(ONT_mm!D36*Areas!$B$10*1000) / (86400*Days!D37)</f>
        <v>1643.9665471923536</v>
      </c>
      <c r="E36" s="9">
        <f>(ONT_mm!E36*Areas!$B$10*1000) / (86400*Days!E37)</f>
        <v>2133.3333333333335</v>
      </c>
      <c r="F36" s="9">
        <f>(ONT_mm!F36*Areas!$B$10*1000) / (86400*Days!F37)</f>
        <v>1445.6391875746715</v>
      </c>
      <c r="G36" s="9">
        <f>(ONT_mm!G36*Areas!$B$10*1000) / (86400*Days!G37)</f>
        <v>1893.8271604938273</v>
      </c>
      <c r="H36" s="9">
        <f>(ONT_mm!H36*Areas!$B$10*1000) / (86400*Days!H37)</f>
        <v>1056.1529271206691</v>
      </c>
      <c r="I36" s="9">
        <f>(ONT_mm!I36*Areas!$B$10*1000) / (86400*Days!I37)</f>
        <v>2640.3823178016728</v>
      </c>
      <c r="J36" s="9">
        <f>(ONT_mm!J36*Areas!$B$10*1000) / (86400*Days!J37)</f>
        <v>1279.0123456790122</v>
      </c>
      <c r="K36" s="9">
        <f>(ONT_mm!K36*Areas!$B$10*1000) / (86400*Days!K37)</f>
        <v>1091.9952210274791</v>
      </c>
      <c r="L36" s="9">
        <f>(ONT_mm!L36*Areas!$B$10*1000) / (86400*Days!L37)</f>
        <v>1511.1111111111111</v>
      </c>
      <c r="M36" s="9">
        <f>(ONT_mm!M36*Areas!$B$10*1000) / (86400*Days!M37)</f>
        <v>1627.2401433691757</v>
      </c>
      <c r="N36" s="9">
        <f>(ONT_mm!N36*Areas!$B$10*1000) / (86400*Days!N37)</f>
        <v>1618.6707255200406</v>
      </c>
    </row>
    <row r="37" spans="1:14" x14ac:dyDescent="0.2">
      <c r="A37">
        <f>ONT_mm!A37</f>
        <v>1915</v>
      </c>
      <c r="B37" s="9">
        <f>(ONT_mm!B37*Areas!$B$10*1000) / (86400*Days!B38)</f>
        <v>2033.452807646356</v>
      </c>
      <c r="C37" s="9">
        <f>(ONT_mm!C37*Areas!$B$10*1000) / (86400*Days!C38)</f>
        <v>1880.952380952381</v>
      </c>
      <c r="D37" s="9">
        <f>(ONT_mm!D37*Areas!$B$10*1000) / (86400*Days!D38)</f>
        <v>461.17084826762249</v>
      </c>
      <c r="E37" s="9">
        <f>(ONT_mm!E37*Areas!$B$10*1000) / (86400*Days!E38)</f>
        <v>728.39506172839504</v>
      </c>
      <c r="F37" s="9">
        <f>(ONT_mm!F37*Areas!$B$10*1000) / (86400*Days!F38)</f>
        <v>1402.6284348864995</v>
      </c>
      <c r="G37" s="9">
        <f>(ONT_mm!G37*Areas!$B$10*1000) / (86400*Days!G38)</f>
        <v>1962.962962962963</v>
      </c>
      <c r="H37" s="9">
        <f>(ONT_mm!H37*Areas!$B$10*1000) / (86400*Days!H38)</f>
        <v>2707.2879330943847</v>
      </c>
      <c r="I37" s="9">
        <f>(ONT_mm!I37*Areas!$B$10*1000) / (86400*Days!I38)</f>
        <v>3137.395459976105</v>
      </c>
      <c r="J37" s="9">
        <f>(ONT_mm!J37*Areas!$B$10*1000) / (86400*Days!J38)</f>
        <v>1587.6543209876543</v>
      </c>
      <c r="K37" s="9">
        <f>(ONT_mm!K37*Areas!$B$10*1000) / (86400*Days!K38)</f>
        <v>1632.0191158900836</v>
      </c>
      <c r="L37" s="9">
        <f>(ONT_mm!L37*Areas!$B$10*1000) / (86400*Days!L38)</f>
        <v>1348.148148148148</v>
      </c>
      <c r="M37" s="9">
        <f>(ONT_mm!M37*Areas!$B$10*1000) / (86400*Days!M38)</f>
        <v>1868.5782556750298</v>
      </c>
      <c r="N37" s="9">
        <f>(ONT_mm!N37*Areas!$B$10*1000) / (86400*Days!N38)</f>
        <v>1731.5068493150682</v>
      </c>
    </row>
    <row r="38" spans="1:14" x14ac:dyDescent="0.2">
      <c r="A38">
        <f>ONT_mm!A38</f>
        <v>1916</v>
      </c>
      <c r="B38" s="9">
        <f>(ONT_mm!B38*Areas!$B$10*1000) / (86400*Days!B39)</f>
        <v>1868.5782556750298</v>
      </c>
      <c r="C38" s="9">
        <f>(ONT_mm!C38*Areas!$B$10*1000) / (86400*Days!C39)</f>
        <v>1992.3371647509578</v>
      </c>
      <c r="D38" s="9">
        <f>(ONT_mm!D38*Areas!$B$10*1000) / (86400*Days!D39)</f>
        <v>1615.2927120669056</v>
      </c>
      <c r="E38" s="9">
        <f>(ONT_mm!E38*Areas!$B$10*1000) / (86400*Days!E39)</f>
        <v>1901.2345679012346</v>
      </c>
      <c r="F38" s="9">
        <f>(ONT_mm!F38*Areas!$B$10*1000) / (86400*Days!F39)</f>
        <v>3149.3428912783752</v>
      </c>
      <c r="G38" s="9">
        <f>(ONT_mm!G38*Areas!$B$10*1000) / (86400*Days!G39)</f>
        <v>3143.2098765432097</v>
      </c>
      <c r="H38" s="9">
        <f>(ONT_mm!H38*Areas!$B$10*1000) / (86400*Days!H39)</f>
        <v>1103.9426523297491</v>
      </c>
      <c r="I38" s="9">
        <f>(ONT_mm!I38*Areas!$B$10*1000) / (86400*Days!I39)</f>
        <v>1299.8805256869773</v>
      </c>
      <c r="J38" s="9">
        <f>(ONT_mm!J38*Areas!$B$10*1000) / (86400*Days!J39)</f>
        <v>1881.4814814814815</v>
      </c>
      <c r="K38" s="9">
        <f>(ONT_mm!K38*Areas!$B$10*1000) / (86400*Days!K39)</f>
        <v>1761.0513739545997</v>
      </c>
      <c r="L38" s="9">
        <f>(ONT_mm!L38*Areas!$B$10*1000) / (86400*Days!L39)</f>
        <v>1523.4567901234568</v>
      </c>
      <c r="M38" s="9">
        <f>(ONT_mm!M38*Areas!$B$10*1000) / (86400*Days!M39)</f>
        <v>1572.2819593787335</v>
      </c>
      <c r="N38" s="9">
        <f>(ONT_mm!N38*Areas!$B$10*1000) / (86400*Days!N39)</f>
        <v>1898.198745193281</v>
      </c>
    </row>
    <row r="39" spans="1:14" x14ac:dyDescent="0.2">
      <c r="A39">
        <f>ONT_mm!A39</f>
        <v>1917</v>
      </c>
      <c r="B39" s="9">
        <f>(ONT_mm!B39*Areas!$B$10*1000) / (86400*Days!B40)</f>
        <v>1632.0191158900836</v>
      </c>
      <c r="C39" s="9">
        <f>(ONT_mm!C39*Areas!$B$10*1000) / (86400*Days!C40)</f>
        <v>1304.2328042328043</v>
      </c>
      <c r="D39" s="9">
        <f>(ONT_mm!D39*Areas!$B$10*1000) / (86400*Days!D40)</f>
        <v>1486.2604540023895</v>
      </c>
      <c r="E39" s="9">
        <f>(ONT_mm!E39*Areas!$B$10*1000) / (86400*Days!E40)</f>
        <v>1592.5925925925926</v>
      </c>
      <c r="F39" s="9">
        <f>(ONT_mm!F39*Areas!$B$10*1000) / (86400*Days!F40)</f>
        <v>1899.6415770609319</v>
      </c>
      <c r="G39" s="9">
        <f>(ONT_mm!G39*Areas!$B$10*1000) / (86400*Days!G40)</f>
        <v>2940.7407407407409</v>
      </c>
      <c r="H39" s="9">
        <f>(ONT_mm!H39*Areas!$B$10*1000) / (86400*Days!H40)</f>
        <v>1899.6415770609319</v>
      </c>
      <c r="I39" s="9">
        <f>(ONT_mm!I39*Areas!$B$10*1000) / (86400*Days!I40)</f>
        <v>1784.9462365591398</v>
      </c>
      <c r="J39" s="9">
        <f>(ONT_mm!J39*Areas!$B$10*1000) / (86400*Days!J40)</f>
        <v>1123.4567901234568</v>
      </c>
      <c r="K39" s="9">
        <f>(ONT_mm!K39*Areas!$B$10*1000) / (86400*Days!K40)</f>
        <v>3538.8291517323773</v>
      </c>
      <c r="L39" s="9">
        <f>(ONT_mm!L39*Areas!$B$10*1000) / (86400*Days!L40)</f>
        <v>745.67901234567898</v>
      </c>
      <c r="M39" s="9">
        <f>(ONT_mm!M39*Areas!$B$10*1000) / (86400*Days!M40)</f>
        <v>1371.5651135005974</v>
      </c>
      <c r="N39" s="9">
        <f>(ONT_mm!N39*Areas!$B$10*1000) / (86400*Days!N40)</f>
        <v>1782.4454591577883</v>
      </c>
    </row>
    <row r="40" spans="1:14" x14ac:dyDescent="0.2">
      <c r="A40">
        <f>ONT_mm!A40</f>
        <v>1918</v>
      </c>
      <c r="B40" s="9">
        <f>(ONT_mm!B40*Areas!$B$10*1000) / (86400*Days!B41)</f>
        <v>1572.2819593787335</v>
      </c>
      <c r="C40" s="9">
        <f>(ONT_mm!C40*Areas!$B$10*1000) / (86400*Days!C41)</f>
        <v>1968.2539682539682</v>
      </c>
      <c r="D40" s="9">
        <f>(ONT_mm!D40*Areas!$B$10*1000) / (86400*Days!D41)</f>
        <v>1127.8375149342892</v>
      </c>
      <c r="E40" s="9">
        <f>(ONT_mm!E40*Areas!$B$10*1000) / (86400*Days!E41)</f>
        <v>1279.0123456790122</v>
      </c>
      <c r="F40" s="9">
        <f>(ONT_mm!F40*Areas!$B$10*1000) / (86400*Days!F41)</f>
        <v>2009.5579450418161</v>
      </c>
      <c r="G40" s="9">
        <f>(ONT_mm!G40*Areas!$B$10*1000) / (86400*Days!G41)</f>
        <v>1975.3086419753085</v>
      </c>
      <c r="H40" s="9">
        <f>(ONT_mm!H40*Areas!$B$10*1000) / (86400*Days!H41)</f>
        <v>1589.0083632019116</v>
      </c>
      <c r="I40" s="9">
        <f>(ONT_mm!I40*Areas!$B$10*1000) / (86400*Days!I41)</f>
        <v>1706.0931899641578</v>
      </c>
      <c r="J40" s="9">
        <f>(ONT_mm!J40*Areas!$B$10*1000) / (86400*Days!J41)</f>
        <v>3066.6666666666665</v>
      </c>
      <c r="K40" s="9">
        <f>(ONT_mm!K40*Areas!$B$10*1000) / (86400*Days!K41)</f>
        <v>2262.8434886499404</v>
      </c>
      <c r="L40" s="9">
        <f>(ONT_mm!L40*Areas!$B$10*1000) / (86400*Days!L41)</f>
        <v>1279.0123456790122</v>
      </c>
      <c r="M40" s="9">
        <f>(ONT_mm!M40*Areas!$B$10*1000) / (86400*Days!M41)</f>
        <v>1553.1660692951016</v>
      </c>
      <c r="N40" s="9">
        <f>(ONT_mm!N40*Areas!$B$10*1000) / (86400*Days!N41)</f>
        <v>1779.6042617960427</v>
      </c>
    </row>
    <row r="41" spans="1:14" x14ac:dyDescent="0.2">
      <c r="A41">
        <f>ONT_mm!A41</f>
        <v>1919</v>
      </c>
      <c r="B41" s="9">
        <f>(ONT_mm!B41*Areas!$B$10*1000) / (86400*Days!B42)</f>
        <v>922.34169653524498</v>
      </c>
      <c r="C41" s="9">
        <f>(ONT_mm!C41*Areas!$B$10*1000) / (86400*Days!C42)</f>
        <v>873.01587301587301</v>
      </c>
      <c r="D41" s="9">
        <f>(ONT_mm!D41*Areas!$B$10*1000) / (86400*Days!D42)</f>
        <v>1892.4731182795699</v>
      </c>
      <c r="E41" s="9">
        <f>(ONT_mm!E41*Areas!$B$10*1000) / (86400*Days!E42)</f>
        <v>2000</v>
      </c>
      <c r="F41" s="9">
        <f>(ONT_mm!F41*Areas!$B$10*1000) / (86400*Days!F42)</f>
        <v>3192.3536439665472</v>
      </c>
      <c r="G41" s="9">
        <f>(ONT_mm!G41*Areas!$B$10*1000) / (86400*Days!G42)</f>
        <v>1718.5185185185185</v>
      </c>
      <c r="H41" s="9">
        <f>(ONT_mm!H41*Areas!$B$10*1000) / (86400*Days!H42)</f>
        <v>1749.1039426523298</v>
      </c>
      <c r="I41" s="9">
        <f>(ONT_mm!I41*Areas!$B$10*1000) / (86400*Days!I42)</f>
        <v>2088.4109916367979</v>
      </c>
      <c r="J41" s="9">
        <f>(ONT_mm!J41*Areas!$B$10*1000) / (86400*Days!J42)</f>
        <v>1367.9012345679012</v>
      </c>
      <c r="K41" s="9">
        <f>(ONT_mm!K41*Areas!$B$10*1000) / (86400*Days!K42)</f>
        <v>2341.6965352449224</v>
      </c>
      <c r="L41" s="9">
        <f>(ONT_mm!L41*Areas!$B$10*1000) / (86400*Days!L42)</f>
        <v>1385.1851851851852</v>
      </c>
      <c r="M41" s="9">
        <f>(ONT_mm!M41*Areas!$B$10*1000) / (86400*Days!M42)</f>
        <v>934.28912783751491</v>
      </c>
      <c r="N41" s="9">
        <f>(ONT_mm!N41*Areas!$B$10*1000) / (86400*Days!N42)</f>
        <v>1713.24200913242</v>
      </c>
    </row>
    <row r="42" spans="1:14" x14ac:dyDescent="0.2">
      <c r="A42">
        <f>ONT_mm!A42</f>
        <v>1920</v>
      </c>
      <c r="B42" s="9">
        <f>(ONT_mm!B42*Areas!$B$10*1000) / (86400*Days!B43)</f>
        <v>1261.6487455197132</v>
      </c>
      <c r="C42" s="9">
        <f>(ONT_mm!C42*Areas!$B$10*1000) / (86400*Days!C43)</f>
        <v>1310.344827586207</v>
      </c>
      <c r="D42" s="9">
        <f>(ONT_mm!D42*Areas!$B$10*1000) / (86400*Days!D43)</f>
        <v>1335.7228195937873</v>
      </c>
      <c r="E42" s="9">
        <f>(ONT_mm!E42*Areas!$B$10*1000) / (86400*Days!E43)</f>
        <v>1849.3827160493827</v>
      </c>
      <c r="F42" s="9">
        <f>(ONT_mm!F42*Areas!$B$10*1000) / (86400*Days!F43)</f>
        <v>401.43369175627242</v>
      </c>
      <c r="G42" s="9">
        <f>(ONT_mm!G42*Areas!$B$10*1000) / (86400*Days!G43)</f>
        <v>1479.0123456790122</v>
      </c>
      <c r="H42" s="9">
        <f>(ONT_mm!H42*Areas!$B$10*1000) / (86400*Days!H43)</f>
        <v>2633.2138590203108</v>
      </c>
      <c r="I42" s="9">
        <f>(ONT_mm!I42*Areas!$B$10*1000) / (86400*Days!I43)</f>
        <v>1462.3655913978494</v>
      </c>
      <c r="J42" s="9">
        <f>(ONT_mm!J42*Areas!$B$10*1000) / (86400*Days!J43)</f>
        <v>2207.4074074074074</v>
      </c>
      <c r="K42" s="9">
        <f>(ONT_mm!K42*Areas!$B$10*1000) / (86400*Days!K43)</f>
        <v>1335.7228195937873</v>
      </c>
      <c r="L42" s="9">
        <f>(ONT_mm!L42*Areas!$B$10*1000) / (86400*Days!L43)</f>
        <v>2353.0864197530864</v>
      </c>
      <c r="M42" s="9">
        <f>(ONT_mm!M42*Areas!$B$10*1000) / (86400*Days!M43)</f>
        <v>2026.2843488649939</v>
      </c>
      <c r="N42" s="9">
        <f>(ONT_mm!N42*Areas!$B$10*1000) / (86400*Days!N43)</f>
        <v>1636.1060514065975</v>
      </c>
    </row>
    <row r="43" spans="1:14" x14ac:dyDescent="0.2">
      <c r="A43">
        <f>ONT_mm!A43</f>
        <v>1921</v>
      </c>
      <c r="B43" s="9">
        <f>(ONT_mm!B43*Areas!$B$10*1000) / (86400*Days!B44)</f>
        <v>745.51971326164869</v>
      </c>
      <c r="C43" s="9">
        <f>(ONT_mm!C43*Areas!$B$10*1000) / (86400*Days!C44)</f>
        <v>1216.931216931217</v>
      </c>
      <c r="D43" s="9">
        <f>(ONT_mm!D43*Areas!$B$10*1000) / (86400*Days!D44)</f>
        <v>2195.937873357228</v>
      </c>
      <c r="E43" s="9">
        <f>(ONT_mm!E43*Areas!$B$10*1000) / (86400*Days!E44)</f>
        <v>1874.0740740740741</v>
      </c>
      <c r="F43" s="9">
        <f>(ONT_mm!F43*Areas!$B$10*1000) / (86400*Days!F44)</f>
        <v>1135.0059737156512</v>
      </c>
      <c r="G43" s="9">
        <f>(ONT_mm!G43*Areas!$B$10*1000) / (86400*Days!G44)</f>
        <v>1392.5925925925926</v>
      </c>
      <c r="H43" s="9">
        <f>(ONT_mm!H43*Areas!$B$10*1000) / (86400*Days!H44)</f>
        <v>2057.347670250896</v>
      </c>
      <c r="I43" s="9">
        <f>(ONT_mm!I43*Areas!$B$10*1000) / (86400*Days!I44)</f>
        <v>1510.1553166069295</v>
      </c>
      <c r="J43" s="9">
        <f>(ONT_mm!J43*Areas!$B$10*1000) / (86400*Days!J44)</f>
        <v>1397.5308641975309</v>
      </c>
      <c r="K43" s="9">
        <f>(ONT_mm!K43*Areas!$B$10*1000) / (86400*Days!K44)</f>
        <v>2076.4635603345282</v>
      </c>
      <c r="L43" s="9">
        <f>(ONT_mm!L43*Areas!$B$10*1000) / (86400*Days!L44)</f>
        <v>2283.9506172839506</v>
      </c>
      <c r="M43" s="9">
        <f>(ONT_mm!M43*Areas!$B$10*1000) / (86400*Days!M44)</f>
        <v>1273.5961768219834</v>
      </c>
      <c r="N43" s="9">
        <f>(ONT_mm!N43*Areas!$B$10*1000) / (86400*Days!N44)</f>
        <v>1598.1735159817349</v>
      </c>
    </row>
    <row r="44" spans="1:14" x14ac:dyDescent="0.2">
      <c r="A44">
        <f>ONT_mm!A44</f>
        <v>1922</v>
      </c>
      <c r="B44" s="9">
        <f>(ONT_mm!B44*Areas!$B$10*1000) / (86400*Days!B45)</f>
        <v>1232.9749103942652</v>
      </c>
      <c r="C44" s="9">
        <f>(ONT_mm!C44*Areas!$B$10*1000) / (86400*Days!C45)</f>
        <v>1687.8306878306878</v>
      </c>
      <c r="D44" s="9">
        <f>(ONT_mm!D44*Areas!$B$10*1000) / (86400*Days!D45)</f>
        <v>1663.0824372759857</v>
      </c>
      <c r="E44" s="9">
        <f>(ONT_mm!E44*Areas!$B$10*1000) / (86400*Days!E45)</f>
        <v>2308.641975308642</v>
      </c>
      <c r="F44" s="9">
        <f>(ONT_mm!F44*Areas!$B$10*1000) / (86400*Days!F45)</f>
        <v>1383.5125448028673</v>
      </c>
      <c r="G44" s="9">
        <f>(ONT_mm!G44*Areas!$B$10*1000) / (86400*Days!G45)</f>
        <v>3587.6543209876545</v>
      </c>
      <c r="H44" s="9">
        <f>(ONT_mm!H44*Areas!$B$10*1000) / (86400*Days!H45)</f>
        <v>1682.1983273596177</v>
      </c>
      <c r="I44" s="9">
        <f>(ONT_mm!I44*Areas!$B$10*1000) / (86400*Days!I45)</f>
        <v>2112.3058542413382</v>
      </c>
      <c r="J44" s="9">
        <f>(ONT_mm!J44*Areas!$B$10*1000) / (86400*Days!J45)</f>
        <v>1404.9382716049383</v>
      </c>
      <c r="K44" s="9">
        <f>(ONT_mm!K44*Areas!$B$10*1000) / (86400*Days!K45)</f>
        <v>1299.8805256869773</v>
      </c>
      <c r="L44" s="9">
        <f>(ONT_mm!L44*Areas!$B$10*1000) / (86400*Days!L45)</f>
        <v>846.91358024691363</v>
      </c>
      <c r="M44" s="9">
        <f>(ONT_mm!M44*Areas!$B$10*1000) / (86400*Days!M45)</f>
        <v>1244.9223416965353</v>
      </c>
      <c r="N44" s="9">
        <f>(ONT_mm!N44*Areas!$B$10*1000) / (86400*Days!N45)</f>
        <v>1701.0654490106542</v>
      </c>
    </row>
    <row r="45" spans="1:14" x14ac:dyDescent="0.2">
      <c r="A45">
        <f>ONT_mm!A45</f>
        <v>1923</v>
      </c>
      <c r="B45" s="9">
        <f>(ONT_mm!B45*Areas!$B$10*1000) / (86400*Days!B46)</f>
        <v>1851.851851851852</v>
      </c>
      <c r="C45" s="9">
        <f>(ONT_mm!C45*Areas!$B$10*1000) / (86400*Days!C46)</f>
        <v>994.70899470899474</v>
      </c>
      <c r="D45" s="9">
        <f>(ONT_mm!D45*Areas!$B$10*1000) / (86400*Days!D46)</f>
        <v>1596.1768219832736</v>
      </c>
      <c r="E45" s="9">
        <f>(ONT_mm!E45*Areas!$B$10*1000) / (86400*Days!E46)</f>
        <v>1367.9012345679012</v>
      </c>
      <c r="F45" s="9">
        <f>(ONT_mm!F45*Areas!$B$10*1000) / (86400*Days!F46)</f>
        <v>1906.8100358422939</v>
      </c>
      <c r="G45" s="9">
        <f>(ONT_mm!G45*Areas!$B$10*1000) / (86400*Days!G46)</f>
        <v>2150.6172839506171</v>
      </c>
      <c r="H45" s="9">
        <f>(ONT_mm!H45*Areas!$B$10*1000) / (86400*Days!H46)</f>
        <v>1056.1529271206691</v>
      </c>
      <c r="I45" s="9">
        <f>(ONT_mm!I45*Areas!$B$10*1000) / (86400*Days!I46)</f>
        <v>1182.7956989247311</v>
      </c>
      <c r="J45" s="9">
        <f>(ONT_mm!J45*Areas!$B$10*1000) / (86400*Days!J46)</f>
        <v>1725.9259259259259</v>
      </c>
      <c r="K45" s="9">
        <f>(ONT_mm!K45*Areas!$B$10*1000) / (86400*Days!K46)</f>
        <v>1596.1768219832736</v>
      </c>
      <c r="L45" s="9">
        <f>(ONT_mm!L45*Areas!$B$10*1000) / (86400*Days!L46)</f>
        <v>1874.0740740740741</v>
      </c>
      <c r="M45" s="9">
        <f>(ONT_mm!M45*Areas!$B$10*1000) / (86400*Days!M46)</f>
        <v>1827.9569892473119</v>
      </c>
      <c r="N45" s="9">
        <f>(ONT_mm!N45*Areas!$B$10*1000) / (86400*Days!N46)</f>
        <v>1597.1588026382544</v>
      </c>
    </row>
    <row r="46" spans="1:14" x14ac:dyDescent="0.2">
      <c r="A46">
        <f>ONT_mm!A46</f>
        <v>1924</v>
      </c>
      <c r="B46" s="9">
        <f>(ONT_mm!B46*Areas!$B$10*1000) / (86400*Days!B47)</f>
        <v>2293.9068100358422</v>
      </c>
      <c r="C46" s="9">
        <f>(ONT_mm!C46*Areas!$B$10*1000) / (86400*Days!C47)</f>
        <v>1629.6296296296296</v>
      </c>
      <c r="D46" s="9">
        <f>(ONT_mm!D46*Areas!$B$10*1000) / (86400*Days!D47)</f>
        <v>618.87694145758667</v>
      </c>
      <c r="E46" s="9">
        <f>(ONT_mm!E46*Areas!$B$10*1000) / (86400*Days!E47)</f>
        <v>1995.0617283950617</v>
      </c>
      <c r="F46" s="9">
        <f>(ONT_mm!F46*Areas!$B$10*1000) / (86400*Days!F47)</f>
        <v>2530.4659498207884</v>
      </c>
      <c r="G46" s="9">
        <f>(ONT_mm!G46*Areas!$B$10*1000) / (86400*Days!G47)</f>
        <v>1738.2716049382716</v>
      </c>
      <c r="H46" s="9">
        <f>(ONT_mm!H46*Areas!$B$10*1000) / (86400*Days!H47)</f>
        <v>2250.8960573476702</v>
      </c>
      <c r="I46" s="9">
        <f>(ONT_mm!I46*Areas!$B$10*1000) / (86400*Days!I47)</f>
        <v>1839.9044205495818</v>
      </c>
      <c r="J46" s="9">
        <f>(ONT_mm!J46*Areas!$B$10*1000) / (86400*Days!J47)</f>
        <v>3750.6172839506171</v>
      </c>
      <c r="K46" s="9">
        <f>(ONT_mm!K46*Areas!$B$10*1000) / (86400*Days!K47)</f>
        <v>334.52807646356035</v>
      </c>
      <c r="L46" s="9">
        <f>(ONT_mm!L46*Areas!$B$10*1000) / (86400*Days!L47)</f>
        <v>1029.6296296296296</v>
      </c>
      <c r="M46" s="9">
        <f>(ONT_mm!M46*Areas!$B$10*1000) / (86400*Days!M47)</f>
        <v>1390.6810035842293</v>
      </c>
      <c r="N46" s="9">
        <f>(ONT_mm!N46*Areas!$B$10*1000) / (86400*Days!N47)</f>
        <v>1780.6112123052017</v>
      </c>
    </row>
    <row r="47" spans="1:14" x14ac:dyDescent="0.2">
      <c r="A47">
        <f>ONT_mm!A47</f>
        <v>1925</v>
      </c>
      <c r="B47" s="9">
        <f>(ONT_mm!B47*Areas!$B$10*1000) / (86400*Days!B48)</f>
        <v>1761.0513739545997</v>
      </c>
      <c r="C47" s="9">
        <f>(ONT_mm!C47*Areas!$B$10*1000) / (86400*Days!C48)</f>
        <v>1976.1904761904761</v>
      </c>
      <c r="D47" s="9">
        <f>(ONT_mm!D47*Areas!$B$10*1000) / (86400*Days!D48)</f>
        <v>1808.8410991636797</v>
      </c>
      <c r="E47" s="9">
        <f>(ONT_mm!E47*Areas!$B$10*1000) / (86400*Days!E48)</f>
        <v>1355.5555555555557</v>
      </c>
      <c r="F47" s="9">
        <f>(ONT_mm!F47*Areas!$B$10*1000) / (86400*Days!F48)</f>
        <v>1232.9749103942652</v>
      </c>
      <c r="G47" s="9">
        <f>(ONT_mm!G47*Areas!$B$10*1000) / (86400*Days!G48)</f>
        <v>2320.9876543209875</v>
      </c>
      <c r="H47" s="9">
        <f>(ONT_mm!H47*Areas!$B$10*1000) / (86400*Days!H48)</f>
        <v>2439.6654719235366</v>
      </c>
      <c r="I47" s="9">
        <f>(ONT_mm!I47*Areas!$B$10*1000) / (86400*Days!I48)</f>
        <v>1285.5436081242533</v>
      </c>
      <c r="J47" s="9">
        <f>(ONT_mm!J47*Areas!$B$10*1000) / (86400*Days!J48)</f>
        <v>3261.7283950617284</v>
      </c>
      <c r="K47" s="9">
        <f>(ONT_mm!K47*Areas!$B$10*1000) / (86400*Days!K48)</f>
        <v>2289.1278375149341</v>
      </c>
      <c r="L47" s="9">
        <f>(ONT_mm!L47*Areas!$B$10*1000) / (86400*Days!L48)</f>
        <v>2138.2716049382716</v>
      </c>
      <c r="M47" s="9">
        <f>(ONT_mm!M47*Areas!$B$10*1000) / (86400*Days!M48)</f>
        <v>1469.5340501792114</v>
      </c>
      <c r="N47" s="9">
        <f>(ONT_mm!N47*Areas!$B$10*1000) / (86400*Days!N48)</f>
        <v>1941.1466260781328</v>
      </c>
    </row>
    <row r="48" spans="1:14" x14ac:dyDescent="0.2">
      <c r="A48">
        <f>ONT_mm!A48</f>
        <v>1926</v>
      </c>
      <c r="B48" s="9">
        <f>(ONT_mm!B48*Areas!$B$10*1000) / (86400*Days!B49)</f>
        <v>1469.5340501792114</v>
      </c>
      <c r="C48" s="9">
        <f>(ONT_mm!C48*Areas!$B$10*1000) / (86400*Days!C49)</f>
        <v>1653.4391534391534</v>
      </c>
      <c r="D48" s="9">
        <f>(ONT_mm!D48*Areas!$B$10*1000) / (86400*Days!D49)</f>
        <v>1493.4289127837515</v>
      </c>
      <c r="E48" s="9">
        <f>(ONT_mm!E48*Areas!$B$10*1000) / (86400*Days!E49)</f>
        <v>1987.6543209876543</v>
      </c>
      <c r="F48" s="9">
        <f>(ONT_mm!F48*Areas!$B$10*1000) / (86400*Days!F49)</f>
        <v>850.65710872162481</v>
      </c>
      <c r="G48" s="9">
        <f>(ONT_mm!G48*Areas!$B$10*1000) / (86400*Days!G49)</f>
        <v>2150.6172839506171</v>
      </c>
      <c r="H48" s="9">
        <f>(ONT_mm!H48*Areas!$B$10*1000) / (86400*Days!H49)</f>
        <v>1643.9665471923536</v>
      </c>
      <c r="I48" s="9">
        <f>(ONT_mm!I48*Areas!$B$10*1000) / (86400*Days!I49)</f>
        <v>2719.2353643966549</v>
      </c>
      <c r="J48" s="9">
        <f>(ONT_mm!J48*Areas!$B$10*1000) / (86400*Days!J49)</f>
        <v>2553.0864197530864</v>
      </c>
      <c r="K48" s="9">
        <f>(ONT_mm!K48*Areas!$B$10*1000) / (86400*Days!K49)</f>
        <v>2707.2879330943847</v>
      </c>
      <c r="L48" s="9">
        <f>(ONT_mm!L48*Areas!$B$10*1000) / (86400*Days!L49)</f>
        <v>2570.3703703703704</v>
      </c>
      <c r="M48" s="9">
        <f>(ONT_mm!M48*Areas!$B$10*1000) / (86400*Days!M49)</f>
        <v>1299.8805256869773</v>
      </c>
      <c r="N48" s="9">
        <f>(ONT_mm!N48*Areas!$B$10*1000) / (86400*Days!N49)</f>
        <v>1922.8817858954844</v>
      </c>
    </row>
    <row r="49" spans="1:14" x14ac:dyDescent="0.2">
      <c r="A49">
        <f>ONT_mm!A49</f>
        <v>1927</v>
      </c>
      <c r="B49" s="9">
        <f>(ONT_mm!B49*Areas!$B$10*1000) / (86400*Days!B50)</f>
        <v>1032.258064516129</v>
      </c>
      <c r="C49" s="9">
        <f>(ONT_mm!C49*Areas!$B$10*1000) / (86400*Days!C50)</f>
        <v>1814.8148148148148</v>
      </c>
      <c r="D49" s="9">
        <f>(ONT_mm!D49*Areas!$B$10*1000) / (86400*Days!D50)</f>
        <v>1091.9952210274791</v>
      </c>
      <c r="E49" s="9">
        <f>(ONT_mm!E49*Areas!$B$10*1000) / (86400*Days!E50)</f>
        <v>965.4320987654321</v>
      </c>
      <c r="F49" s="9">
        <f>(ONT_mm!F49*Areas!$B$10*1000) / (86400*Days!F50)</f>
        <v>2403.8231780167266</v>
      </c>
      <c r="G49" s="9">
        <f>(ONT_mm!G49*Areas!$B$10*1000) / (86400*Days!G50)</f>
        <v>1380.2469135802469</v>
      </c>
      <c r="H49" s="9">
        <f>(ONT_mm!H49*Areas!$B$10*1000) / (86400*Days!H50)</f>
        <v>2845.8781362007167</v>
      </c>
      <c r="I49" s="9">
        <f>(ONT_mm!I49*Areas!$B$10*1000) / (86400*Days!I50)</f>
        <v>1577.0609318996417</v>
      </c>
      <c r="J49" s="9">
        <f>(ONT_mm!J49*Areas!$B$10*1000) / (86400*Days!J50)</f>
        <v>965.4320987654321</v>
      </c>
      <c r="K49" s="9">
        <f>(ONT_mm!K49*Areas!$B$10*1000) / (86400*Days!K50)</f>
        <v>2258.0645161290322</v>
      </c>
      <c r="L49" s="9">
        <f>(ONT_mm!L49*Areas!$B$10*1000) / (86400*Days!L50)</f>
        <v>4195.0617283950614</v>
      </c>
      <c r="M49" s="9">
        <f>(ONT_mm!M49*Areas!$B$10*1000) / (86400*Days!M50)</f>
        <v>2155.3166069295103</v>
      </c>
      <c r="N49" s="9">
        <f>(ONT_mm!N49*Areas!$B$10*1000) / (86400*Days!N50)</f>
        <v>1891.2227295788939</v>
      </c>
    </row>
    <row r="50" spans="1:14" x14ac:dyDescent="0.2">
      <c r="A50">
        <f>ONT_mm!A50</f>
        <v>1928</v>
      </c>
      <c r="B50" s="9">
        <f>(ONT_mm!B50*Areas!$B$10*1000) / (86400*Days!B51)</f>
        <v>1493.4289127837515</v>
      </c>
      <c r="C50" s="9">
        <f>(ONT_mm!C50*Areas!$B$10*1000) / (86400*Days!C51)</f>
        <v>1491.698595146871</v>
      </c>
      <c r="D50" s="9">
        <f>(ONT_mm!D50*Areas!$B$10*1000) / (86400*Days!D51)</f>
        <v>1813.6200716845879</v>
      </c>
      <c r="E50" s="9">
        <f>(ONT_mm!E50*Areas!$B$10*1000) / (86400*Days!E51)</f>
        <v>1837.037037037037</v>
      </c>
      <c r="F50" s="9">
        <f>(ONT_mm!F50*Areas!$B$10*1000) / (86400*Days!F51)</f>
        <v>1063.3213859020311</v>
      </c>
      <c r="G50" s="9">
        <f>(ONT_mm!G50*Areas!$B$10*1000) / (86400*Days!G51)</f>
        <v>2708.641975308642</v>
      </c>
      <c r="H50" s="9">
        <f>(ONT_mm!H50*Areas!$B$10*1000) / (86400*Days!H51)</f>
        <v>2360.8124253285546</v>
      </c>
      <c r="I50" s="9">
        <f>(ONT_mm!I50*Areas!$B$10*1000) / (86400*Days!I51)</f>
        <v>2360.8124253285546</v>
      </c>
      <c r="J50" s="9">
        <f>(ONT_mm!J50*Areas!$B$10*1000) / (86400*Days!J51)</f>
        <v>1604.9382716049383</v>
      </c>
      <c r="K50" s="9">
        <f>(ONT_mm!K50*Areas!$B$10*1000) / (86400*Days!K51)</f>
        <v>2262.8434886499404</v>
      </c>
      <c r="L50" s="9">
        <f>(ONT_mm!L50*Areas!$B$10*1000) / (86400*Days!L51)</f>
        <v>2120.9876543209875</v>
      </c>
      <c r="M50" s="9">
        <f>(ONT_mm!M50*Areas!$B$10*1000) / (86400*Days!M51)</f>
        <v>965.35244922341701</v>
      </c>
      <c r="N50" s="9">
        <f>(ONT_mm!N50*Areas!$B$10*1000) / (86400*Days!N51)</f>
        <v>1839.7085610200365</v>
      </c>
    </row>
    <row r="51" spans="1:14" x14ac:dyDescent="0.2">
      <c r="A51">
        <f>ONT_mm!A51</f>
        <v>1929</v>
      </c>
      <c r="B51" s="9">
        <f>(ONT_mm!B51*Areas!$B$10*1000) / (86400*Days!B52)</f>
        <v>2458.7813620071684</v>
      </c>
      <c r="C51" s="9">
        <f>(ONT_mm!C51*Areas!$B$10*1000) / (86400*Days!C52)</f>
        <v>1060.8465608465608</v>
      </c>
      <c r="D51" s="9">
        <f>(ONT_mm!D51*Areas!$B$10*1000) / (86400*Days!D52)</f>
        <v>1923.536439665472</v>
      </c>
      <c r="E51" s="9">
        <f>(ONT_mm!E51*Areas!$B$10*1000) / (86400*Days!E52)</f>
        <v>3148.1481481481483</v>
      </c>
      <c r="F51" s="9">
        <f>(ONT_mm!F51*Areas!$B$10*1000) / (86400*Days!F52)</f>
        <v>2458.7813620071684</v>
      </c>
      <c r="G51" s="9">
        <f>(ONT_mm!G51*Areas!$B$10*1000) / (86400*Days!G52)</f>
        <v>1486.4197530864199</v>
      </c>
      <c r="H51" s="9">
        <f>(ONT_mm!H51*Areas!$B$10*1000) / (86400*Days!H52)</f>
        <v>2117.0848267622459</v>
      </c>
      <c r="I51" s="9">
        <f>(ONT_mm!I51*Areas!$B$10*1000) / (86400*Days!I52)</f>
        <v>1395.4599761051375</v>
      </c>
      <c r="J51" s="9">
        <f>(ONT_mm!J51*Areas!$B$10*1000) / (86400*Days!J52)</f>
        <v>1437.037037037037</v>
      </c>
      <c r="K51" s="9">
        <f>(ONT_mm!K51*Areas!$B$10*1000) / (86400*Days!K52)</f>
        <v>2088.4109916367979</v>
      </c>
      <c r="L51" s="9">
        <f>(ONT_mm!L51*Areas!$B$10*1000) / (86400*Days!L52)</f>
        <v>1943.2098765432099</v>
      </c>
      <c r="M51" s="9">
        <f>(ONT_mm!M51*Areas!$B$10*1000) / (86400*Days!M52)</f>
        <v>2105.1373954599762</v>
      </c>
      <c r="N51" s="9">
        <f>(ONT_mm!N51*Areas!$B$10*1000) / (86400*Days!N52)</f>
        <v>1975.6468797564689</v>
      </c>
    </row>
    <row r="52" spans="1:14" x14ac:dyDescent="0.2">
      <c r="A52">
        <f>ONT_mm!A52</f>
        <v>1930</v>
      </c>
      <c r="B52" s="9">
        <f>(ONT_mm!B52*Areas!$B$10*1000) / (86400*Days!B53)</f>
        <v>2277.1804062126644</v>
      </c>
      <c r="C52" s="9">
        <f>(ONT_mm!C52*Areas!$B$10*1000) / (86400*Days!C53)</f>
        <v>1235.4497354497355</v>
      </c>
      <c r="D52" s="9">
        <f>(ONT_mm!D52*Areas!$B$10*1000) / (86400*Days!D53)</f>
        <v>2105.1373954599762</v>
      </c>
      <c r="E52" s="9">
        <f>(ONT_mm!E52*Areas!$B$10*1000) / (86400*Days!E53)</f>
        <v>1197.5308641975309</v>
      </c>
      <c r="F52" s="9">
        <f>(ONT_mm!F52*Areas!$B$10*1000) / (86400*Days!F53)</f>
        <v>1990.4420549581839</v>
      </c>
      <c r="G52" s="9">
        <f>(ONT_mm!G52*Areas!$B$10*1000) / (86400*Days!G53)</f>
        <v>2333.3333333333335</v>
      </c>
      <c r="H52" s="9">
        <f>(ONT_mm!H52*Areas!$B$10*1000) / (86400*Days!H53)</f>
        <v>1706.0931899641578</v>
      </c>
      <c r="I52" s="9">
        <f>(ONT_mm!I52*Areas!$B$10*1000) / (86400*Days!I53)</f>
        <v>1020.310633213859</v>
      </c>
      <c r="J52" s="9">
        <f>(ONT_mm!J52*Areas!$B$10*1000) / (86400*Days!J53)</f>
        <v>1343.2098765432099</v>
      </c>
      <c r="K52" s="9">
        <f>(ONT_mm!K52*Areas!$B$10*1000) / (86400*Days!K53)</f>
        <v>867.3835125448029</v>
      </c>
      <c r="L52" s="9">
        <f>(ONT_mm!L52*Areas!$B$10*1000) / (86400*Days!L53)</f>
        <v>851.85185185185185</v>
      </c>
      <c r="M52" s="9">
        <f>(ONT_mm!M52*Areas!$B$10*1000) / (86400*Days!M53)</f>
        <v>934.28912783751491</v>
      </c>
      <c r="N52" s="9">
        <f>(ONT_mm!N52*Areas!$B$10*1000) / (86400*Days!N53)</f>
        <v>1491.2227295788941</v>
      </c>
    </row>
    <row r="53" spans="1:14" x14ac:dyDescent="0.2">
      <c r="A53">
        <f>ONT_mm!A53</f>
        <v>1931</v>
      </c>
      <c r="B53" s="9">
        <f>(ONT_mm!B53*Areas!$B$10*1000) / (86400*Days!B54)</f>
        <v>1445.6391875746715</v>
      </c>
      <c r="C53" s="9">
        <f>(ONT_mm!C53*Areas!$B$10*1000) / (86400*Days!C54)</f>
        <v>941.79894179894177</v>
      </c>
      <c r="D53" s="9">
        <f>(ONT_mm!D53*Areas!$B$10*1000) / (86400*Days!D54)</f>
        <v>1364.3966547192354</v>
      </c>
      <c r="E53" s="9">
        <f>(ONT_mm!E53*Areas!$B$10*1000) / (86400*Days!E54)</f>
        <v>1624.6913580246915</v>
      </c>
      <c r="F53" s="9">
        <f>(ONT_mm!F53*Areas!$B$10*1000) / (86400*Days!F54)</f>
        <v>2623.6559139784945</v>
      </c>
      <c r="G53" s="9">
        <f>(ONT_mm!G53*Areas!$B$10*1000) / (86400*Days!G54)</f>
        <v>1367.9012345679012</v>
      </c>
      <c r="H53" s="9">
        <f>(ONT_mm!H53*Areas!$B$10*1000) / (86400*Days!H54)</f>
        <v>2451.6129032258063</v>
      </c>
      <c r="I53" s="9">
        <f>(ONT_mm!I53*Areas!$B$10*1000) / (86400*Days!I54)</f>
        <v>1223.4169653524493</v>
      </c>
      <c r="J53" s="9">
        <f>(ONT_mm!J53*Areas!$B$10*1000) / (86400*Days!J54)</f>
        <v>2580.2469135802471</v>
      </c>
      <c r="K53" s="9">
        <f>(ONT_mm!K53*Areas!$B$10*1000) / (86400*Days!K54)</f>
        <v>1459.9761051373955</v>
      </c>
      <c r="L53" s="9">
        <f>(ONT_mm!L53*Areas!$B$10*1000) / (86400*Days!L54)</f>
        <v>1641.9753086419753</v>
      </c>
      <c r="M53" s="9">
        <f>(ONT_mm!M53*Areas!$B$10*1000) / (86400*Days!M54)</f>
        <v>1835.1254480286739</v>
      </c>
      <c r="N53" s="9">
        <f>(ONT_mm!N53*Areas!$B$10*1000) / (86400*Days!N54)</f>
        <v>1718.7214611872146</v>
      </c>
    </row>
    <row r="54" spans="1:14" x14ac:dyDescent="0.2">
      <c r="A54">
        <f>ONT_mm!A54</f>
        <v>1932</v>
      </c>
      <c r="B54" s="9">
        <f>(ONT_mm!B54*Areas!$B$10*1000) / (86400*Days!B55)</f>
        <v>2721.6248506571087</v>
      </c>
      <c r="C54" s="9">
        <f>(ONT_mm!C54*Areas!$B$10*1000) / (86400*Days!C55)</f>
        <v>1601.5325670498084</v>
      </c>
      <c r="D54" s="9">
        <f>(ONT_mm!D54*Areas!$B$10*1000) / (86400*Days!D55)</f>
        <v>2081.2425328554359</v>
      </c>
      <c r="E54" s="9">
        <f>(ONT_mm!E54*Areas!$B$10*1000) / (86400*Days!E55)</f>
        <v>1622.2222222222222</v>
      </c>
      <c r="F54" s="9">
        <f>(ONT_mm!F54*Areas!$B$10*1000) / (86400*Days!F55)</f>
        <v>1543.6081242532853</v>
      </c>
      <c r="G54" s="9">
        <f>(ONT_mm!G54*Areas!$B$10*1000) / (86400*Days!G55)</f>
        <v>1254.320987654321</v>
      </c>
      <c r="H54" s="9">
        <f>(ONT_mm!H54*Areas!$B$10*1000) / (86400*Days!H55)</f>
        <v>2487.4551971326164</v>
      </c>
      <c r="I54" s="9">
        <f>(ONT_mm!I54*Areas!$B$10*1000) / (86400*Days!I55)</f>
        <v>2327.3596176821984</v>
      </c>
      <c r="J54" s="9">
        <f>(ONT_mm!J54*Areas!$B$10*1000) / (86400*Days!J55)</f>
        <v>1555.5555555555557</v>
      </c>
      <c r="K54" s="9">
        <f>(ONT_mm!K54*Areas!$B$10*1000) / (86400*Days!K55)</f>
        <v>2652.3297491039425</v>
      </c>
      <c r="L54" s="9">
        <f>(ONT_mm!L54*Areas!$B$10*1000) / (86400*Days!L55)</f>
        <v>2380.2469135802471</v>
      </c>
      <c r="M54" s="9">
        <f>(ONT_mm!M54*Areas!$B$10*1000) / (86400*Days!M55)</f>
        <v>1531.6606929510153</v>
      </c>
      <c r="N54" s="9">
        <f>(ONT_mm!N54*Areas!$B$10*1000) / (86400*Days!N55)</f>
        <v>1985.023274640761</v>
      </c>
    </row>
    <row r="55" spans="1:14" x14ac:dyDescent="0.2">
      <c r="A55">
        <f>ONT_mm!A55</f>
        <v>1933</v>
      </c>
      <c r="B55" s="9">
        <f>(ONT_mm!B55*Areas!$B$10*1000) / (86400*Days!B56)</f>
        <v>893.66786140979684</v>
      </c>
      <c r="C55" s="9">
        <f>(ONT_mm!C55*Areas!$B$10*1000) / (86400*Days!C56)</f>
        <v>1439.1534391534392</v>
      </c>
      <c r="D55" s="9">
        <f>(ONT_mm!D55*Areas!$B$10*1000) / (86400*Days!D56)</f>
        <v>1928.3154121863799</v>
      </c>
      <c r="E55" s="9">
        <f>(ONT_mm!E55*Areas!$B$10*1000) / (86400*Days!E56)</f>
        <v>2066.6666666666665</v>
      </c>
      <c r="F55" s="9">
        <f>(ONT_mm!F55*Areas!$B$10*1000) / (86400*Days!F56)</f>
        <v>1789.7252090800478</v>
      </c>
      <c r="G55" s="9">
        <f>(ONT_mm!G55*Areas!$B$10*1000) / (86400*Days!G56)</f>
        <v>1296.2962962962963</v>
      </c>
      <c r="H55" s="9">
        <f>(ONT_mm!H55*Areas!$B$10*1000) / (86400*Days!H56)</f>
        <v>821.98327359617679</v>
      </c>
      <c r="I55" s="9">
        <f>(ONT_mm!I55*Areas!$B$10*1000) / (86400*Days!I56)</f>
        <v>2590.2031063321388</v>
      </c>
      <c r="J55" s="9">
        <f>(ONT_mm!J55*Areas!$B$10*1000) / (86400*Days!J56)</f>
        <v>1291.358024691358</v>
      </c>
      <c r="K55" s="9">
        <f>(ONT_mm!K55*Areas!$B$10*1000) / (86400*Days!K56)</f>
        <v>1302.2700119474314</v>
      </c>
      <c r="L55" s="9">
        <f>(ONT_mm!L55*Areas!$B$10*1000) / (86400*Days!L56)</f>
        <v>2118.5185185185187</v>
      </c>
      <c r="M55" s="9">
        <f>(ONT_mm!M55*Areas!$B$10*1000) / (86400*Days!M56)</f>
        <v>1899.6415770609319</v>
      </c>
      <c r="N55" s="9">
        <f>(ONT_mm!N55*Areas!$B$10*1000) / (86400*Days!N56)</f>
        <v>1620.4972095383052</v>
      </c>
    </row>
    <row r="56" spans="1:14" x14ac:dyDescent="0.2">
      <c r="A56">
        <f>ONT_mm!A56</f>
        <v>1934</v>
      </c>
      <c r="B56" s="9">
        <f>(ONT_mm!B56*Areas!$B$10*1000) / (86400*Days!B57)</f>
        <v>1385.9020310633214</v>
      </c>
      <c r="C56" s="9">
        <f>(ONT_mm!C56*Areas!$B$10*1000) / (86400*Days!C57)</f>
        <v>883.59788359788365</v>
      </c>
      <c r="D56" s="9">
        <f>(ONT_mm!D56*Areas!$B$10*1000) / (86400*Days!D57)</f>
        <v>1658.3034647550776</v>
      </c>
      <c r="E56" s="9">
        <f>(ONT_mm!E56*Areas!$B$10*1000) / (86400*Days!E57)</f>
        <v>1804.9382716049383</v>
      </c>
      <c r="F56" s="9">
        <f>(ONT_mm!F56*Areas!$B$10*1000) / (86400*Days!F57)</f>
        <v>645.16129032258061</v>
      </c>
      <c r="G56" s="9">
        <f>(ONT_mm!G56*Areas!$B$10*1000) / (86400*Days!G57)</f>
        <v>2059.2592592592591</v>
      </c>
      <c r="H56" s="9">
        <f>(ONT_mm!H56*Areas!$B$10*1000) / (86400*Days!H57)</f>
        <v>1230.5854241338113</v>
      </c>
      <c r="I56" s="9">
        <f>(ONT_mm!I56*Areas!$B$10*1000) / (86400*Days!I57)</f>
        <v>1113.5005973715652</v>
      </c>
      <c r="J56" s="9">
        <f>(ONT_mm!J56*Areas!$B$10*1000) / (86400*Days!J57)</f>
        <v>2580.2469135802471</v>
      </c>
      <c r="K56" s="9">
        <f>(ONT_mm!K56*Areas!$B$10*1000) / (86400*Days!K57)</f>
        <v>1268.8172043010752</v>
      </c>
      <c r="L56" s="9">
        <f>(ONT_mm!L56*Areas!$B$10*1000) / (86400*Days!L57)</f>
        <v>1935.8024691358025</v>
      </c>
      <c r="M56" s="9">
        <f>(ONT_mm!M56*Areas!$B$10*1000) / (86400*Days!M57)</f>
        <v>1536.4396654719235</v>
      </c>
      <c r="N56" s="9">
        <f>(ONT_mm!N56*Areas!$B$10*1000) / (86400*Days!N57)</f>
        <v>1507.255200405885</v>
      </c>
    </row>
    <row r="57" spans="1:14" x14ac:dyDescent="0.2">
      <c r="A57">
        <f>ONT_mm!A57</f>
        <v>1935</v>
      </c>
      <c r="B57" s="9">
        <f>(ONT_mm!B57*Areas!$B$10*1000) / (86400*Days!B58)</f>
        <v>2031.0633213859021</v>
      </c>
      <c r="C57" s="9">
        <f>(ONT_mm!C57*Areas!$B$10*1000) / (86400*Days!C58)</f>
        <v>1330.6878306878307</v>
      </c>
      <c r="D57" s="9">
        <f>(ONT_mm!D57*Areas!$B$10*1000) / (86400*Days!D58)</f>
        <v>1103.9426523297491</v>
      </c>
      <c r="E57" s="9">
        <f>(ONT_mm!E57*Areas!$B$10*1000) / (86400*Days!E58)</f>
        <v>1432.0987654320988</v>
      </c>
      <c r="F57" s="9">
        <f>(ONT_mm!F57*Areas!$B$10*1000) / (86400*Days!F58)</f>
        <v>1531.6606929510153</v>
      </c>
      <c r="G57" s="9">
        <f>(ONT_mm!G57*Areas!$B$10*1000) / (86400*Days!G58)</f>
        <v>2753.0864197530864</v>
      </c>
      <c r="H57" s="9">
        <f>(ONT_mm!H57*Areas!$B$10*1000) / (86400*Days!H58)</f>
        <v>3056.1529271206691</v>
      </c>
      <c r="I57" s="9">
        <f>(ONT_mm!I57*Areas!$B$10*1000) / (86400*Days!I58)</f>
        <v>1127.8375149342892</v>
      </c>
      <c r="J57" s="9">
        <f>(ONT_mm!J57*Areas!$B$10*1000) / (86400*Days!J58)</f>
        <v>2074.0740740740739</v>
      </c>
      <c r="K57" s="9">
        <f>(ONT_mm!K57*Areas!$B$10*1000) / (86400*Days!K58)</f>
        <v>1464.7550776583034</v>
      </c>
      <c r="L57" s="9">
        <f>(ONT_mm!L57*Areas!$B$10*1000) / (86400*Days!L58)</f>
        <v>1772.8395061728395</v>
      </c>
      <c r="M57" s="9">
        <f>(ONT_mm!M57*Areas!$B$10*1000) / (86400*Days!M58)</f>
        <v>1290.3225806451612</v>
      </c>
      <c r="N57" s="9">
        <f>(ONT_mm!N57*Areas!$B$10*1000) / (86400*Days!N58)</f>
        <v>1747.9452054794519</v>
      </c>
    </row>
    <row r="58" spans="1:14" x14ac:dyDescent="0.2">
      <c r="A58">
        <f>ONT_mm!A58</f>
        <v>1936</v>
      </c>
      <c r="B58" s="9">
        <f>(ONT_mm!B58*Areas!$B$10*1000) / (86400*Days!B59)</f>
        <v>1603.3452807646356</v>
      </c>
      <c r="C58" s="9">
        <f>(ONT_mm!C58*Areas!$B$10*1000) / (86400*Days!C59)</f>
        <v>1422.7330779054917</v>
      </c>
      <c r="D58" s="9">
        <f>(ONT_mm!D58*Areas!$B$10*1000) / (86400*Days!D59)</f>
        <v>3366.7861409796892</v>
      </c>
      <c r="E58" s="9">
        <f>(ONT_mm!E58*Areas!$B$10*1000) / (86400*Days!E59)</f>
        <v>1876.5432098765432</v>
      </c>
      <c r="F58" s="9">
        <f>(ONT_mm!F58*Areas!$B$10*1000) / (86400*Days!F59)</f>
        <v>1182.7956989247311</v>
      </c>
      <c r="G58" s="9">
        <f>(ONT_mm!G58*Areas!$B$10*1000) / (86400*Days!G59)</f>
        <v>1370.3703703703704</v>
      </c>
      <c r="H58" s="9">
        <f>(ONT_mm!H58*Areas!$B$10*1000) / (86400*Days!H59)</f>
        <v>800.47789725209077</v>
      </c>
      <c r="I58" s="9">
        <f>(ONT_mm!I58*Areas!$B$10*1000) / (86400*Days!I59)</f>
        <v>1627.2401433691757</v>
      </c>
      <c r="J58" s="9">
        <f>(ONT_mm!J58*Areas!$B$10*1000) / (86400*Days!J59)</f>
        <v>2340.7407407407409</v>
      </c>
      <c r="K58" s="9">
        <f>(ONT_mm!K58*Areas!$B$10*1000) / (86400*Days!K59)</f>
        <v>2358.4229390681003</v>
      </c>
      <c r="L58" s="9">
        <f>(ONT_mm!L58*Areas!$B$10*1000) / (86400*Days!L59)</f>
        <v>1681.4814814814815</v>
      </c>
      <c r="M58" s="9">
        <f>(ONT_mm!M58*Areas!$B$10*1000) / (86400*Days!M59)</f>
        <v>1710.8721624850657</v>
      </c>
      <c r="N58" s="9">
        <f>(ONT_mm!N58*Areas!$B$10*1000) / (86400*Days!N59)</f>
        <v>1780.0040477636105</v>
      </c>
    </row>
    <row r="59" spans="1:14" x14ac:dyDescent="0.2">
      <c r="A59">
        <f>ONT_mm!A59</f>
        <v>1937</v>
      </c>
      <c r="B59" s="9">
        <f>(ONT_mm!B59*Areas!$B$10*1000) / (86400*Days!B60)</f>
        <v>2807.6463560334528</v>
      </c>
      <c r="C59" s="9">
        <f>(ONT_mm!C59*Areas!$B$10*1000) / (86400*Days!C60)</f>
        <v>1624.3386243386244</v>
      </c>
      <c r="D59" s="9">
        <f>(ONT_mm!D59*Areas!$B$10*1000) / (86400*Days!D60)</f>
        <v>1240.1433691756272</v>
      </c>
      <c r="E59" s="9">
        <f>(ONT_mm!E59*Areas!$B$10*1000) / (86400*Days!E60)</f>
        <v>2128.3950617283949</v>
      </c>
      <c r="F59" s="9">
        <f>(ONT_mm!F59*Areas!$B$10*1000) / (86400*Days!F60)</f>
        <v>2040.621266427718</v>
      </c>
      <c r="G59" s="9">
        <f>(ONT_mm!G59*Areas!$B$10*1000) / (86400*Days!G60)</f>
        <v>2486.4197530864199</v>
      </c>
      <c r="H59" s="9">
        <f>(ONT_mm!H59*Areas!$B$10*1000) / (86400*Days!H60)</f>
        <v>1309.4384707287934</v>
      </c>
      <c r="I59" s="9">
        <f>(ONT_mm!I59*Areas!$B$10*1000) / (86400*Days!I60)</f>
        <v>2274.7909199522101</v>
      </c>
      <c r="J59" s="9">
        <f>(ONT_mm!J59*Areas!$B$10*1000) / (86400*Days!J60)</f>
        <v>1288.8888888888889</v>
      </c>
      <c r="K59" s="9">
        <f>(ONT_mm!K59*Areas!$B$10*1000) / (86400*Days!K60)</f>
        <v>2836.3201911589008</v>
      </c>
      <c r="L59" s="9">
        <f>(ONT_mm!L59*Areas!$B$10*1000) / (86400*Days!L60)</f>
        <v>1958.0246913580247</v>
      </c>
      <c r="M59" s="9">
        <f>(ONT_mm!M59*Areas!$B$10*1000) / (86400*Days!M60)</f>
        <v>1426.5232974910393</v>
      </c>
      <c r="N59" s="9">
        <f>(ONT_mm!N59*Areas!$B$10*1000) / (86400*Days!N60)</f>
        <v>1954.3378995433793</v>
      </c>
    </row>
    <row r="60" spans="1:14" x14ac:dyDescent="0.2">
      <c r="A60">
        <f>ONT_mm!A60</f>
        <v>1938</v>
      </c>
      <c r="B60" s="9">
        <f>(ONT_mm!B60*Areas!$B$10*1000) / (86400*Days!B61)</f>
        <v>1393.0704898446834</v>
      </c>
      <c r="C60" s="9">
        <f>(ONT_mm!C60*Areas!$B$10*1000) / (86400*Days!C61)</f>
        <v>2365.0793650793653</v>
      </c>
      <c r="D60" s="9">
        <f>(ONT_mm!D60*Areas!$B$10*1000) / (86400*Days!D61)</f>
        <v>1620.0716845878137</v>
      </c>
      <c r="E60" s="9">
        <f>(ONT_mm!E60*Areas!$B$10*1000) / (86400*Days!E61)</f>
        <v>1530.8641975308642</v>
      </c>
      <c r="F60" s="9">
        <f>(ONT_mm!F60*Areas!$B$10*1000) / (86400*Days!F61)</f>
        <v>1584.2293906810037</v>
      </c>
      <c r="G60" s="9">
        <f>(ONT_mm!G60*Areas!$B$10*1000) / (86400*Days!G61)</f>
        <v>1454.320987654321</v>
      </c>
      <c r="H60" s="9">
        <f>(ONT_mm!H60*Areas!$B$10*1000) / (86400*Days!H61)</f>
        <v>2611.7084826762248</v>
      </c>
      <c r="I60" s="9">
        <f>(ONT_mm!I60*Areas!$B$10*1000) / (86400*Days!I61)</f>
        <v>2176.8219832735963</v>
      </c>
      <c r="J60" s="9">
        <f>(ONT_mm!J60*Areas!$B$10*1000) / (86400*Days!J61)</f>
        <v>3306.1728395061727</v>
      </c>
      <c r="K60" s="9">
        <f>(ONT_mm!K60*Areas!$B$10*1000) / (86400*Days!K61)</f>
        <v>494.6236559139785</v>
      </c>
      <c r="L60" s="9">
        <f>(ONT_mm!L60*Areas!$B$10*1000) / (86400*Days!L61)</f>
        <v>1333.3333333333333</v>
      </c>
      <c r="M60" s="9">
        <f>(ONT_mm!M60*Areas!$B$10*1000) / (86400*Days!M61)</f>
        <v>1328.5543608124253</v>
      </c>
      <c r="N60" s="9">
        <f>(ONT_mm!N60*Areas!$B$10*1000) / (86400*Days!N61)</f>
        <v>1760.1217656012179</v>
      </c>
    </row>
    <row r="61" spans="1:14" x14ac:dyDescent="0.2">
      <c r="A61">
        <f>ONT_mm!A61</f>
        <v>1939</v>
      </c>
      <c r="B61" s="9">
        <f>(ONT_mm!B61*Areas!$B$10*1000) / (86400*Days!B62)</f>
        <v>1691.7562724014338</v>
      </c>
      <c r="C61" s="9">
        <f>(ONT_mm!C61*Areas!$B$10*1000) / (86400*Days!C62)</f>
        <v>2261.9047619047619</v>
      </c>
      <c r="D61" s="9">
        <f>(ONT_mm!D61*Areas!$B$10*1000) / (86400*Days!D62)</f>
        <v>1672.6403823178016</v>
      </c>
      <c r="E61" s="9">
        <f>(ONT_mm!E61*Areas!$B$10*1000) / (86400*Days!E62)</f>
        <v>1765.4320987654321</v>
      </c>
      <c r="F61" s="9">
        <f>(ONT_mm!F61*Areas!$B$10*1000) / (86400*Days!F62)</f>
        <v>1060.931899641577</v>
      </c>
      <c r="G61" s="9">
        <f>(ONT_mm!G61*Areas!$B$10*1000) / (86400*Days!G62)</f>
        <v>1637.037037037037</v>
      </c>
      <c r="H61" s="9">
        <f>(ONT_mm!H61*Areas!$B$10*1000) / (86400*Days!H62)</f>
        <v>1870.9677419354839</v>
      </c>
      <c r="I61" s="9">
        <f>(ONT_mm!I61*Areas!$B$10*1000) / (86400*Days!I62)</f>
        <v>1445.6391875746715</v>
      </c>
      <c r="J61" s="9">
        <f>(ONT_mm!J61*Areas!$B$10*1000) / (86400*Days!J62)</f>
        <v>1829.6296296296296</v>
      </c>
      <c r="K61" s="9">
        <f>(ONT_mm!K61*Areas!$B$10*1000) / (86400*Days!K62)</f>
        <v>1663.0824372759857</v>
      </c>
      <c r="L61" s="9">
        <f>(ONT_mm!L61*Areas!$B$10*1000) / (86400*Days!L62)</f>
        <v>661.72839506172841</v>
      </c>
      <c r="M61" s="9">
        <f>(ONT_mm!M61*Areas!$B$10*1000) / (86400*Days!M62)</f>
        <v>1643.9665471923536</v>
      </c>
      <c r="N61" s="9">
        <f>(ONT_mm!N61*Areas!$B$10*1000) / (86400*Days!N62)</f>
        <v>1596.34703196347</v>
      </c>
    </row>
    <row r="62" spans="1:14" x14ac:dyDescent="0.2">
      <c r="A62">
        <f>ONT_mm!A62</f>
        <v>1940</v>
      </c>
      <c r="B62" s="9">
        <f>(ONT_mm!B62*Areas!$B$10*1000) / (86400*Days!B63)</f>
        <v>1350.0597371565113</v>
      </c>
      <c r="C62" s="9">
        <f>(ONT_mm!C62*Areas!$B$10*1000) / (86400*Days!C63)</f>
        <v>1767.5606641123882</v>
      </c>
      <c r="D62" s="9">
        <f>(ONT_mm!D62*Areas!$B$10*1000) / (86400*Days!D63)</f>
        <v>1980.8841099163681</v>
      </c>
      <c r="E62" s="9">
        <f>(ONT_mm!E62*Areas!$B$10*1000) / (86400*Days!E63)</f>
        <v>1869.1358024691358</v>
      </c>
      <c r="F62" s="9">
        <f>(ONT_mm!F62*Areas!$B$10*1000) / (86400*Days!F63)</f>
        <v>2425.3285543608126</v>
      </c>
      <c r="G62" s="9">
        <f>(ONT_mm!G62*Areas!$B$10*1000) / (86400*Days!G63)</f>
        <v>2328.3950617283949</v>
      </c>
      <c r="H62" s="9">
        <f>(ONT_mm!H62*Areas!$B$10*1000) / (86400*Days!H63)</f>
        <v>1818.3990442054958</v>
      </c>
      <c r="I62" s="9">
        <f>(ONT_mm!I62*Areas!$B$10*1000) / (86400*Days!I63)</f>
        <v>1237.7538829151733</v>
      </c>
      <c r="J62" s="9">
        <f>(ONT_mm!J62*Areas!$B$10*1000) / (86400*Days!J63)</f>
        <v>1822.2222222222222</v>
      </c>
      <c r="K62" s="9">
        <f>(ONT_mm!K62*Areas!$B$10*1000) / (86400*Days!K63)</f>
        <v>1170.8482676224612</v>
      </c>
      <c r="L62" s="9">
        <f>(ONT_mm!L62*Areas!$B$10*1000) / (86400*Days!L63)</f>
        <v>2533.3333333333335</v>
      </c>
      <c r="M62" s="9">
        <f>(ONT_mm!M62*Areas!$B$10*1000) / (86400*Days!M63)</f>
        <v>2415.7706093189963</v>
      </c>
      <c r="N62" s="9">
        <f>(ONT_mm!N62*Areas!$B$10*1000) / (86400*Days!N63)</f>
        <v>1891.3175470552519</v>
      </c>
    </row>
    <row r="63" spans="1:14" x14ac:dyDescent="0.2">
      <c r="A63">
        <f>ONT_mm!A63</f>
        <v>1941</v>
      </c>
      <c r="B63" s="9">
        <f>(ONT_mm!B63*Areas!$B$10*1000) / (86400*Days!B64)</f>
        <v>1378.7335722819594</v>
      </c>
      <c r="C63" s="9">
        <f>(ONT_mm!C63*Areas!$B$10*1000) / (86400*Days!C64)</f>
        <v>1293.6507936507937</v>
      </c>
      <c r="D63" s="9">
        <f>(ONT_mm!D63*Areas!$B$10*1000) / (86400*Days!D64)</f>
        <v>1197.1326164874552</v>
      </c>
      <c r="E63" s="9">
        <f>(ONT_mm!E63*Areas!$B$10*1000) / (86400*Days!E64)</f>
        <v>918.51851851851848</v>
      </c>
      <c r="F63" s="9">
        <f>(ONT_mm!F63*Areas!$B$10*1000) / (86400*Days!F64)</f>
        <v>972.52090800477902</v>
      </c>
      <c r="G63" s="9">
        <f>(ONT_mm!G63*Areas!$B$10*1000) / (86400*Days!G64)</f>
        <v>1007.4074074074074</v>
      </c>
      <c r="H63" s="9">
        <f>(ONT_mm!H63*Areas!$B$10*1000) / (86400*Days!H64)</f>
        <v>2771.8040621266427</v>
      </c>
      <c r="I63" s="9">
        <f>(ONT_mm!I63*Areas!$B$10*1000) / (86400*Days!I64)</f>
        <v>1961.7682198327359</v>
      </c>
      <c r="J63" s="9">
        <f>(ONT_mm!J63*Areas!$B$10*1000) / (86400*Days!J64)</f>
        <v>1488.8888888888889</v>
      </c>
      <c r="K63" s="9">
        <f>(ONT_mm!K63*Areas!$B$10*1000) / (86400*Days!K64)</f>
        <v>2778.9725209080048</v>
      </c>
      <c r="L63" s="9">
        <f>(ONT_mm!L63*Areas!$B$10*1000) / (86400*Days!L64)</f>
        <v>1486.4197530864199</v>
      </c>
      <c r="M63" s="9">
        <f>(ONT_mm!M63*Areas!$B$10*1000) / (86400*Days!M64)</f>
        <v>1701.3142174432496</v>
      </c>
      <c r="N63" s="9">
        <f>(ONT_mm!N63*Areas!$B$10*1000) / (86400*Days!N64)</f>
        <v>1585.9969558599696</v>
      </c>
    </row>
    <row r="64" spans="1:14" x14ac:dyDescent="0.2">
      <c r="A64">
        <f>ONT_mm!A64</f>
        <v>1942</v>
      </c>
      <c r="B64" s="9">
        <f>(ONT_mm!B64*Areas!$B$10*1000) / (86400*Days!B65)</f>
        <v>1371.5651135005974</v>
      </c>
      <c r="C64" s="9">
        <f>(ONT_mm!C64*Areas!$B$10*1000) / (86400*Days!C65)</f>
        <v>1791.0052910052909</v>
      </c>
      <c r="D64" s="9">
        <f>(ONT_mm!D64*Areas!$B$10*1000) / (86400*Days!D65)</f>
        <v>2346.4755077658306</v>
      </c>
      <c r="E64" s="9">
        <f>(ONT_mm!E64*Areas!$B$10*1000) / (86400*Days!E65)</f>
        <v>1454.320987654321</v>
      </c>
      <c r="F64" s="9">
        <f>(ONT_mm!F64*Areas!$B$10*1000) / (86400*Days!F65)</f>
        <v>2845.8781362007167</v>
      </c>
      <c r="G64" s="9">
        <f>(ONT_mm!G64*Areas!$B$10*1000) / (86400*Days!G65)</f>
        <v>1254.320987654321</v>
      </c>
      <c r="H64" s="9">
        <f>(ONT_mm!H64*Areas!$B$10*1000) / (86400*Days!H65)</f>
        <v>2210.274790919952</v>
      </c>
      <c r="I64" s="9">
        <f>(ONT_mm!I64*Areas!$B$10*1000) / (86400*Days!I65)</f>
        <v>1431.3022700119475</v>
      </c>
      <c r="J64" s="9">
        <f>(ONT_mm!J64*Areas!$B$10*1000) / (86400*Days!J65)</f>
        <v>2980.2469135802471</v>
      </c>
      <c r="K64" s="9">
        <f>(ONT_mm!K64*Areas!$B$10*1000) / (86400*Days!K65)</f>
        <v>1804.0621266427718</v>
      </c>
      <c r="L64" s="9">
        <f>(ONT_mm!L64*Areas!$B$10*1000) / (86400*Days!L65)</f>
        <v>2172.8395061728397</v>
      </c>
      <c r="M64" s="9">
        <f>(ONT_mm!M64*Areas!$B$10*1000) / (86400*Days!M65)</f>
        <v>3068.1003584229393</v>
      </c>
      <c r="N64" s="9">
        <f>(ONT_mm!N64*Areas!$B$10*1000) / (86400*Days!N65)</f>
        <v>2064.1298833079654</v>
      </c>
    </row>
    <row r="65" spans="1:14" x14ac:dyDescent="0.2">
      <c r="A65">
        <f>ONT_mm!A65</f>
        <v>1943</v>
      </c>
      <c r="B65" s="9">
        <f>(ONT_mm!B65*Areas!$B$10*1000) / (86400*Days!B66)</f>
        <v>1369.1756272401433</v>
      </c>
      <c r="C65" s="9">
        <f>(ONT_mm!C65*Areas!$B$10*1000) / (86400*Days!C66)</f>
        <v>1468.2539682539682</v>
      </c>
      <c r="D65" s="9">
        <f>(ONT_mm!D65*Areas!$B$10*1000) / (86400*Days!D66)</f>
        <v>1897.2520908004778</v>
      </c>
      <c r="E65" s="9">
        <f>(ONT_mm!E65*Areas!$B$10*1000) / (86400*Days!E66)</f>
        <v>2071.6049382716051</v>
      </c>
      <c r="F65" s="9">
        <f>(ONT_mm!F65*Areas!$B$10*1000) / (86400*Days!F66)</f>
        <v>3498.2078853046596</v>
      </c>
      <c r="G65" s="9">
        <f>(ONT_mm!G65*Areas!$B$10*1000) / (86400*Days!G66)</f>
        <v>1883.9506172839506</v>
      </c>
      <c r="H65" s="9">
        <f>(ONT_mm!H65*Areas!$B$10*1000) / (86400*Days!H66)</f>
        <v>1961.7682198327359</v>
      </c>
      <c r="I65" s="9">
        <f>(ONT_mm!I65*Areas!$B$10*1000) / (86400*Days!I66)</f>
        <v>2248.5065710872163</v>
      </c>
      <c r="J65" s="9">
        <f>(ONT_mm!J65*Areas!$B$10*1000) / (86400*Days!J66)</f>
        <v>1190.1234567901236</v>
      </c>
      <c r="K65" s="9">
        <f>(ONT_mm!K65*Areas!$B$10*1000) / (86400*Days!K66)</f>
        <v>2664.2771804062127</v>
      </c>
      <c r="L65" s="9">
        <f>(ONT_mm!L65*Areas!$B$10*1000) / (86400*Days!L66)</f>
        <v>1666.6666666666667</v>
      </c>
      <c r="M65" s="9">
        <f>(ONT_mm!M65*Areas!$B$10*1000) / (86400*Days!M66)</f>
        <v>671.44563918757467</v>
      </c>
      <c r="N65" s="9">
        <f>(ONT_mm!N65*Areas!$B$10*1000) / (86400*Days!N66)</f>
        <v>1887.9756468797568</v>
      </c>
    </row>
    <row r="66" spans="1:14" x14ac:dyDescent="0.2">
      <c r="A66">
        <f>ONT_mm!A66</f>
        <v>1944</v>
      </c>
      <c r="B66" s="9">
        <f>(ONT_mm!B66*Areas!$B$10*1000) / (86400*Days!B67)</f>
        <v>750.29868578255673</v>
      </c>
      <c r="C66" s="9">
        <f>(ONT_mm!C66*Areas!$B$10*1000) / (86400*Days!C67)</f>
        <v>1522.3499361430395</v>
      </c>
      <c r="D66" s="9">
        <f>(ONT_mm!D66*Areas!$B$10*1000) / (86400*Days!D67)</f>
        <v>1663.0824372759857</v>
      </c>
      <c r="E66" s="9">
        <f>(ONT_mm!E66*Areas!$B$10*1000) / (86400*Days!E67)</f>
        <v>2125.9259259259261</v>
      </c>
      <c r="F66" s="9">
        <f>(ONT_mm!F66*Areas!$B$10*1000) / (86400*Days!F67)</f>
        <v>1768.2198327359617</v>
      </c>
      <c r="G66" s="9">
        <f>(ONT_mm!G66*Areas!$B$10*1000) / (86400*Days!G67)</f>
        <v>2520.9876543209875</v>
      </c>
      <c r="H66" s="9">
        <f>(ONT_mm!H66*Areas!$B$10*1000) / (86400*Days!H67)</f>
        <v>1710.8721624850657</v>
      </c>
      <c r="I66" s="9">
        <f>(ONT_mm!I66*Areas!$B$10*1000) / (86400*Days!I67)</f>
        <v>1123.058542413381</v>
      </c>
      <c r="J66" s="9">
        <f>(ONT_mm!J66*Areas!$B$10*1000) / (86400*Days!J67)</f>
        <v>2140.7407407407409</v>
      </c>
      <c r="K66" s="9">
        <f>(ONT_mm!K66*Areas!$B$10*1000) / (86400*Days!K67)</f>
        <v>1013.142174432497</v>
      </c>
      <c r="L66" s="9">
        <f>(ONT_mm!L66*Areas!$B$10*1000) / (86400*Days!L67)</f>
        <v>1456.7901234567901</v>
      </c>
      <c r="M66" s="9">
        <f>(ONT_mm!M66*Areas!$B$10*1000) / (86400*Days!M67)</f>
        <v>2365.5913978494623</v>
      </c>
      <c r="N66" s="9">
        <f>(ONT_mm!N66*Areas!$B$10*1000) / (86400*Days!N67)</f>
        <v>1676.7860756931796</v>
      </c>
    </row>
    <row r="67" spans="1:14" x14ac:dyDescent="0.2">
      <c r="A67">
        <f>ONT_mm!A67</f>
        <v>1945</v>
      </c>
      <c r="B67" s="9">
        <f>(ONT_mm!B67*Areas!$B$10*1000) / (86400*Days!B68)</f>
        <v>1438.4707287933095</v>
      </c>
      <c r="C67" s="9">
        <f>(ONT_mm!C67*Areas!$B$10*1000) / (86400*Days!C68)</f>
        <v>1687.8306878306878</v>
      </c>
      <c r="D67" s="9">
        <f>(ONT_mm!D67*Areas!$B$10*1000) / (86400*Days!D68)</f>
        <v>1909.199522102748</v>
      </c>
      <c r="E67" s="9">
        <f>(ONT_mm!E67*Areas!$B$10*1000) / (86400*Days!E68)</f>
        <v>2355.5555555555557</v>
      </c>
      <c r="F67" s="9">
        <f>(ONT_mm!F67*Areas!$B$10*1000) / (86400*Days!F68)</f>
        <v>2972.5209080047789</v>
      </c>
      <c r="G67" s="9">
        <f>(ONT_mm!G67*Areas!$B$10*1000) / (86400*Days!G68)</f>
        <v>2140.7407407407409</v>
      </c>
      <c r="H67" s="9">
        <f>(ONT_mm!H67*Areas!$B$10*1000) / (86400*Days!H68)</f>
        <v>2962.962962962963</v>
      </c>
      <c r="I67" s="9">
        <f>(ONT_mm!I67*Areas!$B$10*1000) / (86400*Days!I68)</f>
        <v>1393.0704898446834</v>
      </c>
      <c r="J67" s="9">
        <f>(ONT_mm!J67*Areas!$B$10*1000) / (86400*Days!J68)</f>
        <v>3987.6543209876545</v>
      </c>
      <c r="K67" s="9">
        <f>(ONT_mm!K67*Areas!$B$10*1000) / (86400*Days!K68)</f>
        <v>2905.615292712067</v>
      </c>
      <c r="L67" s="9">
        <f>(ONT_mm!L67*Areas!$B$10*1000) / (86400*Days!L68)</f>
        <v>2540.7407407407409</v>
      </c>
      <c r="M67" s="9">
        <f>(ONT_mm!M67*Areas!$B$10*1000) / (86400*Days!M68)</f>
        <v>1132.6164874551971</v>
      </c>
      <c r="N67" s="9">
        <f>(ONT_mm!N67*Areas!$B$10*1000) / (86400*Days!N68)</f>
        <v>2285.3373921867078</v>
      </c>
    </row>
    <row r="68" spans="1:14" x14ac:dyDescent="0.2">
      <c r="A68">
        <f>ONT_mm!A68</f>
        <v>1946</v>
      </c>
      <c r="B68" s="9">
        <f>(ONT_mm!B68*Areas!$B$10*1000) / (86400*Days!B69)</f>
        <v>1347.6702508960573</v>
      </c>
      <c r="C68" s="9">
        <f>(ONT_mm!C68*Areas!$B$10*1000) / (86400*Days!C69)</f>
        <v>1658.7301587301588</v>
      </c>
      <c r="D68" s="9">
        <f>(ONT_mm!D68*Areas!$B$10*1000) / (86400*Days!D69)</f>
        <v>867.3835125448029</v>
      </c>
      <c r="E68" s="9">
        <f>(ONT_mm!E68*Areas!$B$10*1000) / (86400*Days!E69)</f>
        <v>940.74074074074076</v>
      </c>
      <c r="F68" s="9">
        <f>(ONT_mm!F68*Areas!$B$10*1000) / (86400*Days!F69)</f>
        <v>2248.5065710872163</v>
      </c>
      <c r="G68" s="9">
        <f>(ONT_mm!G68*Areas!$B$10*1000) / (86400*Days!G69)</f>
        <v>1750.6172839506173</v>
      </c>
      <c r="H68" s="9">
        <f>(ONT_mm!H68*Areas!$B$10*1000) / (86400*Days!H69)</f>
        <v>1519.7132616487456</v>
      </c>
      <c r="I68" s="9">
        <f>(ONT_mm!I68*Areas!$B$10*1000) / (86400*Days!I69)</f>
        <v>1586.6188769414575</v>
      </c>
      <c r="J68" s="9">
        <f>(ONT_mm!J68*Areas!$B$10*1000) / (86400*Days!J69)</f>
        <v>2113.5802469135801</v>
      </c>
      <c r="K68" s="9">
        <f>(ONT_mm!K68*Areas!$B$10*1000) / (86400*Days!K69)</f>
        <v>2640.3823178016728</v>
      </c>
      <c r="L68" s="9">
        <f>(ONT_mm!L68*Areas!$B$10*1000) / (86400*Days!L69)</f>
        <v>1856.7901234567901</v>
      </c>
      <c r="M68" s="9">
        <f>(ONT_mm!M68*Areas!$B$10*1000) / (86400*Days!M69)</f>
        <v>2136.2007168458781</v>
      </c>
      <c r="N68" s="9">
        <f>(ONT_mm!N68*Areas!$B$10*1000) / (86400*Days!N69)</f>
        <v>1723.3891425672248</v>
      </c>
    </row>
    <row r="69" spans="1:14" x14ac:dyDescent="0.2">
      <c r="A69">
        <f>ONT_mm!A69</f>
        <v>1947</v>
      </c>
      <c r="B69" s="9">
        <f>(ONT_mm!B69*Areas!$B$10*1000) / (86400*Days!B70)</f>
        <v>2719.2353643966549</v>
      </c>
      <c r="C69" s="9">
        <f>(ONT_mm!C69*Areas!$B$10*1000) / (86400*Days!C70)</f>
        <v>1230.1587301587301</v>
      </c>
      <c r="D69" s="9">
        <f>(ONT_mm!D69*Areas!$B$10*1000) / (86400*Days!D70)</f>
        <v>2227.0011947431303</v>
      </c>
      <c r="E69" s="9">
        <f>(ONT_mm!E69*Areas!$B$10*1000) / (86400*Days!E70)</f>
        <v>2081.4814814814813</v>
      </c>
      <c r="F69" s="9">
        <f>(ONT_mm!F69*Areas!$B$10*1000) / (86400*Days!F70)</f>
        <v>3259.2592592592591</v>
      </c>
      <c r="G69" s="9">
        <f>(ONT_mm!G69*Areas!$B$10*1000) / (86400*Days!G70)</f>
        <v>2772.8395061728397</v>
      </c>
      <c r="H69" s="9">
        <f>(ONT_mm!H69*Areas!$B$10*1000) / (86400*Days!H70)</f>
        <v>3579.4504181600955</v>
      </c>
      <c r="I69" s="9">
        <f>(ONT_mm!I69*Areas!$B$10*1000) / (86400*Days!I70)</f>
        <v>1240.1433691756272</v>
      </c>
      <c r="J69" s="9">
        <f>(ONT_mm!J69*Areas!$B$10*1000) / (86400*Days!J70)</f>
        <v>1767.9012345679012</v>
      </c>
      <c r="K69" s="9">
        <f>(ONT_mm!K69*Areas!$B$10*1000) / (86400*Days!K70)</f>
        <v>525.68697729988048</v>
      </c>
      <c r="L69" s="9">
        <f>(ONT_mm!L69*Areas!$B$10*1000) / (86400*Days!L70)</f>
        <v>1958.0246913580247</v>
      </c>
      <c r="M69" s="9">
        <f>(ONT_mm!M69*Areas!$B$10*1000) / (86400*Days!M70)</f>
        <v>1476.7025089605734</v>
      </c>
      <c r="N69" s="9">
        <f>(ONT_mm!N69*Areas!$B$10*1000) / (86400*Days!N70)</f>
        <v>2075.9005580923385</v>
      </c>
    </row>
    <row r="70" spans="1:14" x14ac:dyDescent="0.2">
      <c r="A70">
        <f>ONT_mm!A70</f>
        <v>1948</v>
      </c>
      <c r="B70" s="9">
        <f>(ONT_mm!B70*Areas!$B$10*1000) / (86400*Days!B71)</f>
        <v>1417.6821983273596</v>
      </c>
      <c r="C70" s="9">
        <f>(ONT_mm!C70*Areas!$B$10*1000) / (86400*Days!C71)</f>
        <v>1500.6385696040868</v>
      </c>
      <c r="D70" s="9">
        <f>(ONT_mm!D70*Areas!$B$10*1000) / (86400*Days!D71)</f>
        <v>2280.047789725209</v>
      </c>
      <c r="E70" s="9">
        <f>(ONT_mm!E70*Areas!$B$10*1000) / (86400*Days!E71)</f>
        <v>1997.2839506172841</v>
      </c>
      <c r="F70" s="9">
        <f>(ONT_mm!F70*Areas!$B$10*1000) / (86400*Days!F71)</f>
        <v>2261.1708482676227</v>
      </c>
      <c r="G70" s="9">
        <f>(ONT_mm!G70*Areas!$B$10*1000) / (86400*Days!G71)</f>
        <v>2067.4074074074074</v>
      </c>
      <c r="H70" s="9">
        <f>(ONT_mm!H70*Areas!$B$10*1000) / (86400*Days!H71)</f>
        <v>1781.1230585424134</v>
      </c>
      <c r="I70" s="9">
        <f>(ONT_mm!I70*Areas!$B$10*1000) / (86400*Days!I71)</f>
        <v>1481.4814814814815</v>
      </c>
      <c r="J70" s="9">
        <f>(ONT_mm!J70*Areas!$B$10*1000) / (86400*Days!J71)</f>
        <v>786.41975308641975</v>
      </c>
      <c r="K70" s="9">
        <f>(ONT_mm!K70*Areas!$B$10*1000) / (86400*Days!K71)</f>
        <v>1911.1111111111111</v>
      </c>
      <c r="L70" s="9">
        <f>(ONT_mm!L70*Areas!$B$10*1000) / (86400*Days!L71)</f>
        <v>2649.8765432098767</v>
      </c>
      <c r="M70" s="9">
        <f>(ONT_mm!M70*Areas!$B$10*1000) / (86400*Days!M71)</f>
        <v>1655.436081242533</v>
      </c>
      <c r="N70" s="9">
        <f>(ONT_mm!N70*Areas!$B$10*1000) / (86400*Days!N71)</f>
        <v>1816.8791742562235</v>
      </c>
    </row>
    <row r="71" spans="1:14" x14ac:dyDescent="0.2">
      <c r="A71">
        <f>ONT_mm!A71</f>
        <v>1949</v>
      </c>
      <c r="B71" s="9">
        <f>(ONT_mm!B71*Areas!$B$10*1000) / (86400*Days!B72)</f>
        <v>1851.851851851852</v>
      </c>
      <c r="C71" s="9">
        <f>(ONT_mm!C71*Areas!$B$10*1000) / (86400*Days!C72)</f>
        <v>1700.2645502645501</v>
      </c>
      <c r="D71" s="9">
        <f>(ONT_mm!D71*Areas!$B$10*1000) / (86400*Days!D72)</f>
        <v>1244.68339307049</v>
      </c>
      <c r="E71" s="9">
        <f>(ONT_mm!E71*Areas!$B$10*1000) / (86400*Days!E72)</f>
        <v>1863.7037037037037</v>
      </c>
      <c r="F71" s="9">
        <f>(ONT_mm!F71*Areas!$B$10*1000) / (86400*Days!F72)</f>
        <v>1183.2735961768219</v>
      </c>
      <c r="G71" s="9">
        <f>(ONT_mm!G71*Areas!$B$10*1000) / (86400*Days!G72)</f>
        <v>883.95061728395058</v>
      </c>
      <c r="H71" s="9">
        <f>(ONT_mm!H71*Areas!$B$10*1000) / (86400*Days!H72)</f>
        <v>1694.384707287933</v>
      </c>
      <c r="I71" s="9">
        <f>(ONT_mm!I71*Areas!$B$10*1000) / (86400*Days!I72)</f>
        <v>1876.7025089605734</v>
      </c>
      <c r="J71" s="9">
        <f>(ONT_mm!J71*Areas!$B$10*1000) / (86400*Days!J72)</f>
        <v>2444.1975308641977</v>
      </c>
      <c r="K71" s="9">
        <f>(ONT_mm!K71*Areas!$B$10*1000) / (86400*Days!K72)</f>
        <v>1227.9569892473119</v>
      </c>
      <c r="L71" s="9">
        <f>(ONT_mm!L71*Areas!$B$10*1000) / (86400*Days!L72)</f>
        <v>1755.8024691358025</v>
      </c>
      <c r="M71" s="9">
        <f>(ONT_mm!M71*Areas!$B$10*1000) / (86400*Days!M72)</f>
        <v>2224.8506571087214</v>
      </c>
      <c r="N71" s="9">
        <f>(ONT_mm!N71*Areas!$B$10*1000) / (86400*Days!N72)</f>
        <v>1661.5119228817859</v>
      </c>
    </row>
    <row r="72" spans="1:14" x14ac:dyDescent="0.2">
      <c r="A72">
        <f>ONT_mm!A72</f>
        <v>1950</v>
      </c>
      <c r="B72" s="9">
        <f>(ONT_mm!B72*Areas!$B$10*1000) / (86400*Days!B73)</f>
        <v>2585.9020310633214</v>
      </c>
      <c r="C72" s="9">
        <f>(ONT_mm!C72*Areas!$B$10*1000) / (86400*Days!C73)</f>
        <v>2160.3174603174602</v>
      </c>
      <c r="D72" s="9">
        <f>(ONT_mm!D72*Areas!$B$10*1000) / (86400*Days!D73)</f>
        <v>1961.7682198327359</v>
      </c>
      <c r="E72" s="9">
        <f>(ONT_mm!E72*Areas!$B$10*1000) / (86400*Days!E73)</f>
        <v>1358.2716049382716</v>
      </c>
      <c r="F72" s="9">
        <f>(ONT_mm!F72*Areas!$B$10*1000) / (86400*Days!F73)</f>
        <v>1112.5448028673836</v>
      </c>
      <c r="G72" s="9">
        <f>(ONT_mm!G72*Areas!$B$10*1000) / (86400*Days!G73)</f>
        <v>1681.4814814814815</v>
      </c>
      <c r="H72" s="9">
        <f>(ONT_mm!H72*Areas!$B$10*1000) / (86400*Days!H73)</f>
        <v>1811.9474313022699</v>
      </c>
      <c r="I72" s="9">
        <f>(ONT_mm!I72*Areas!$B$10*1000) / (86400*Days!I73)</f>
        <v>2218.1600955794506</v>
      </c>
      <c r="J72" s="9">
        <f>(ONT_mm!J72*Areas!$B$10*1000) / (86400*Days!J73)</f>
        <v>1487.6543209876543</v>
      </c>
      <c r="K72" s="9">
        <f>(ONT_mm!K72*Areas!$B$10*1000) / (86400*Days!K73)</f>
        <v>1819.8327359617683</v>
      </c>
      <c r="L72" s="9">
        <f>(ONT_mm!L72*Areas!$B$10*1000) / (86400*Days!L73)</f>
        <v>3164.4444444444443</v>
      </c>
      <c r="M72" s="9">
        <f>(ONT_mm!M72*Areas!$B$10*1000) / (86400*Days!M73)</f>
        <v>1625.089605734767</v>
      </c>
      <c r="N72" s="9">
        <f>(ONT_mm!N72*Areas!$B$10*1000) / (86400*Days!N73)</f>
        <v>1913.5261288685947</v>
      </c>
    </row>
    <row r="73" spans="1:14" x14ac:dyDescent="0.2">
      <c r="A73">
        <f>ONT_mm!A73</f>
        <v>1951</v>
      </c>
      <c r="B73" s="9">
        <f>(ONT_mm!B73*Areas!$B$10*1000) / (86400*Days!B74)</f>
        <v>1781.3620071684588</v>
      </c>
      <c r="C73" s="9">
        <f>(ONT_mm!C73*Areas!$B$10*1000) / (86400*Days!C74)</f>
        <v>2104.232804232804</v>
      </c>
      <c r="D73" s="9">
        <f>(ONT_mm!D73*Areas!$B$10*1000) / (86400*Days!D74)</f>
        <v>2441.8160095579451</v>
      </c>
      <c r="E73" s="9">
        <f>(ONT_mm!E73*Areas!$B$10*1000) / (86400*Days!E74)</f>
        <v>2722.962962962963</v>
      </c>
      <c r="F73" s="9">
        <f>(ONT_mm!F73*Areas!$B$10*1000) / (86400*Days!F74)</f>
        <v>1093.4289127837515</v>
      </c>
      <c r="G73" s="9">
        <f>(ONT_mm!G73*Areas!$B$10*1000) / (86400*Days!G74)</f>
        <v>2421.2345679012346</v>
      </c>
      <c r="H73" s="9">
        <f>(ONT_mm!H73*Areas!$B$10*1000) / (86400*Days!H74)</f>
        <v>2734.5280764635604</v>
      </c>
      <c r="I73" s="9">
        <f>(ONT_mm!I73*Areas!$B$10*1000) / (86400*Days!I74)</f>
        <v>1580.1672640382317</v>
      </c>
      <c r="J73" s="9">
        <f>(ONT_mm!J73*Areas!$B$10*1000) / (86400*Days!J74)</f>
        <v>1995.5555555555557</v>
      </c>
      <c r="K73" s="9">
        <f>(ONT_mm!K73*Areas!$B$10*1000) / (86400*Days!K74)</f>
        <v>1196.1768219832736</v>
      </c>
      <c r="L73" s="9">
        <f>(ONT_mm!L73*Areas!$B$10*1000) / (86400*Days!L74)</f>
        <v>2308.3950617283949</v>
      </c>
      <c r="M73" s="9">
        <f>(ONT_mm!M73*Areas!$B$10*1000) / (86400*Days!M74)</f>
        <v>2579.9283154121863</v>
      </c>
      <c r="N73" s="9">
        <f>(ONT_mm!N73*Areas!$B$10*1000) / (86400*Days!N74)</f>
        <v>2076.6920345002536</v>
      </c>
    </row>
    <row r="74" spans="1:14" x14ac:dyDescent="0.2">
      <c r="A74">
        <f>ONT_mm!A74</f>
        <v>1952</v>
      </c>
      <c r="B74" s="9">
        <f>(ONT_mm!B74*Areas!$B$10*1000) / (86400*Days!B75)</f>
        <v>1693.4289127837515</v>
      </c>
      <c r="C74" s="9">
        <f>(ONT_mm!C74*Areas!$B$10*1000) / (86400*Days!C75)</f>
        <v>1450.0638569604087</v>
      </c>
      <c r="D74" s="9">
        <f>(ONT_mm!D74*Areas!$B$10*1000) / (86400*Days!D75)</f>
        <v>1589.0083632019116</v>
      </c>
      <c r="E74" s="9">
        <f>(ONT_mm!E74*Areas!$B$10*1000) / (86400*Days!E75)</f>
        <v>1762.7160493827159</v>
      </c>
      <c r="F74" s="9">
        <f>(ONT_mm!F74*Areas!$B$10*1000) / (86400*Days!F75)</f>
        <v>2666.1887694145757</v>
      </c>
      <c r="G74" s="9">
        <f>(ONT_mm!G74*Areas!$B$10*1000) / (86400*Days!G75)</f>
        <v>955.80246913580243</v>
      </c>
      <c r="H74" s="9">
        <f>(ONT_mm!H74*Areas!$B$10*1000) / (86400*Days!H75)</f>
        <v>1896.5352449223417</v>
      </c>
      <c r="I74" s="9">
        <f>(ONT_mm!I74*Areas!$B$10*1000) / (86400*Days!I75)</f>
        <v>1794.5041816009557</v>
      </c>
      <c r="J74" s="9">
        <f>(ONT_mm!J74*Areas!$B$10*1000) / (86400*Days!J75)</f>
        <v>1906.9135802469136</v>
      </c>
      <c r="K74" s="9">
        <f>(ONT_mm!K74*Areas!$B$10*1000) / (86400*Days!K75)</f>
        <v>1303.7037037037037</v>
      </c>
      <c r="L74" s="9">
        <f>(ONT_mm!L74*Areas!$B$10*1000) / (86400*Days!L75)</f>
        <v>1916.0493827160494</v>
      </c>
      <c r="M74" s="9">
        <f>(ONT_mm!M74*Areas!$B$10*1000) / (86400*Days!M75)</f>
        <v>1963.6798088410992</v>
      </c>
      <c r="N74" s="9">
        <f>(ONT_mm!N74*Areas!$B$10*1000) / (86400*Days!N75)</f>
        <v>1744.3027727180734</v>
      </c>
    </row>
    <row r="75" spans="1:14" x14ac:dyDescent="0.2">
      <c r="A75">
        <f>ONT_mm!A75</f>
        <v>1953</v>
      </c>
      <c r="B75" s="9">
        <f>(ONT_mm!B75*Areas!$B$10*1000) / (86400*Days!B76)</f>
        <v>1622.4611708482676</v>
      </c>
      <c r="C75" s="9">
        <f>(ONT_mm!C75*Areas!$B$10*1000) / (86400*Days!C76)</f>
        <v>1267.4603174603174</v>
      </c>
      <c r="D75" s="9">
        <f>(ONT_mm!D75*Areas!$B$10*1000) / (86400*Days!D76)</f>
        <v>2333.5722819593789</v>
      </c>
      <c r="E75" s="9">
        <f>(ONT_mm!E75*Areas!$B$10*1000) / (86400*Days!E76)</f>
        <v>1639.5061728395062</v>
      </c>
      <c r="F75" s="9">
        <f>(ONT_mm!F75*Areas!$B$10*1000) / (86400*Days!F76)</f>
        <v>3011.9474313022702</v>
      </c>
      <c r="G75" s="9">
        <f>(ONT_mm!G75*Areas!$B$10*1000) / (86400*Days!G76)</f>
        <v>1368.148148148148</v>
      </c>
      <c r="H75" s="9">
        <f>(ONT_mm!H75*Areas!$B$10*1000) / (86400*Days!H76)</f>
        <v>1776.3440860215053</v>
      </c>
      <c r="I75" s="9">
        <f>(ONT_mm!I75*Areas!$B$10*1000) / (86400*Days!I76)</f>
        <v>1929.5101553166069</v>
      </c>
      <c r="J75" s="9">
        <f>(ONT_mm!J75*Areas!$B$10*1000) / (86400*Days!J76)</f>
        <v>2387.9012345679012</v>
      </c>
      <c r="K75" s="9">
        <f>(ONT_mm!K75*Areas!$B$10*1000) / (86400*Days!K76)</f>
        <v>698.68578255675027</v>
      </c>
      <c r="L75" s="9">
        <f>(ONT_mm!L75*Areas!$B$10*1000) / (86400*Days!L76)</f>
        <v>1475.3086419753085</v>
      </c>
      <c r="M75" s="9">
        <f>(ONT_mm!M75*Areas!$B$10*1000) / (86400*Days!M76)</f>
        <v>1742.652329749104</v>
      </c>
      <c r="N75" s="9">
        <f>(ONT_mm!N75*Areas!$B$10*1000) / (86400*Days!N76)</f>
        <v>1775.8498224251648</v>
      </c>
    </row>
    <row r="76" spans="1:14" x14ac:dyDescent="0.2">
      <c r="A76">
        <f>ONT_mm!A76</f>
        <v>1954</v>
      </c>
      <c r="B76" s="9">
        <f>(ONT_mm!B76*Areas!$B$10*1000) / (86400*Days!B77)</f>
        <v>1604.7789725209079</v>
      </c>
      <c r="C76" s="9">
        <f>(ONT_mm!C76*Areas!$B$10*1000) / (86400*Days!C77)</f>
        <v>2364.5502645502647</v>
      </c>
      <c r="D76" s="9">
        <f>(ONT_mm!D76*Areas!$B$10*1000) / (86400*Days!D77)</f>
        <v>2233.4528076463562</v>
      </c>
      <c r="E76" s="9">
        <f>(ONT_mm!E76*Areas!$B$10*1000) / (86400*Days!E77)</f>
        <v>2813.3333333333335</v>
      </c>
      <c r="F76" s="9">
        <f>(ONT_mm!F76*Areas!$B$10*1000) / (86400*Days!F77)</f>
        <v>1385.4241338112306</v>
      </c>
      <c r="G76" s="9">
        <f>(ONT_mm!G76*Areas!$B$10*1000) / (86400*Days!G77)</f>
        <v>2217.037037037037</v>
      </c>
      <c r="H76" s="9">
        <f>(ONT_mm!H76*Areas!$B$10*1000) / (86400*Days!H77)</f>
        <v>946.47550776583034</v>
      </c>
      <c r="I76" s="9">
        <f>(ONT_mm!I76*Areas!$B$10*1000) / (86400*Days!I77)</f>
        <v>2409.0800477897251</v>
      </c>
      <c r="J76" s="9">
        <f>(ONT_mm!J76*Areas!$B$10*1000) / (86400*Days!J77)</f>
        <v>2334.5679012345681</v>
      </c>
      <c r="K76" s="9">
        <f>(ONT_mm!K76*Areas!$B$10*1000) / (86400*Days!K77)</f>
        <v>2301.553166069295</v>
      </c>
      <c r="L76" s="9">
        <f>(ONT_mm!L76*Areas!$B$10*1000) / (86400*Days!L77)</f>
        <v>2079.5061728395062</v>
      </c>
      <c r="M76" s="9">
        <f>(ONT_mm!M76*Areas!$B$10*1000) / (86400*Days!M77)</f>
        <v>2287.6941457586618</v>
      </c>
      <c r="N76" s="9">
        <f>(ONT_mm!N76*Areas!$B$10*1000) / (86400*Days!N77)</f>
        <v>2076.0629122272958</v>
      </c>
    </row>
    <row r="77" spans="1:14" x14ac:dyDescent="0.2">
      <c r="A77">
        <f>ONT_mm!A77</f>
        <v>1955</v>
      </c>
      <c r="B77" s="9">
        <f>(ONT_mm!B77*Areas!$B$10*1000) / (86400*Days!B78)</f>
        <v>990.20310633213865</v>
      </c>
      <c r="C77" s="9">
        <f>(ONT_mm!C77*Areas!$B$10*1000) / (86400*Days!C78)</f>
        <v>1423.2804232804233</v>
      </c>
      <c r="D77" s="9">
        <f>(ONT_mm!D77*Areas!$B$10*1000) / (86400*Days!D78)</f>
        <v>2621.0274790919952</v>
      </c>
      <c r="E77" s="9">
        <f>(ONT_mm!E77*Areas!$B$10*1000) / (86400*Days!E78)</f>
        <v>1501.2345679012346</v>
      </c>
      <c r="F77" s="9">
        <f>(ONT_mm!F77*Areas!$B$10*1000) / (86400*Days!F78)</f>
        <v>1467.8614097968937</v>
      </c>
      <c r="G77" s="9">
        <f>(ONT_mm!G77*Areas!$B$10*1000) / (86400*Days!G78)</f>
        <v>880</v>
      </c>
      <c r="H77" s="9">
        <f>(ONT_mm!H77*Areas!$B$10*1000) / (86400*Days!H78)</f>
        <v>1268.8172043010752</v>
      </c>
      <c r="I77" s="9">
        <f>(ONT_mm!I77*Areas!$B$10*1000) / (86400*Days!I78)</f>
        <v>3012.1863799283155</v>
      </c>
      <c r="J77" s="9">
        <f>(ONT_mm!J77*Areas!$B$10*1000) / (86400*Days!J78)</f>
        <v>1470.8641975308642</v>
      </c>
      <c r="K77" s="9">
        <f>(ONT_mm!K77*Areas!$B$10*1000) / (86400*Days!K78)</f>
        <v>5207.1684587813625</v>
      </c>
      <c r="L77" s="9">
        <f>(ONT_mm!L77*Areas!$B$10*1000) / (86400*Days!L78)</f>
        <v>1366.9135802469136</v>
      </c>
      <c r="M77" s="9">
        <f>(ONT_mm!M77*Areas!$B$10*1000) / (86400*Days!M78)</f>
        <v>1103.4647550776583</v>
      </c>
      <c r="N77" s="9">
        <f>(ONT_mm!N77*Areas!$B$10*1000) / (86400*Days!N78)</f>
        <v>1869.0816844241501</v>
      </c>
    </row>
    <row r="78" spans="1:14" x14ac:dyDescent="0.2">
      <c r="A78">
        <f>ONT_mm!A78</f>
        <v>1956</v>
      </c>
      <c r="B78" s="9">
        <f>(ONT_mm!B78*Areas!$B$10*1000) / (86400*Days!B79)</f>
        <v>1153.8829151732377</v>
      </c>
      <c r="C78" s="9">
        <f>(ONT_mm!C78*Areas!$B$10*1000) / (86400*Days!C79)</f>
        <v>1698.5951468710089</v>
      </c>
      <c r="D78" s="9">
        <f>(ONT_mm!D78*Areas!$B$10*1000) / (86400*Days!D79)</f>
        <v>2045.4002389486261</v>
      </c>
      <c r="E78" s="9">
        <f>(ONT_mm!E78*Areas!$B$10*1000) / (86400*Days!E79)</f>
        <v>2469.6296296296296</v>
      </c>
      <c r="F78" s="9">
        <f>(ONT_mm!F78*Areas!$B$10*1000) / (86400*Days!F79)</f>
        <v>2689.6057347670253</v>
      </c>
      <c r="G78" s="9">
        <f>(ONT_mm!G78*Areas!$B$10*1000) / (86400*Days!G79)</f>
        <v>1215.5555555555557</v>
      </c>
      <c r="H78" s="9">
        <f>(ONT_mm!H78*Areas!$B$10*1000) / (86400*Days!H79)</f>
        <v>2019.8327359617683</v>
      </c>
      <c r="I78" s="9">
        <f>(ONT_mm!I78*Areas!$B$10*1000) / (86400*Days!I79)</f>
        <v>2888.4109916367979</v>
      </c>
      <c r="J78" s="9">
        <f>(ONT_mm!J78*Areas!$B$10*1000) / (86400*Days!J79)</f>
        <v>2023.4567901234568</v>
      </c>
      <c r="K78" s="9">
        <f>(ONT_mm!K78*Areas!$B$10*1000) / (86400*Days!K79)</f>
        <v>842.05495818399049</v>
      </c>
      <c r="L78" s="9">
        <f>(ONT_mm!L78*Areas!$B$10*1000) / (86400*Days!L79)</f>
        <v>1483.4567901234568</v>
      </c>
      <c r="M78" s="9">
        <f>(ONT_mm!M78*Areas!$B$10*1000) / (86400*Days!M79)</f>
        <v>1590.9199522102747</v>
      </c>
      <c r="N78" s="9">
        <f>(ONT_mm!N78*Areas!$B$10*1000) / (86400*Days!N79)</f>
        <v>1844.6873102610807</v>
      </c>
    </row>
    <row r="79" spans="1:14" x14ac:dyDescent="0.2">
      <c r="A79">
        <f>ONT_mm!A79</f>
        <v>1957</v>
      </c>
      <c r="B79" s="9">
        <f>(ONT_mm!B79*Areas!$B$10*1000) / (86400*Days!B80)</f>
        <v>1753.8829151732377</v>
      </c>
      <c r="C79" s="9">
        <f>(ONT_mm!C79*Areas!$B$10*1000) / (86400*Days!C80)</f>
        <v>1196.031746031746</v>
      </c>
      <c r="D79" s="9">
        <f>(ONT_mm!D79*Areas!$B$10*1000) / (86400*Days!D80)</f>
        <v>970.37037037037032</v>
      </c>
      <c r="E79" s="9">
        <f>(ONT_mm!E79*Areas!$B$10*1000) / (86400*Days!E80)</f>
        <v>1943.7037037037037</v>
      </c>
      <c r="F79" s="9">
        <f>(ONT_mm!F79*Areas!$B$10*1000) / (86400*Days!F80)</f>
        <v>2140.2628434886501</v>
      </c>
      <c r="G79" s="9">
        <f>(ONT_mm!G79*Areas!$B$10*1000) / (86400*Days!G80)</f>
        <v>2808.3950617283949</v>
      </c>
      <c r="H79" s="9">
        <f>(ONT_mm!H79*Areas!$B$10*1000) / (86400*Days!H80)</f>
        <v>1917.5627240143369</v>
      </c>
      <c r="I79" s="9">
        <f>(ONT_mm!I79*Areas!$B$10*1000) / (86400*Days!I80)</f>
        <v>792.35364396654722</v>
      </c>
      <c r="J79" s="9">
        <f>(ONT_mm!J79*Areas!$B$10*1000) / (86400*Days!J80)</f>
        <v>2390.3703703703704</v>
      </c>
      <c r="K79" s="9">
        <f>(ONT_mm!K79*Areas!$B$10*1000) / (86400*Days!K80)</f>
        <v>1123.2974910394266</v>
      </c>
      <c r="L79" s="9">
        <f>(ONT_mm!L79*Areas!$B$10*1000) / (86400*Days!L80)</f>
        <v>1686.1728395061727</v>
      </c>
      <c r="M79" s="9">
        <f>(ONT_mm!M79*Areas!$B$10*1000) / (86400*Days!M80)</f>
        <v>2200.4778972520908</v>
      </c>
      <c r="N79" s="9">
        <f>(ONT_mm!N79*Areas!$B$10*1000) / (86400*Days!N80)</f>
        <v>1742.9934043632675</v>
      </c>
    </row>
    <row r="80" spans="1:14" x14ac:dyDescent="0.2">
      <c r="A80">
        <f>ONT_mm!A80</f>
        <v>1958</v>
      </c>
      <c r="B80" s="9">
        <f>(ONT_mm!B80*Areas!$B$10*1000) / (86400*Days!B81)</f>
        <v>1664.7550776583034</v>
      </c>
      <c r="C80" s="9">
        <f>(ONT_mm!C80*Areas!$B$10*1000) / (86400*Days!C81)</f>
        <v>1883.8624338624338</v>
      </c>
      <c r="D80" s="9">
        <f>(ONT_mm!D80*Areas!$B$10*1000) / (86400*Days!D81)</f>
        <v>649.46236559139788</v>
      </c>
      <c r="E80" s="9">
        <f>(ONT_mm!E80*Areas!$B$10*1000) / (86400*Days!E81)</f>
        <v>1503.7037037037037</v>
      </c>
      <c r="F80" s="9">
        <f>(ONT_mm!F80*Areas!$B$10*1000) / (86400*Days!F81)</f>
        <v>1527.5985663082438</v>
      </c>
      <c r="G80" s="9">
        <f>(ONT_mm!G80*Areas!$B$10*1000) / (86400*Days!G81)</f>
        <v>2383.2098765432097</v>
      </c>
      <c r="H80" s="9">
        <f>(ONT_mm!H80*Areas!$B$10*1000) / (86400*Days!H81)</f>
        <v>2096.0573476702507</v>
      </c>
      <c r="I80" s="9">
        <f>(ONT_mm!I80*Areas!$B$10*1000) / (86400*Days!I81)</f>
        <v>2076.941457586619</v>
      </c>
      <c r="J80" s="9">
        <f>(ONT_mm!J80*Areas!$B$10*1000) / (86400*Days!J81)</f>
        <v>2920</v>
      </c>
      <c r="K80" s="9">
        <f>(ONT_mm!K80*Areas!$B$10*1000) / (86400*Days!K81)</f>
        <v>1908.721624850657</v>
      </c>
      <c r="L80" s="9">
        <f>(ONT_mm!L80*Areas!$B$10*1000) / (86400*Days!L81)</f>
        <v>1996.2962962962963</v>
      </c>
      <c r="M80" s="9">
        <f>(ONT_mm!M80*Areas!$B$10*1000) / (86400*Days!M81)</f>
        <v>1082.1983273596177</v>
      </c>
      <c r="N80" s="9">
        <f>(ONT_mm!N80*Areas!$B$10*1000) / (86400*Days!N81)</f>
        <v>1802.800608828006</v>
      </c>
    </row>
    <row r="81" spans="1:14" x14ac:dyDescent="0.2">
      <c r="A81">
        <f>ONT_mm!A81</f>
        <v>1959</v>
      </c>
      <c r="B81" s="9">
        <f>(ONT_mm!B81*Areas!$B$10*1000) / (86400*Days!B82)</f>
        <v>2246.117084826762</v>
      </c>
      <c r="C81" s="9">
        <f>(ONT_mm!C81*Areas!$B$10*1000) / (86400*Days!C82)</f>
        <v>1989.1534391534392</v>
      </c>
      <c r="D81" s="9">
        <f>(ONT_mm!D81*Areas!$B$10*1000) / (86400*Days!D82)</f>
        <v>1463.3213859020311</v>
      </c>
      <c r="E81" s="9">
        <f>(ONT_mm!E81*Areas!$B$10*1000) / (86400*Days!E82)</f>
        <v>1797.5308641975309</v>
      </c>
      <c r="F81" s="9">
        <f>(ONT_mm!F81*Areas!$B$10*1000) / (86400*Days!F82)</f>
        <v>1549.820788530466</v>
      </c>
      <c r="G81" s="9">
        <f>(ONT_mm!G81*Areas!$B$10*1000) / (86400*Days!G82)</f>
        <v>1359.7530864197531</v>
      </c>
      <c r="H81" s="9">
        <f>(ONT_mm!H81*Areas!$B$10*1000) / (86400*Days!H82)</f>
        <v>2187.3357228195937</v>
      </c>
      <c r="I81" s="9">
        <f>(ONT_mm!I81*Areas!$B$10*1000) / (86400*Days!I82)</f>
        <v>2266.4277180406211</v>
      </c>
      <c r="J81" s="9">
        <f>(ONT_mm!J81*Areas!$B$10*1000) / (86400*Days!J82)</f>
        <v>1644.1975308641975</v>
      </c>
      <c r="K81" s="9">
        <f>(ONT_mm!K81*Areas!$B$10*1000) / (86400*Days!K82)</f>
        <v>3369.6535244922343</v>
      </c>
      <c r="L81" s="9">
        <f>(ONT_mm!L81*Areas!$B$10*1000) / (86400*Days!L82)</f>
        <v>2377.5308641975307</v>
      </c>
      <c r="M81" s="9">
        <f>(ONT_mm!M81*Areas!$B$10*1000) / (86400*Days!M82)</f>
        <v>2422.9390681003583</v>
      </c>
      <c r="N81" s="9">
        <f>(ONT_mm!N81*Areas!$B$10*1000) / (86400*Days!N82)</f>
        <v>2059.5636732623034</v>
      </c>
    </row>
    <row r="82" spans="1:14" x14ac:dyDescent="0.2">
      <c r="A82">
        <f>ONT_mm!A82</f>
        <v>1960</v>
      </c>
      <c r="B82" s="9">
        <f>(ONT_mm!B82*Areas!$B$10*1000) / (86400*Days!B83)</f>
        <v>1828.4348864994026</v>
      </c>
      <c r="C82" s="9">
        <f>(ONT_mm!C82*Areas!$B$10*1000) / (86400*Days!C83)</f>
        <v>2713.9208173690931</v>
      </c>
      <c r="D82" s="9">
        <f>(ONT_mm!D82*Areas!$B$10*1000) / (86400*Days!D83)</f>
        <v>998.32735961768219</v>
      </c>
      <c r="E82" s="9">
        <f>(ONT_mm!E82*Areas!$B$10*1000) / (86400*Days!E83)</f>
        <v>2017.2839506172841</v>
      </c>
      <c r="F82" s="9">
        <f>(ONT_mm!F82*Areas!$B$10*1000) / (86400*Days!F83)</f>
        <v>2730.227001194743</v>
      </c>
      <c r="G82" s="9">
        <f>(ONT_mm!G82*Areas!$B$10*1000) / (86400*Days!G83)</f>
        <v>2248.641975308642</v>
      </c>
      <c r="H82" s="9">
        <f>(ONT_mm!H82*Areas!$B$10*1000) / (86400*Days!H83)</f>
        <v>1216.7264038231781</v>
      </c>
      <c r="I82" s="9">
        <f>(ONT_mm!I82*Areas!$B$10*1000) / (86400*Days!I83)</f>
        <v>1532.1385902031066</v>
      </c>
      <c r="J82" s="9">
        <f>(ONT_mm!J82*Areas!$B$10*1000) / (86400*Days!J83)</f>
        <v>865.4320987654321</v>
      </c>
      <c r="K82" s="9">
        <f>(ONT_mm!K82*Areas!$B$10*1000) / (86400*Days!K83)</f>
        <v>1632.4970131421744</v>
      </c>
      <c r="L82" s="9">
        <f>(ONT_mm!L82*Areas!$B$10*1000) / (86400*Days!L83)</f>
        <v>1378.0246913580247</v>
      </c>
      <c r="M82" s="9">
        <f>(ONT_mm!M82*Areas!$B$10*1000) / (86400*Days!M83)</f>
        <v>913.73954599761055</v>
      </c>
      <c r="N82" s="9">
        <f>(ONT_mm!N82*Areas!$B$10*1000) / (86400*Days!N83)</f>
        <v>1667.7595628415299</v>
      </c>
    </row>
    <row r="83" spans="1:14" x14ac:dyDescent="0.2">
      <c r="A83">
        <f>ONT_mm!A83</f>
        <v>1961</v>
      </c>
      <c r="B83" s="9">
        <f>(ONT_mm!B83*Areas!$B$10*1000) / (86400*Days!B84)</f>
        <v>744.56391875746715</v>
      </c>
      <c r="C83" s="9">
        <f>(ONT_mm!C83*Areas!$B$10*1000) / (86400*Days!C84)</f>
        <v>1991.2698412698412</v>
      </c>
      <c r="D83" s="9">
        <f>(ONT_mm!D83*Areas!$B$10*1000) / (86400*Days!D84)</f>
        <v>1423.6559139784947</v>
      </c>
      <c r="E83" s="9">
        <f>(ONT_mm!E83*Areas!$B$10*1000) / (86400*Days!E84)</f>
        <v>2698.2716049382716</v>
      </c>
      <c r="F83" s="9">
        <f>(ONT_mm!F83*Areas!$B$10*1000) / (86400*Days!F84)</f>
        <v>2027.9569892473119</v>
      </c>
      <c r="G83" s="9">
        <f>(ONT_mm!G83*Areas!$B$10*1000) / (86400*Days!G84)</f>
        <v>2733.3333333333335</v>
      </c>
      <c r="H83" s="9">
        <f>(ONT_mm!H83*Areas!$B$10*1000) / (86400*Days!H84)</f>
        <v>2117.5627240143367</v>
      </c>
      <c r="I83" s="9">
        <f>(ONT_mm!I83*Areas!$B$10*1000) / (86400*Days!I84)</f>
        <v>1931.4217443249702</v>
      </c>
      <c r="J83" s="9">
        <f>(ONT_mm!J83*Areas!$B$10*1000) / (86400*Days!J84)</f>
        <v>1009.1358024691358</v>
      </c>
      <c r="K83" s="9">
        <f>(ONT_mm!K83*Areas!$B$10*1000) / (86400*Days!K84)</f>
        <v>1278.8530465949821</v>
      </c>
      <c r="L83" s="9">
        <f>(ONT_mm!L83*Areas!$B$10*1000) / (86400*Days!L84)</f>
        <v>1803.7037037037037</v>
      </c>
      <c r="M83" s="9">
        <f>(ONT_mm!M83*Areas!$B$10*1000) / (86400*Days!M84)</f>
        <v>1574.4324970131422</v>
      </c>
      <c r="N83" s="9">
        <f>(ONT_mm!N83*Areas!$B$10*1000) / (86400*Days!N84)</f>
        <v>1772.9883307965499</v>
      </c>
    </row>
    <row r="84" spans="1:14" x14ac:dyDescent="0.2">
      <c r="A84">
        <f>ONT_mm!A84</f>
        <v>1962</v>
      </c>
      <c r="B84" s="9">
        <f>(ONT_mm!B84*Areas!$B$10*1000) / (86400*Days!B85)</f>
        <v>1823.6559139784947</v>
      </c>
      <c r="C84" s="9">
        <f>(ONT_mm!C84*Areas!$B$10*1000) / (86400*Days!C85)</f>
        <v>1800.7936507936508</v>
      </c>
      <c r="D84" s="9">
        <f>(ONT_mm!D84*Areas!$B$10*1000) / (86400*Days!D85)</f>
        <v>639.9044205495818</v>
      </c>
      <c r="E84" s="9">
        <f>(ONT_mm!E84*Areas!$B$10*1000) / (86400*Days!E85)</f>
        <v>1869.1358024691358</v>
      </c>
      <c r="F84" s="9">
        <f>(ONT_mm!F84*Areas!$B$10*1000) / (86400*Days!F85)</f>
        <v>1259.020310633214</v>
      </c>
      <c r="G84" s="9">
        <f>(ONT_mm!G84*Areas!$B$10*1000) / (86400*Days!G85)</f>
        <v>1626.4197530864199</v>
      </c>
      <c r="H84" s="9">
        <f>(ONT_mm!H84*Areas!$B$10*1000) / (86400*Days!H85)</f>
        <v>1844.4444444444443</v>
      </c>
      <c r="I84" s="9">
        <f>(ONT_mm!I84*Areas!$B$10*1000) / (86400*Days!I85)</f>
        <v>1780.6451612903227</v>
      </c>
      <c r="J84" s="9">
        <f>(ONT_mm!J84*Areas!$B$10*1000) / (86400*Days!J85)</f>
        <v>2453.3333333333335</v>
      </c>
      <c r="K84" s="9">
        <f>(ONT_mm!K84*Areas!$B$10*1000) / (86400*Days!K85)</f>
        <v>2281.0035842293905</v>
      </c>
      <c r="L84" s="9">
        <f>(ONT_mm!L84*Areas!$B$10*1000) / (86400*Days!L85)</f>
        <v>1355.3086419753085</v>
      </c>
      <c r="M84" s="9">
        <f>(ONT_mm!M84*Areas!$B$10*1000) / (86400*Days!M85)</f>
        <v>1642.7718040621266</v>
      </c>
      <c r="N84" s="9">
        <f>(ONT_mm!N84*Areas!$B$10*1000) / (86400*Days!N85)</f>
        <v>1695.788939624556</v>
      </c>
    </row>
    <row r="85" spans="1:14" x14ac:dyDescent="0.2">
      <c r="A85">
        <f>ONT_mm!A85</f>
        <v>1963</v>
      </c>
      <c r="B85" s="9">
        <f>(ONT_mm!B85*Areas!$B$10*1000) / (86400*Days!B86)</f>
        <v>1153.6439665471923</v>
      </c>
      <c r="C85" s="9">
        <f>(ONT_mm!C85*Areas!$B$10*1000) / (86400*Days!C86)</f>
        <v>951.32275132275129</v>
      </c>
      <c r="D85" s="9">
        <f>(ONT_mm!D85*Areas!$B$10*1000) / (86400*Days!D86)</f>
        <v>1552.4492234169654</v>
      </c>
      <c r="E85" s="9">
        <f>(ONT_mm!E85*Areas!$B$10*1000) / (86400*Days!E86)</f>
        <v>1768.148148148148</v>
      </c>
      <c r="F85" s="9">
        <f>(ONT_mm!F85*Areas!$B$10*1000) / (86400*Days!F86)</f>
        <v>2051.8518518518517</v>
      </c>
      <c r="G85" s="9">
        <f>(ONT_mm!G85*Areas!$B$10*1000) / (86400*Days!G86)</f>
        <v>814.81481481481478</v>
      </c>
      <c r="H85" s="9">
        <f>(ONT_mm!H85*Areas!$B$10*1000) / (86400*Days!H86)</f>
        <v>1520.6690561529272</v>
      </c>
      <c r="I85" s="9">
        <f>(ONT_mm!I85*Areas!$B$10*1000) / (86400*Days!I86)</f>
        <v>2621.505376344086</v>
      </c>
      <c r="J85" s="9">
        <f>(ONT_mm!J85*Areas!$B$10*1000) / (86400*Days!J86)</f>
        <v>1286.6666666666667</v>
      </c>
      <c r="K85" s="9">
        <f>(ONT_mm!K85*Areas!$B$10*1000) / (86400*Days!K86)</f>
        <v>328.31541218637994</v>
      </c>
      <c r="L85" s="9">
        <f>(ONT_mm!L85*Areas!$B$10*1000) / (86400*Days!L86)</f>
        <v>3136.5432098765432</v>
      </c>
      <c r="M85" s="9">
        <f>(ONT_mm!M85*Areas!$B$10*1000) / (86400*Days!M86)</f>
        <v>1362.0071684587813</v>
      </c>
      <c r="N85" s="9">
        <f>(ONT_mm!N85*Areas!$B$10*1000) / (86400*Days!N86)</f>
        <v>1548.2902080162355</v>
      </c>
    </row>
    <row r="86" spans="1:14" x14ac:dyDescent="0.2">
      <c r="A86">
        <f>ONT_mm!A86</f>
        <v>1964</v>
      </c>
      <c r="B86" s="9">
        <f>(ONT_mm!B86*Areas!$B$10*1000) / (86400*Days!B87)</f>
        <v>1668.8172043010752</v>
      </c>
      <c r="C86" s="9">
        <f>(ONT_mm!C86*Areas!$B$10*1000) / (86400*Days!C87)</f>
        <v>820.43422733077898</v>
      </c>
      <c r="D86" s="9">
        <f>(ONT_mm!D86*Areas!$B$10*1000) / (86400*Days!D87)</f>
        <v>1964.6356033452807</v>
      </c>
      <c r="E86" s="9">
        <f>(ONT_mm!E86*Areas!$B$10*1000) / (86400*Days!E87)</f>
        <v>2039.7530864197531</v>
      </c>
      <c r="F86" s="9">
        <f>(ONT_mm!F86*Areas!$B$10*1000) / (86400*Days!F87)</f>
        <v>1821.0274790919952</v>
      </c>
      <c r="G86" s="9">
        <f>(ONT_mm!G86*Areas!$B$10*1000) / (86400*Days!G87)</f>
        <v>1016.5432098765432</v>
      </c>
      <c r="H86" s="9">
        <f>(ONT_mm!H86*Areas!$B$10*1000) / (86400*Days!H87)</f>
        <v>1856.6308243727599</v>
      </c>
      <c r="I86" s="9">
        <f>(ONT_mm!I86*Areas!$B$10*1000) / (86400*Days!I87)</f>
        <v>2378.9725209080048</v>
      </c>
      <c r="J86" s="9">
        <f>(ONT_mm!J86*Areas!$B$10*1000) / (86400*Days!J87)</f>
        <v>646.66666666666663</v>
      </c>
      <c r="K86" s="9">
        <f>(ONT_mm!K86*Areas!$B$10*1000) / (86400*Days!K87)</f>
        <v>939.30704898446834</v>
      </c>
      <c r="L86" s="9">
        <f>(ONT_mm!L86*Areas!$B$10*1000) / (86400*Days!L87)</f>
        <v>1538.0246913580247</v>
      </c>
      <c r="M86" s="9">
        <f>(ONT_mm!M86*Areas!$B$10*1000) / (86400*Days!M87)</f>
        <v>1933.811230585424</v>
      </c>
      <c r="N86" s="9">
        <f>(ONT_mm!N86*Areas!$B$10*1000) / (86400*Days!N87)</f>
        <v>1558.6925723537745</v>
      </c>
    </row>
    <row r="87" spans="1:14" x14ac:dyDescent="0.2">
      <c r="A87">
        <f>ONT_mm!A87</f>
        <v>1965</v>
      </c>
      <c r="B87" s="9">
        <f>(ONT_mm!B87*Areas!$B$10*1000) / (86400*Days!B88)</f>
        <v>1903.7037037037037</v>
      </c>
      <c r="C87" s="9">
        <f>(ONT_mm!C87*Areas!$B$10*1000) / (86400*Days!C88)</f>
        <v>2450.2645502645501</v>
      </c>
      <c r="D87" s="9">
        <f>(ONT_mm!D87*Areas!$B$10*1000) / (86400*Days!D88)</f>
        <v>1072.6403823178016</v>
      </c>
      <c r="E87" s="9">
        <f>(ONT_mm!E87*Areas!$B$10*1000) / (86400*Days!E88)</f>
        <v>1615.5555555555557</v>
      </c>
      <c r="F87" s="9">
        <f>(ONT_mm!F87*Areas!$B$10*1000) / (86400*Days!F88)</f>
        <v>821.98327359617679</v>
      </c>
      <c r="G87" s="9">
        <f>(ONT_mm!G87*Areas!$B$10*1000) / (86400*Days!G88)</f>
        <v>1280</v>
      </c>
      <c r="H87" s="9">
        <f>(ONT_mm!H87*Areas!$B$10*1000) / (86400*Days!H88)</f>
        <v>1472.4014336917562</v>
      </c>
      <c r="I87" s="9">
        <f>(ONT_mm!I87*Areas!$B$10*1000) / (86400*Days!I88)</f>
        <v>2277.6583034647551</v>
      </c>
      <c r="J87" s="9">
        <f>(ONT_mm!J87*Areas!$B$10*1000) / (86400*Days!J88)</f>
        <v>2225.4320987654319</v>
      </c>
      <c r="K87" s="9">
        <f>(ONT_mm!K87*Areas!$B$10*1000) / (86400*Days!K88)</f>
        <v>2576.8219832735963</v>
      </c>
      <c r="L87" s="9">
        <f>(ONT_mm!L87*Areas!$B$10*1000) / (86400*Days!L88)</f>
        <v>2498.2716049382716</v>
      </c>
      <c r="M87" s="9">
        <f>(ONT_mm!M87*Areas!$B$10*1000) / (86400*Days!M88)</f>
        <v>1454.0023894862604</v>
      </c>
      <c r="N87" s="9">
        <f>(ONT_mm!N87*Areas!$B$10*1000) / (86400*Days!N88)</f>
        <v>1797.6458650431252</v>
      </c>
    </row>
    <row r="88" spans="1:14" x14ac:dyDescent="0.2">
      <c r="A88">
        <f>ONT_mm!A88</f>
        <v>1966</v>
      </c>
      <c r="B88" s="9">
        <f>(ONT_mm!B88*Areas!$B$10*1000) / (86400*Days!B89)</f>
        <v>1907.0489844683393</v>
      </c>
      <c r="C88" s="9">
        <f>(ONT_mm!C88*Areas!$B$10*1000) / (86400*Days!C89)</f>
        <v>1558.7301587301588</v>
      </c>
      <c r="D88" s="9">
        <f>(ONT_mm!D88*Areas!$B$10*1000) / (86400*Days!D89)</f>
        <v>1632.0191158900836</v>
      </c>
      <c r="E88" s="9">
        <f>(ONT_mm!E88*Areas!$B$10*1000) / (86400*Days!E89)</f>
        <v>1067.9012345679012</v>
      </c>
      <c r="F88" s="9">
        <f>(ONT_mm!F88*Areas!$B$10*1000) / (86400*Days!F89)</f>
        <v>1287.9330943847074</v>
      </c>
      <c r="G88" s="9">
        <f>(ONT_mm!G88*Areas!$B$10*1000) / (86400*Days!G89)</f>
        <v>1635.8024691358025</v>
      </c>
      <c r="H88" s="9">
        <f>(ONT_mm!H88*Areas!$B$10*1000) / (86400*Days!H89)</f>
        <v>1189.247311827957</v>
      </c>
      <c r="I88" s="9">
        <f>(ONT_mm!I88*Areas!$B$10*1000) / (86400*Days!I89)</f>
        <v>2063.0824372759857</v>
      </c>
      <c r="J88" s="9">
        <f>(ONT_mm!J88*Areas!$B$10*1000) / (86400*Days!J89)</f>
        <v>2147.6543209876545</v>
      </c>
      <c r="K88" s="9">
        <f>(ONT_mm!K88*Areas!$B$10*1000) / (86400*Days!K89)</f>
        <v>930.94384707287929</v>
      </c>
      <c r="L88" s="9">
        <f>(ONT_mm!L88*Areas!$B$10*1000) / (86400*Days!L89)</f>
        <v>3001.7283950617284</v>
      </c>
      <c r="M88" s="9">
        <f>(ONT_mm!M88*Areas!$B$10*1000) / (86400*Days!M89)</f>
        <v>2009.3189964157707</v>
      </c>
      <c r="N88" s="9">
        <f>(ONT_mm!N88*Areas!$B$10*1000) / (86400*Days!N89)</f>
        <v>1700.9436834094367</v>
      </c>
    </row>
    <row r="89" spans="1:14" x14ac:dyDescent="0.2">
      <c r="A89">
        <f>ONT_mm!A89</f>
        <v>1967</v>
      </c>
      <c r="B89" s="9">
        <f>(ONT_mm!B89*Areas!$B$10*1000) / (86400*Days!B90)</f>
        <v>1301.3142174432496</v>
      </c>
      <c r="C89" s="9">
        <f>(ONT_mm!C89*Areas!$B$10*1000) / (86400*Days!C90)</f>
        <v>1242.5925925925926</v>
      </c>
      <c r="D89" s="9">
        <f>(ONT_mm!D89*Areas!$B$10*1000) / (86400*Days!D90)</f>
        <v>683.39307048984472</v>
      </c>
      <c r="E89" s="9">
        <f>(ONT_mm!E89*Areas!$B$10*1000) / (86400*Days!E90)</f>
        <v>1797.7777777777778</v>
      </c>
      <c r="F89" s="9">
        <f>(ONT_mm!F89*Areas!$B$10*1000) / (86400*Days!F90)</f>
        <v>1854.2413381123058</v>
      </c>
      <c r="G89" s="9">
        <f>(ONT_mm!G89*Areas!$B$10*1000) / (86400*Days!G90)</f>
        <v>2353.3333333333335</v>
      </c>
      <c r="H89" s="9">
        <f>(ONT_mm!H89*Areas!$B$10*1000) / (86400*Days!H90)</f>
        <v>2099.1636798088412</v>
      </c>
      <c r="I89" s="9">
        <f>(ONT_mm!I89*Areas!$B$10*1000) / (86400*Days!I90)</f>
        <v>2364.6356033452807</v>
      </c>
      <c r="J89" s="9">
        <f>(ONT_mm!J89*Areas!$B$10*1000) / (86400*Days!J90)</f>
        <v>2608.641975308642</v>
      </c>
      <c r="K89" s="9">
        <f>(ONT_mm!K89*Areas!$B$10*1000) / (86400*Days!K90)</f>
        <v>2620.0716845878137</v>
      </c>
      <c r="L89" s="9">
        <f>(ONT_mm!L89*Areas!$B$10*1000) / (86400*Days!L90)</f>
        <v>2526.9135802469136</v>
      </c>
      <c r="M89" s="9">
        <f>(ONT_mm!M89*Areas!$B$10*1000) / (86400*Days!M90)</f>
        <v>1468.8172043010752</v>
      </c>
      <c r="N89" s="9">
        <f>(ONT_mm!N89*Areas!$B$10*1000) / (86400*Days!N90)</f>
        <v>1911.0502283105022</v>
      </c>
    </row>
    <row r="90" spans="1:14" x14ac:dyDescent="0.2">
      <c r="A90">
        <f>ONT_mm!A90</f>
        <v>1968</v>
      </c>
      <c r="B90" s="9">
        <f>(ONT_mm!B90*Areas!$B$10*1000) / (86400*Days!B91)</f>
        <v>1462.3655913978494</v>
      </c>
      <c r="C90" s="9">
        <f>(ONT_mm!C90*Areas!$B$10*1000) / (86400*Days!C91)</f>
        <v>1135.8876117496807</v>
      </c>
      <c r="D90" s="9">
        <f>(ONT_mm!D90*Areas!$B$10*1000) / (86400*Days!D91)</f>
        <v>1447.78972520908</v>
      </c>
      <c r="E90" s="9">
        <f>(ONT_mm!E90*Areas!$B$10*1000) / (86400*Days!E91)</f>
        <v>1130.3703703703704</v>
      </c>
      <c r="F90" s="9">
        <f>(ONT_mm!F90*Areas!$B$10*1000) / (86400*Days!F91)</f>
        <v>2382.0788530465948</v>
      </c>
      <c r="G90" s="9">
        <f>(ONT_mm!G90*Areas!$B$10*1000) / (86400*Days!G91)</f>
        <v>2679.2592592592591</v>
      </c>
      <c r="H90" s="9">
        <f>(ONT_mm!H90*Areas!$B$10*1000) / (86400*Days!H91)</f>
        <v>1134.5280764635604</v>
      </c>
      <c r="I90" s="9">
        <f>(ONT_mm!I90*Areas!$B$10*1000) / (86400*Days!I91)</f>
        <v>2005.2568697729987</v>
      </c>
      <c r="J90" s="9">
        <f>(ONT_mm!J90*Areas!$B$10*1000) / (86400*Days!J91)</f>
        <v>2390.3703703703704</v>
      </c>
      <c r="K90" s="9">
        <f>(ONT_mm!K90*Areas!$B$10*1000) / (86400*Days!K91)</f>
        <v>2030.8243727598567</v>
      </c>
      <c r="L90" s="9">
        <f>(ONT_mm!L90*Areas!$B$10*1000) / (86400*Days!L91)</f>
        <v>2966.9135802469136</v>
      </c>
      <c r="M90" s="9">
        <f>(ONT_mm!M90*Areas!$B$10*1000) / (86400*Days!M91)</f>
        <v>2314.6953405017921</v>
      </c>
      <c r="N90" s="9">
        <f>(ONT_mm!N90*Areas!$B$10*1000) / (86400*Days!N91)</f>
        <v>1923.6389394859341</v>
      </c>
    </row>
    <row r="91" spans="1:14" x14ac:dyDescent="0.2">
      <c r="A91">
        <f>ONT_mm!A91</f>
        <v>1969</v>
      </c>
      <c r="B91" s="9">
        <f>(ONT_mm!B91*Areas!$B$10*1000) / (86400*Days!B92)</f>
        <v>1682.6762246117084</v>
      </c>
      <c r="C91" s="9">
        <f>(ONT_mm!C91*Areas!$B$10*1000) / (86400*Days!C92)</f>
        <v>612.69841269841265</v>
      </c>
      <c r="D91" s="9">
        <f>(ONT_mm!D91*Areas!$B$10*1000) / (86400*Days!D92)</f>
        <v>959.61768219832732</v>
      </c>
      <c r="E91" s="9">
        <f>(ONT_mm!E91*Areas!$B$10*1000) / (86400*Days!E92)</f>
        <v>2639.2592592592591</v>
      </c>
      <c r="F91" s="9">
        <f>(ONT_mm!F91*Areas!$B$10*1000) / (86400*Days!F92)</f>
        <v>2438.9486260454</v>
      </c>
      <c r="G91" s="9">
        <f>(ONT_mm!G91*Areas!$B$10*1000) / (86400*Days!G92)</f>
        <v>2738.5185185185187</v>
      </c>
      <c r="H91" s="9">
        <f>(ONT_mm!H91*Areas!$B$10*1000) / (86400*Days!H92)</f>
        <v>1718.0406212664277</v>
      </c>
      <c r="I91" s="9">
        <f>(ONT_mm!I91*Areas!$B$10*1000) / (86400*Days!I92)</f>
        <v>1289.6057347670251</v>
      </c>
      <c r="J91" s="9">
        <f>(ONT_mm!J91*Areas!$B$10*1000) / (86400*Days!J92)</f>
        <v>966.17283950617286</v>
      </c>
      <c r="K91" s="9">
        <f>(ONT_mm!K91*Areas!$B$10*1000) / (86400*Days!K92)</f>
        <v>1647.78972520908</v>
      </c>
      <c r="L91" s="9">
        <f>(ONT_mm!L91*Areas!$B$10*1000) / (86400*Days!L92)</f>
        <v>2643.7037037037039</v>
      </c>
      <c r="M91" s="9">
        <f>(ONT_mm!M91*Areas!$B$10*1000) / (86400*Days!M92)</f>
        <v>2008.1242532855435</v>
      </c>
      <c r="N91" s="9">
        <f>(ONT_mm!N91*Areas!$B$10*1000) / (86400*Days!N92)</f>
        <v>1783.2166412988331</v>
      </c>
    </row>
    <row r="92" spans="1:14" x14ac:dyDescent="0.2">
      <c r="A92">
        <f>ONT_mm!A92</f>
        <v>1970</v>
      </c>
      <c r="B92" s="9">
        <f>(ONT_mm!B92*Areas!$B$10*1000) / (86400*Days!B93)</f>
        <v>1025.3285543608124</v>
      </c>
      <c r="C92" s="9">
        <f>(ONT_mm!C92*Areas!$B$10*1000) / (86400*Days!C93)</f>
        <v>1521.1640211640211</v>
      </c>
      <c r="D92" s="9">
        <f>(ONT_mm!D92*Areas!$B$10*1000) / (86400*Days!D93)</f>
        <v>1183.7514934289127</v>
      </c>
      <c r="E92" s="9">
        <f>(ONT_mm!E92*Areas!$B$10*1000) / (86400*Days!E93)</f>
        <v>1700</v>
      </c>
      <c r="F92" s="9">
        <f>(ONT_mm!F92*Areas!$B$10*1000) / (86400*Days!F93)</f>
        <v>1921.3859020310633</v>
      </c>
      <c r="G92" s="9">
        <f>(ONT_mm!G92*Areas!$B$10*1000) / (86400*Days!G93)</f>
        <v>1859.7530864197531</v>
      </c>
      <c r="H92" s="9">
        <f>(ONT_mm!H92*Areas!$B$10*1000) / (86400*Days!H93)</f>
        <v>2547.6702508960575</v>
      </c>
      <c r="I92" s="9">
        <f>(ONT_mm!I92*Areas!$B$10*1000) / (86400*Days!I93)</f>
        <v>1706.5710872162485</v>
      </c>
      <c r="J92" s="9">
        <f>(ONT_mm!J92*Areas!$B$10*1000) / (86400*Days!J93)</f>
        <v>2327.6543209876545</v>
      </c>
      <c r="K92" s="9">
        <f>(ONT_mm!K92*Areas!$B$10*1000) / (86400*Days!K93)</f>
        <v>2304.6594982078855</v>
      </c>
      <c r="L92" s="9">
        <f>(ONT_mm!L92*Areas!$B$10*1000) / (86400*Days!L93)</f>
        <v>2319.5061728395062</v>
      </c>
      <c r="M92" s="9">
        <f>(ONT_mm!M92*Areas!$B$10*1000) / (86400*Days!M93)</f>
        <v>2317.0848267622459</v>
      </c>
      <c r="N92" s="9">
        <f>(ONT_mm!N92*Areas!$B$10*1000) / (86400*Days!N93)</f>
        <v>1895.8904109589041</v>
      </c>
    </row>
    <row r="93" spans="1:14" x14ac:dyDescent="0.2">
      <c r="A93">
        <f>ONT_mm!A93</f>
        <v>1971</v>
      </c>
      <c r="B93" s="9">
        <f>(ONT_mm!B93*Areas!$B$10*1000) / (86400*Days!B94)</f>
        <v>1363.4408602150538</v>
      </c>
      <c r="C93" s="9">
        <f>(ONT_mm!C93*Areas!$B$10*1000) / (86400*Days!C94)</f>
        <v>2959.2592592592591</v>
      </c>
      <c r="D93" s="9">
        <f>(ONT_mm!D93*Areas!$B$10*1000) / (86400*Days!D94)</f>
        <v>1568.6977299880525</v>
      </c>
      <c r="E93" s="9">
        <f>(ONT_mm!E93*Areas!$B$10*1000) / (86400*Days!E94)</f>
        <v>958.27160493827159</v>
      </c>
      <c r="F93" s="9">
        <f>(ONT_mm!F93*Areas!$B$10*1000) / (86400*Days!F94)</f>
        <v>1176.5830346475507</v>
      </c>
      <c r="G93" s="9">
        <f>(ONT_mm!G93*Areas!$B$10*1000) / (86400*Days!G94)</f>
        <v>1913.3333333333333</v>
      </c>
      <c r="H93" s="9">
        <f>(ONT_mm!H93*Areas!$B$10*1000) / (86400*Days!H94)</f>
        <v>2327.3596176821984</v>
      </c>
      <c r="I93" s="9">
        <f>(ONT_mm!I93*Areas!$B$10*1000) / (86400*Days!I94)</f>
        <v>1979.4504181600955</v>
      </c>
      <c r="J93" s="9">
        <f>(ONT_mm!J93*Areas!$B$10*1000) / (86400*Days!J94)</f>
        <v>1824.1975308641975</v>
      </c>
      <c r="K93" s="9">
        <f>(ONT_mm!K93*Areas!$B$10*1000) / (86400*Days!K94)</f>
        <v>1127.120669056153</v>
      </c>
      <c r="L93" s="9">
        <f>(ONT_mm!L93*Areas!$B$10*1000) / (86400*Days!L94)</f>
        <v>1687.4074074074074</v>
      </c>
      <c r="M93" s="9">
        <f>(ONT_mm!M93*Areas!$B$10*1000) / (86400*Days!M94)</f>
        <v>2117.5627240143367</v>
      </c>
      <c r="N93" s="9">
        <f>(ONT_mm!N93*Areas!$B$10*1000) / (86400*Days!N94)</f>
        <v>1741.978691019787</v>
      </c>
    </row>
    <row r="94" spans="1:14" x14ac:dyDescent="0.2">
      <c r="A94">
        <f>ONT_mm!A94</f>
        <v>1972</v>
      </c>
      <c r="B94" s="9">
        <f>(ONT_mm!B94*Areas!$B$10*1000) / (86400*Days!B95)</f>
        <v>1336.6786140979689</v>
      </c>
      <c r="C94" s="9">
        <f>(ONT_mm!C94*Areas!$B$10*1000) / (86400*Days!C95)</f>
        <v>2191.8263090676883</v>
      </c>
      <c r="D94" s="9">
        <f>(ONT_mm!D94*Areas!$B$10*1000) / (86400*Days!D95)</f>
        <v>1904.6594982078852</v>
      </c>
      <c r="E94" s="9">
        <f>(ONT_mm!E94*Areas!$B$10*1000) / (86400*Days!E95)</f>
        <v>1475.8024691358025</v>
      </c>
      <c r="F94" s="9">
        <f>(ONT_mm!F94*Areas!$B$10*1000) / (86400*Days!F95)</f>
        <v>2452.3297491039425</v>
      </c>
      <c r="G94" s="9">
        <f>(ONT_mm!G94*Areas!$B$10*1000) / (86400*Days!G95)</f>
        <v>4313.5802469135806</v>
      </c>
      <c r="H94" s="9">
        <f>(ONT_mm!H94*Areas!$B$10*1000) / (86400*Days!H95)</f>
        <v>2052.5686977299879</v>
      </c>
      <c r="I94" s="9">
        <f>(ONT_mm!I94*Areas!$B$10*1000) / (86400*Days!I95)</f>
        <v>2213.6200716845879</v>
      </c>
      <c r="J94" s="9">
        <f>(ONT_mm!J94*Areas!$B$10*1000) / (86400*Days!J95)</f>
        <v>1886.9135802469136</v>
      </c>
      <c r="K94" s="9">
        <f>(ONT_mm!K94*Areas!$B$10*1000) / (86400*Days!K95)</f>
        <v>2093.1899641577061</v>
      </c>
      <c r="L94" s="9">
        <f>(ONT_mm!L94*Areas!$B$10*1000) / (86400*Days!L95)</f>
        <v>2699.0123456790125</v>
      </c>
      <c r="M94" s="9">
        <f>(ONT_mm!M94*Areas!$B$10*1000) / (86400*Days!M95)</f>
        <v>2748.3870967741937</v>
      </c>
      <c r="N94" s="9">
        <f>(ONT_mm!N94*Areas!$B$10*1000) / (86400*Days!N95)</f>
        <v>2277.7777777777778</v>
      </c>
    </row>
    <row r="95" spans="1:14" x14ac:dyDescent="0.2">
      <c r="A95">
        <f>ONT_mm!A95</f>
        <v>1973</v>
      </c>
      <c r="B95" s="9">
        <f>(ONT_mm!B95*Areas!$B$10*1000) / (86400*Days!B96)</f>
        <v>1321.6248506571087</v>
      </c>
      <c r="C95" s="9">
        <f>(ONT_mm!C95*Areas!$B$10*1000) / (86400*Days!C96)</f>
        <v>1395.7671957671957</v>
      </c>
      <c r="D95" s="9">
        <f>(ONT_mm!D95*Areas!$B$10*1000) / (86400*Days!D96)</f>
        <v>2144.3249701314217</v>
      </c>
      <c r="E95" s="9">
        <f>(ONT_mm!E95*Areas!$B$10*1000) / (86400*Days!E96)</f>
        <v>2745.9259259259261</v>
      </c>
      <c r="F95" s="9">
        <f>(ONT_mm!F95*Areas!$B$10*1000) / (86400*Days!F96)</f>
        <v>2353.6439665471926</v>
      </c>
      <c r="G95" s="9">
        <f>(ONT_mm!G95*Areas!$B$10*1000) / (86400*Days!G96)</f>
        <v>1927.4074074074074</v>
      </c>
      <c r="H95" s="9">
        <f>(ONT_mm!H95*Areas!$B$10*1000) / (86400*Days!H96)</f>
        <v>1383.2735961768219</v>
      </c>
      <c r="I95" s="9">
        <f>(ONT_mm!I95*Areas!$B$10*1000) / (86400*Days!I96)</f>
        <v>1384.7072879330944</v>
      </c>
      <c r="J95" s="9">
        <f>(ONT_mm!J95*Areas!$B$10*1000) / (86400*Days!J96)</f>
        <v>1996.7901234567901</v>
      </c>
      <c r="K95" s="9">
        <f>(ONT_mm!K95*Areas!$B$10*1000) / (86400*Days!K96)</f>
        <v>2191.3978494623657</v>
      </c>
      <c r="L95" s="9">
        <f>(ONT_mm!L95*Areas!$B$10*1000) / (86400*Days!L96)</f>
        <v>2379.2592592592591</v>
      </c>
      <c r="M95" s="9">
        <f>(ONT_mm!M95*Areas!$B$10*1000) / (86400*Days!M96)</f>
        <v>2874.3130227001193</v>
      </c>
      <c r="N95" s="9">
        <f>(ONT_mm!N95*Areas!$B$10*1000) / (86400*Days!N96)</f>
        <v>2010.4515474378488</v>
      </c>
    </row>
    <row r="96" spans="1:14" x14ac:dyDescent="0.2">
      <c r="A96">
        <f>ONT_mm!A96</f>
        <v>1974</v>
      </c>
      <c r="B96" s="9">
        <f>(ONT_mm!B96*Areas!$B$10*1000) / (86400*Days!B97)</f>
        <v>1699.1636798088412</v>
      </c>
      <c r="C96" s="9">
        <f>(ONT_mm!C96*Areas!$B$10*1000) / (86400*Days!C97)</f>
        <v>1328.3068783068784</v>
      </c>
      <c r="D96" s="9">
        <f>(ONT_mm!D96*Areas!$B$10*1000) / (86400*Days!D97)</f>
        <v>2094.6236559139784</v>
      </c>
      <c r="E96" s="9">
        <f>(ONT_mm!E96*Areas!$B$10*1000) / (86400*Days!E97)</f>
        <v>1916.2962962962963</v>
      </c>
      <c r="F96" s="9">
        <f>(ONT_mm!F96*Areas!$B$10*1000) / (86400*Days!F97)</f>
        <v>2778.494623655914</v>
      </c>
      <c r="G96" s="9">
        <f>(ONT_mm!G96*Areas!$B$10*1000) / (86400*Days!G97)</f>
        <v>2227.4074074074074</v>
      </c>
      <c r="H96" s="9">
        <f>(ONT_mm!H96*Areas!$B$10*1000) / (86400*Days!H97)</f>
        <v>2063.0824372759857</v>
      </c>
      <c r="I96" s="9">
        <f>(ONT_mm!I96*Areas!$B$10*1000) / (86400*Days!I97)</f>
        <v>1852.3297491039427</v>
      </c>
      <c r="J96" s="9">
        <f>(ONT_mm!J96*Areas!$B$10*1000) / (86400*Days!J97)</f>
        <v>2125.679012345679</v>
      </c>
      <c r="K96" s="9">
        <f>(ONT_mm!K96*Areas!$B$10*1000) / (86400*Days!K97)</f>
        <v>1119.4743130227</v>
      </c>
      <c r="L96" s="9">
        <f>(ONT_mm!L96*Areas!$B$10*1000) / (86400*Days!L97)</f>
        <v>2502.7160493827159</v>
      </c>
      <c r="M96" s="9">
        <f>(ONT_mm!M96*Areas!$B$10*1000) / (86400*Days!M97)</f>
        <v>1915.4121863799282</v>
      </c>
      <c r="N96" s="9">
        <f>(ONT_mm!N96*Areas!$B$10*1000) / (86400*Days!N97)</f>
        <v>1971.3850837138509</v>
      </c>
    </row>
    <row r="97" spans="1:14" x14ac:dyDescent="0.2">
      <c r="A97">
        <f>ONT_mm!A97</f>
        <v>1975</v>
      </c>
      <c r="B97" s="9">
        <f>(ONT_mm!B97*Areas!$B$10*1000) / (86400*Days!B98)</f>
        <v>1574.4324970131422</v>
      </c>
      <c r="C97" s="9">
        <f>(ONT_mm!C97*Areas!$B$10*1000) / (86400*Days!C98)</f>
        <v>2039.6825396825398</v>
      </c>
      <c r="D97" s="9">
        <f>(ONT_mm!D97*Areas!$B$10*1000) / (86400*Days!D98)</f>
        <v>1993.5483870967741</v>
      </c>
      <c r="E97" s="9">
        <f>(ONT_mm!E97*Areas!$B$10*1000) / (86400*Days!E98)</f>
        <v>1438.0246913580247</v>
      </c>
      <c r="F97" s="9">
        <f>(ONT_mm!F97*Areas!$B$10*1000) / (86400*Days!F98)</f>
        <v>1552.4492234169654</v>
      </c>
      <c r="G97" s="9">
        <f>(ONT_mm!G97*Areas!$B$10*1000) / (86400*Days!G98)</f>
        <v>2352.0987654320988</v>
      </c>
      <c r="H97" s="9">
        <f>(ONT_mm!H97*Areas!$B$10*1000) / (86400*Days!H98)</f>
        <v>2087.4551971326164</v>
      </c>
      <c r="I97" s="9">
        <f>(ONT_mm!I97*Areas!$B$10*1000) / (86400*Days!I98)</f>
        <v>2286.2604540023895</v>
      </c>
      <c r="J97" s="9">
        <f>(ONT_mm!J97*Areas!$B$10*1000) / (86400*Days!J98)</f>
        <v>3296.5432098765432</v>
      </c>
      <c r="K97" s="9">
        <f>(ONT_mm!K97*Areas!$B$10*1000) / (86400*Days!K98)</f>
        <v>1319.7132616487456</v>
      </c>
      <c r="L97" s="9">
        <f>(ONT_mm!L97*Areas!$B$10*1000) / (86400*Days!L98)</f>
        <v>1869.6296296296296</v>
      </c>
      <c r="M97" s="9">
        <f>(ONT_mm!M97*Areas!$B$10*1000) / (86400*Days!M98)</f>
        <v>2415.5316606929509</v>
      </c>
      <c r="N97" s="9">
        <f>(ONT_mm!N97*Areas!$B$10*1000) / (86400*Days!N98)</f>
        <v>2016.1948249619481</v>
      </c>
    </row>
    <row r="98" spans="1:14" x14ac:dyDescent="0.2">
      <c r="A98">
        <f>ONT_mm!A98</f>
        <v>1976</v>
      </c>
      <c r="B98" s="9">
        <f>(ONT_mm!B98*Areas!$B$10*1000) / (86400*Days!B99)</f>
        <v>2064.516129032258</v>
      </c>
      <c r="C98" s="9">
        <f>(ONT_mm!C98*Areas!$B$10*1000) / (86400*Days!C99)</f>
        <v>1876.6283524904215</v>
      </c>
      <c r="D98" s="9">
        <f>(ONT_mm!D98*Areas!$B$10*1000) / (86400*Days!D99)</f>
        <v>2649.9402628434887</v>
      </c>
      <c r="E98" s="9">
        <f>(ONT_mm!E98*Areas!$B$10*1000) / (86400*Days!E99)</f>
        <v>2086.6666666666665</v>
      </c>
      <c r="F98" s="9">
        <f>(ONT_mm!F98*Areas!$B$10*1000) / (86400*Days!F99)</f>
        <v>2708.4826762246116</v>
      </c>
      <c r="G98" s="9">
        <f>(ONT_mm!G98*Areas!$B$10*1000) / (86400*Days!G99)</f>
        <v>2865.679012345679</v>
      </c>
      <c r="H98" s="9">
        <f>(ONT_mm!H98*Areas!$B$10*1000) / (86400*Days!H99)</f>
        <v>2252.5686977299879</v>
      </c>
      <c r="I98" s="9">
        <f>(ONT_mm!I98*Areas!$B$10*1000) / (86400*Days!I99)</f>
        <v>2024.1338112305855</v>
      </c>
      <c r="J98" s="9">
        <f>(ONT_mm!J98*Areas!$B$10*1000) / (86400*Days!J99)</f>
        <v>2178.0246913580245</v>
      </c>
      <c r="K98" s="9">
        <f>(ONT_mm!K98*Areas!$B$10*1000) / (86400*Days!K99)</f>
        <v>2627.2401433691757</v>
      </c>
      <c r="L98" s="9">
        <f>(ONT_mm!L98*Areas!$B$10*1000) / (86400*Days!L99)</f>
        <v>1081.7283950617284</v>
      </c>
      <c r="M98" s="9">
        <f>(ONT_mm!M98*Areas!$B$10*1000) / (86400*Days!M99)</f>
        <v>1333.5722819593786</v>
      </c>
      <c r="N98" s="9">
        <f>(ONT_mm!N98*Areas!$B$10*1000) / (86400*Days!N99)</f>
        <v>2148.2493422384132</v>
      </c>
    </row>
    <row r="99" spans="1:14" x14ac:dyDescent="0.2">
      <c r="A99">
        <f>ONT_mm!A99</f>
        <v>1977</v>
      </c>
      <c r="B99" s="9">
        <f>(ONT_mm!B99*Areas!$B$10*1000) / (86400*Days!B100)</f>
        <v>1592.5925925925926</v>
      </c>
      <c r="C99" s="9">
        <f>(ONT_mm!C99*Areas!$B$10*1000) / (86400*Days!C100)</f>
        <v>1113.4920634920634</v>
      </c>
      <c r="D99" s="9">
        <f>(ONT_mm!D99*Areas!$B$10*1000) / (86400*Days!D100)</f>
        <v>2066.1887694145757</v>
      </c>
      <c r="E99" s="9">
        <f>(ONT_mm!E99*Areas!$B$10*1000) / (86400*Days!E100)</f>
        <v>1786.4197530864199</v>
      </c>
      <c r="F99" s="9">
        <f>(ONT_mm!F99*Areas!$B$10*1000) / (86400*Days!F100)</f>
        <v>878.85304659498206</v>
      </c>
      <c r="G99" s="9">
        <f>(ONT_mm!G99*Areas!$B$10*1000) / (86400*Days!G100)</f>
        <v>1704.1975308641975</v>
      </c>
      <c r="H99" s="9">
        <f>(ONT_mm!H99*Areas!$B$10*1000) / (86400*Days!H100)</f>
        <v>2016.4874551971327</v>
      </c>
      <c r="I99" s="9">
        <f>(ONT_mm!I99*Areas!$B$10*1000) / (86400*Days!I100)</f>
        <v>3402.8673835125446</v>
      </c>
      <c r="J99" s="9">
        <f>(ONT_mm!J99*Areas!$B$10*1000) / (86400*Days!J100)</f>
        <v>3975.5555555555557</v>
      </c>
      <c r="K99" s="9">
        <f>(ONT_mm!K99*Areas!$B$10*1000) / (86400*Days!K100)</f>
        <v>2153.882915173238</v>
      </c>
      <c r="L99" s="9">
        <f>(ONT_mm!L99*Areas!$B$10*1000) / (86400*Days!L100)</f>
        <v>3035.8024691358023</v>
      </c>
      <c r="M99" s="9">
        <f>(ONT_mm!M99*Areas!$B$10*1000) / (86400*Days!M100)</f>
        <v>3004.7789725209082</v>
      </c>
      <c r="N99" s="9">
        <f>(ONT_mm!N99*Areas!$B$10*1000) / (86400*Days!N100)</f>
        <v>2232.3896499238963</v>
      </c>
    </row>
    <row r="100" spans="1:14" x14ac:dyDescent="0.2">
      <c r="A100">
        <f>ONT_mm!A100</f>
        <v>1978</v>
      </c>
      <c r="B100" s="9">
        <f>(ONT_mm!B100*Areas!$B$10*1000) / (86400*Days!B101)</f>
        <v>3370.1314217443251</v>
      </c>
      <c r="C100" s="9">
        <f>(ONT_mm!C100*Areas!$B$10*1000) / (86400*Days!C101)</f>
        <v>599.73544973544972</v>
      </c>
      <c r="D100" s="9">
        <f>(ONT_mm!D100*Areas!$B$10*1000) / (86400*Days!D101)</f>
        <v>1419.1158900836319</v>
      </c>
      <c r="E100" s="9">
        <f>(ONT_mm!E100*Areas!$B$10*1000) / (86400*Days!E101)</f>
        <v>1414.8148148148148</v>
      </c>
      <c r="F100" s="9">
        <f>(ONT_mm!F100*Areas!$B$10*1000) / (86400*Days!F101)</f>
        <v>1522.5806451612902</v>
      </c>
      <c r="G100" s="9">
        <f>(ONT_mm!G100*Areas!$B$10*1000) / (86400*Days!G101)</f>
        <v>1520.9876543209878</v>
      </c>
      <c r="H100" s="9">
        <f>(ONT_mm!H100*Areas!$B$10*1000) / (86400*Days!H101)</f>
        <v>1251.851851851852</v>
      </c>
      <c r="I100" s="9">
        <f>(ONT_mm!I100*Areas!$B$10*1000) / (86400*Days!I101)</f>
        <v>2207.4074074074074</v>
      </c>
      <c r="J100" s="9">
        <f>(ONT_mm!J100*Areas!$B$10*1000) / (86400*Days!J101)</f>
        <v>2719.7530864197529</v>
      </c>
      <c r="K100" s="9">
        <f>(ONT_mm!K100*Areas!$B$10*1000) / (86400*Days!K101)</f>
        <v>1787.8136200716847</v>
      </c>
      <c r="L100" s="9">
        <f>(ONT_mm!L100*Areas!$B$10*1000) / (86400*Days!L101)</f>
        <v>1385.679012345679</v>
      </c>
      <c r="M100" s="9">
        <f>(ONT_mm!M100*Areas!$B$10*1000) / (86400*Days!M101)</f>
        <v>2178.494623655914</v>
      </c>
      <c r="N100" s="9">
        <f>(ONT_mm!N100*Areas!$B$10*1000) / (86400*Days!N101)</f>
        <v>1791.476407914764</v>
      </c>
    </row>
    <row r="101" spans="1:14" x14ac:dyDescent="0.2">
      <c r="A101">
        <f>ONT_mm!A101</f>
        <v>1979</v>
      </c>
      <c r="B101" s="9">
        <f>(ONT_mm!B101*Areas!$B$10*1000) / (86400*Days!B102)</f>
        <v>2887.4551971326164</v>
      </c>
      <c r="C101" s="9">
        <f>(ONT_mm!C101*Areas!$B$10*1000) / (86400*Days!C102)</f>
        <v>1214.5502645502645</v>
      </c>
      <c r="D101" s="9">
        <f>(ONT_mm!D101*Areas!$B$10*1000) / (86400*Days!D102)</f>
        <v>1325.9259259259259</v>
      </c>
      <c r="E101" s="9">
        <f>(ONT_mm!E101*Areas!$B$10*1000) / (86400*Days!E102)</f>
        <v>2180.9876543209875</v>
      </c>
      <c r="F101" s="9">
        <f>(ONT_mm!F101*Areas!$B$10*1000) / (86400*Days!F102)</f>
        <v>1961.2903225806451</v>
      </c>
      <c r="G101" s="9">
        <f>(ONT_mm!G101*Areas!$B$10*1000) / (86400*Days!G102)</f>
        <v>1428.3950617283951</v>
      </c>
      <c r="H101" s="9">
        <f>(ONT_mm!H101*Areas!$B$10*1000) / (86400*Days!H102)</f>
        <v>1152.4492234169654</v>
      </c>
      <c r="I101" s="9">
        <f>(ONT_mm!I101*Areas!$B$10*1000) / (86400*Days!I102)</f>
        <v>2538.1123058542412</v>
      </c>
      <c r="J101" s="9">
        <f>(ONT_mm!J101*Areas!$B$10*1000) / (86400*Days!J102)</f>
        <v>2711.1111111111113</v>
      </c>
      <c r="K101" s="9">
        <f>(ONT_mm!K101*Areas!$B$10*1000) / (86400*Days!K102)</f>
        <v>2524.7311827956987</v>
      </c>
      <c r="L101" s="9">
        <f>(ONT_mm!L101*Areas!$B$10*1000) / (86400*Days!L102)</f>
        <v>2365.679012345679</v>
      </c>
      <c r="M101" s="9">
        <f>(ONT_mm!M101*Areas!$B$10*1000) / (86400*Days!M102)</f>
        <v>1769.6535244922343</v>
      </c>
      <c r="N101" s="9">
        <f>(ONT_mm!N101*Areas!$B$10*1000) / (86400*Days!N102)</f>
        <v>2009.7006595636733</v>
      </c>
    </row>
    <row r="102" spans="1:14" x14ac:dyDescent="0.2">
      <c r="A102">
        <f>ONT_mm!A102</f>
        <v>1980</v>
      </c>
      <c r="B102" s="9">
        <f>(ONT_mm!B102*Areas!$B$10*1000) / (86400*Days!B103)</f>
        <v>1083.63201911589</v>
      </c>
      <c r="C102" s="9">
        <f>(ONT_mm!C102*Areas!$B$10*1000) / (86400*Days!C103)</f>
        <v>680.97062579821204</v>
      </c>
      <c r="D102" s="9">
        <f>(ONT_mm!D102*Areas!$B$10*1000) / (86400*Days!D103)</f>
        <v>2429.3906810035842</v>
      </c>
      <c r="E102" s="9">
        <f>(ONT_mm!E102*Areas!$B$10*1000) / (86400*Days!E103)</f>
        <v>2659.0123456790125</v>
      </c>
      <c r="F102" s="9">
        <f>(ONT_mm!F102*Areas!$B$10*1000) / (86400*Days!F103)</f>
        <v>896.2962962962963</v>
      </c>
      <c r="G102" s="9">
        <f>(ONT_mm!G102*Areas!$B$10*1000) / (86400*Days!G103)</f>
        <v>2592.0987654320988</v>
      </c>
      <c r="H102" s="9">
        <f>(ONT_mm!H102*Areas!$B$10*1000) / (86400*Days!H103)</f>
        <v>2408.8410991636797</v>
      </c>
      <c r="I102" s="9">
        <f>(ONT_mm!I102*Areas!$B$10*1000) / (86400*Days!I103)</f>
        <v>1570.8482676224612</v>
      </c>
      <c r="J102" s="9">
        <f>(ONT_mm!J102*Areas!$B$10*1000) / (86400*Days!J103)</f>
        <v>2116.5432098765432</v>
      </c>
      <c r="K102" s="9">
        <f>(ONT_mm!K102*Areas!$B$10*1000) / (86400*Days!K103)</f>
        <v>2572.2819593787335</v>
      </c>
      <c r="L102" s="9">
        <f>(ONT_mm!L102*Areas!$B$10*1000) / (86400*Days!L103)</f>
        <v>1755.8024691358025</v>
      </c>
      <c r="M102" s="9">
        <f>(ONT_mm!M102*Areas!$B$10*1000) / (86400*Days!M103)</f>
        <v>1767.9808841099164</v>
      </c>
      <c r="N102" s="9">
        <f>(ONT_mm!N102*Areas!$B$10*1000) / (86400*Days!N103)</f>
        <v>1879.9433313094514</v>
      </c>
    </row>
    <row r="103" spans="1:14" x14ac:dyDescent="0.2">
      <c r="A103">
        <f>ONT_mm!A103</f>
        <v>1981</v>
      </c>
      <c r="B103" s="9">
        <f>(ONT_mm!B103*Areas!$B$10*1000) / (86400*Days!B104)</f>
        <v>607.88530465949816</v>
      </c>
      <c r="C103" s="9">
        <f>(ONT_mm!C103*Areas!$B$10*1000) / (86400*Days!C104)</f>
        <v>2675.6613756613756</v>
      </c>
      <c r="D103" s="9">
        <f>(ONT_mm!D103*Areas!$B$10*1000) / (86400*Days!D104)</f>
        <v>803.34528076463562</v>
      </c>
      <c r="E103" s="9">
        <f>(ONT_mm!E103*Areas!$B$10*1000) / (86400*Days!E104)</f>
        <v>1787.4074074074074</v>
      </c>
      <c r="F103" s="9">
        <f>(ONT_mm!F103*Areas!$B$10*1000) / (86400*Days!F104)</f>
        <v>1696.7741935483871</v>
      </c>
      <c r="G103" s="9">
        <f>(ONT_mm!G103*Areas!$B$10*1000) / (86400*Days!G104)</f>
        <v>2253.8271604938273</v>
      </c>
      <c r="H103" s="9">
        <f>(ONT_mm!H103*Areas!$B$10*1000) / (86400*Days!H104)</f>
        <v>2273.3572281959378</v>
      </c>
      <c r="I103" s="9">
        <f>(ONT_mm!I103*Areas!$B$10*1000) / (86400*Days!I104)</f>
        <v>2459.7371565113499</v>
      </c>
      <c r="J103" s="9">
        <f>(ONT_mm!J103*Areas!$B$10*1000) / (86400*Days!J104)</f>
        <v>3585.1851851851852</v>
      </c>
      <c r="K103" s="9">
        <f>(ONT_mm!K103*Areas!$B$10*1000) / (86400*Days!K104)</f>
        <v>2789.0083632019114</v>
      </c>
      <c r="L103" s="9">
        <f>(ONT_mm!L103*Areas!$B$10*1000) / (86400*Days!L104)</f>
        <v>1486.6666666666667</v>
      </c>
      <c r="M103" s="9">
        <f>(ONT_mm!M103*Areas!$B$10*1000) / (86400*Days!M104)</f>
        <v>1253.2855436081243</v>
      </c>
      <c r="N103" s="9">
        <f>(ONT_mm!N103*Areas!$B$10*1000) / (86400*Days!N104)</f>
        <v>1963.5514967021816</v>
      </c>
    </row>
    <row r="104" spans="1:14" x14ac:dyDescent="0.2">
      <c r="A104">
        <f>ONT_mm!A104</f>
        <v>1982</v>
      </c>
      <c r="B104" s="9">
        <f>(ONT_mm!B104*Areas!$B$10*1000) / (86400*Days!B105)</f>
        <v>1865.710872162485</v>
      </c>
      <c r="C104" s="9">
        <f>(ONT_mm!C104*Areas!$B$10*1000) / (86400*Days!C105)</f>
        <v>1208.7301587301588</v>
      </c>
      <c r="D104" s="9">
        <f>(ONT_mm!D104*Areas!$B$10*1000) / (86400*Days!D105)</f>
        <v>1542.8912783751491</v>
      </c>
      <c r="E104" s="9">
        <f>(ONT_mm!E104*Areas!$B$10*1000) / (86400*Days!E105)</f>
        <v>1382.962962962963</v>
      </c>
      <c r="F104" s="9">
        <f>(ONT_mm!F104*Areas!$B$10*1000) / (86400*Days!F105)</f>
        <v>1823.4169653524493</v>
      </c>
      <c r="G104" s="9">
        <f>(ONT_mm!G104*Areas!$B$10*1000) / (86400*Days!G105)</f>
        <v>3021.2345679012346</v>
      </c>
      <c r="H104" s="9">
        <f>(ONT_mm!H104*Areas!$B$10*1000) / (86400*Days!H105)</f>
        <v>1390.6810035842293</v>
      </c>
      <c r="I104" s="9">
        <f>(ONT_mm!I104*Areas!$B$10*1000) / (86400*Days!I105)</f>
        <v>1874.3130227001195</v>
      </c>
      <c r="J104" s="9">
        <f>(ONT_mm!J104*Areas!$B$10*1000) / (86400*Days!J105)</f>
        <v>2276.0493827160494</v>
      </c>
      <c r="K104" s="9">
        <f>(ONT_mm!K104*Areas!$B$10*1000) / (86400*Days!K105)</f>
        <v>1168.6977299880525</v>
      </c>
      <c r="L104" s="9">
        <f>(ONT_mm!L104*Areas!$B$10*1000) / (86400*Days!L105)</f>
        <v>3125.1851851851852</v>
      </c>
      <c r="M104" s="9">
        <f>(ONT_mm!M104*Areas!$B$10*1000) / (86400*Days!M105)</f>
        <v>1928.5543608124253</v>
      </c>
      <c r="N104" s="9">
        <f>(ONT_mm!N104*Areas!$B$10*1000) / (86400*Days!N105)</f>
        <v>1883.3688483003552</v>
      </c>
    </row>
    <row r="105" spans="1:14" x14ac:dyDescent="0.2">
      <c r="A105">
        <f>ONT_mm!A105</f>
        <v>1983</v>
      </c>
      <c r="B105" s="9">
        <f>(ONT_mm!B105*Areas!$B$10*1000) / (86400*Days!B106)</f>
        <v>1100.8363201911588</v>
      </c>
      <c r="C105" s="9">
        <f>(ONT_mm!C105*Areas!$B$10*1000) / (86400*Days!C106)</f>
        <v>1092.8571428571429</v>
      </c>
      <c r="D105" s="9">
        <f>(ONT_mm!D105*Areas!$B$10*1000) / (86400*Days!D106)</f>
        <v>1487.9330943847074</v>
      </c>
      <c r="E105" s="9">
        <f>(ONT_mm!E105*Areas!$B$10*1000) / (86400*Days!E106)</f>
        <v>2600.2469135802471</v>
      </c>
      <c r="F105" s="9">
        <f>(ONT_mm!F105*Areas!$B$10*1000) / (86400*Days!F106)</f>
        <v>2521.1469534050179</v>
      </c>
      <c r="G105" s="9">
        <f>(ONT_mm!G105*Areas!$B$10*1000) / (86400*Days!G106)</f>
        <v>1288.148148148148</v>
      </c>
      <c r="H105" s="9">
        <f>(ONT_mm!H105*Areas!$B$10*1000) / (86400*Days!H106)</f>
        <v>1150.2986857825567</v>
      </c>
      <c r="I105" s="9">
        <f>(ONT_mm!I105*Areas!$B$10*1000) / (86400*Days!I106)</f>
        <v>2430.1075268817203</v>
      </c>
      <c r="J105" s="9">
        <f>(ONT_mm!J105*Areas!$B$10*1000) / (86400*Days!J106)</f>
        <v>1504.1975308641975</v>
      </c>
      <c r="K105" s="9">
        <f>(ONT_mm!K105*Areas!$B$10*1000) / (86400*Days!K106)</f>
        <v>2256.6308243727599</v>
      </c>
      <c r="L105" s="9">
        <f>(ONT_mm!L105*Areas!$B$10*1000) / (86400*Days!L106)</f>
        <v>2620.9876543209875</v>
      </c>
      <c r="M105" s="9">
        <f>(ONT_mm!M105*Areas!$B$10*1000) / (86400*Days!M106)</f>
        <v>2983.9904420549583</v>
      </c>
      <c r="N105" s="9">
        <f>(ONT_mm!N105*Areas!$B$10*1000) / (86400*Days!N106)</f>
        <v>1925.6621004566209</v>
      </c>
    </row>
    <row r="106" spans="1:14" x14ac:dyDescent="0.2">
      <c r="A106">
        <f>ONT_mm!A106</f>
        <v>1984</v>
      </c>
      <c r="B106" s="9">
        <f>(ONT_mm!B106*Areas!$B$10*1000) / (86400*Days!B107)</f>
        <v>1018.8769414575867</v>
      </c>
      <c r="C106" s="9">
        <f>(ONT_mm!C106*Areas!$B$10*1000) / (86400*Days!C107)</f>
        <v>2029.6296296296296</v>
      </c>
      <c r="D106" s="9">
        <f>(ONT_mm!D106*Areas!$B$10*1000) / (86400*Days!D107)</f>
        <v>1252.0908004778973</v>
      </c>
      <c r="E106" s="9">
        <f>(ONT_mm!E106*Areas!$B$10*1000) / (86400*Days!E107)</f>
        <v>2328.8888888888887</v>
      </c>
      <c r="F106" s="9">
        <f>(ONT_mm!F106*Areas!$B$10*1000) / (86400*Days!F107)</f>
        <v>3043.010752688172</v>
      </c>
      <c r="G106" s="9">
        <f>(ONT_mm!G106*Areas!$B$10*1000) / (86400*Days!G107)</f>
        <v>1850.6172839506173</v>
      </c>
      <c r="H106" s="9">
        <f>(ONT_mm!H106*Areas!$B$10*1000) / (86400*Days!H107)</f>
        <v>1678.1362007168459</v>
      </c>
      <c r="I106" s="9">
        <f>(ONT_mm!I106*Areas!$B$10*1000) / (86400*Days!I107)</f>
        <v>3020.7885304659499</v>
      </c>
      <c r="J106" s="9">
        <f>(ONT_mm!J106*Areas!$B$10*1000) / (86400*Days!J107)</f>
        <v>2089.6296296296296</v>
      </c>
      <c r="K106" s="9">
        <f>(ONT_mm!K106*Areas!$B$10*1000) / (86400*Days!K107)</f>
        <v>960.57347670250897</v>
      </c>
      <c r="L106" s="9">
        <f>(ONT_mm!L106*Areas!$B$10*1000) / (86400*Days!L107)</f>
        <v>1852.5925925925926</v>
      </c>
      <c r="M106" s="9">
        <f>(ONT_mm!M106*Areas!$B$10*1000) / (86400*Days!M107)</f>
        <v>2290.5615292712068</v>
      </c>
      <c r="N106" s="9">
        <f>(ONT_mm!N106*Areas!$B$10*1000) / (86400*Days!N107)</f>
        <v>1949.9898805909736</v>
      </c>
    </row>
    <row r="107" spans="1:14" x14ac:dyDescent="0.2">
      <c r="A107">
        <f>ONT_mm!A107</f>
        <v>1985</v>
      </c>
      <c r="B107" s="9">
        <f>(ONT_mm!B107*Areas!$B$10*1000) / (86400*Days!B108)</f>
        <v>1580.4062126642773</v>
      </c>
      <c r="C107" s="9">
        <f>(ONT_mm!C107*Areas!$B$10*1000) / (86400*Days!C108)</f>
        <v>2030.952380952381</v>
      </c>
      <c r="D107" s="9">
        <f>(ONT_mm!D107*Areas!$B$10*1000) / (86400*Days!D108)</f>
        <v>1812.1863799283153</v>
      </c>
      <c r="E107" s="9">
        <f>(ONT_mm!E107*Areas!$B$10*1000) / (86400*Days!E108)</f>
        <v>1270.8641975308642</v>
      </c>
      <c r="F107" s="9">
        <f>(ONT_mm!F107*Areas!$B$10*1000) / (86400*Days!F108)</f>
        <v>1763.9187574671446</v>
      </c>
      <c r="G107" s="9">
        <f>(ONT_mm!G107*Areas!$B$10*1000) / (86400*Days!G108)</f>
        <v>1918.2716049382716</v>
      </c>
      <c r="H107" s="9">
        <f>(ONT_mm!H107*Areas!$B$10*1000) / (86400*Days!H108)</f>
        <v>1407.4074074074074</v>
      </c>
      <c r="I107" s="9">
        <f>(ONT_mm!I107*Areas!$B$10*1000) / (86400*Days!I108)</f>
        <v>2078.8530465949821</v>
      </c>
      <c r="J107" s="9">
        <f>(ONT_mm!J107*Areas!$B$10*1000) / (86400*Days!J108)</f>
        <v>2561.7283950617284</v>
      </c>
      <c r="K107" s="9">
        <f>(ONT_mm!K107*Areas!$B$10*1000) / (86400*Days!K108)</f>
        <v>2016.9653524492235</v>
      </c>
      <c r="L107" s="9">
        <f>(ONT_mm!L107*Areas!$B$10*1000) / (86400*Days!L108)</f>
        <v>3756.2962962962961</v>
      </c>
      <c r="M107" s="9">
        <f>(ONT_mm!M107*Areas!$B$10*1000) / (86400*Days!M108)</f>
        <v>1924.4922341696536</v>
      </c>
      <c r="N107" s="9">
        <f>(ONT_mm!N107*Areas!$B$10*1000) / (86400*Days!N108)</f>
        <v>2006.0071029934043</v>
      </c>
    </row>
    <row r="108" spans="1:14" x14ac:dyDescent="0.2">
      <c r="A108">
        <f>ONT_mm!A108</f>
        <v>1986</v>
      </c>
      <c r="B108" s="9">
        <f>(ONT_mm!B108*Areas!$B$10*1000) / (86400*Days!B109)</f>
        <v>1406.2126642771805</v>
      </c>
      <c r="C108" s="9">
        <f>(ONT_mm!C108*Areas!$B$10*1000) / (86400*Days!C109)</f>
        <v>1421.4285714285713</v>
      </c>
      <c r="D108" s="9">
        <f>(ONT_mm!D108*Areas!$B$10*1000) / (86400*Days!D109)</f>
        <v>1557.2281959378734</v>
      </c>
      <c r="E108" s="9">
        <f>(ONT_mm!E108*Areas!$B$10*1000) / (86400*Days!E109)</f>
        <v>1598.2716049382718</v>
      </c>
      <c r="F108" s="9">
        <f>(ONT_mm!F108*Areas!$B$10*1000) / (86400*Days!F109)</f>
        <v>2018.6379928315412</v>
      </c>
      <c r="G108" s="9">
        <f>(ONT_mm!G108*Areas!$B$10*1000) / (86400*Days!G109)</f>
        <v>3204.691358024691</v>
      </c>
      <c r="H108" s="9">
        <f>(ONT_mm!H108*Areas!$B$10*1000) / (86400*Days!H109)</f>
        <v>2485.7825567502987</v>
      </c>
      <c r="I108" s="9">
        <f>(ONT_mm!I108*Areas!$B$10*1000) / (86400*Days!I109)</f>
        <v>2629.8685782556749</v>
      </c>
      <c r="J108" s="9">
        <f>(ONT_mm!J108*Areas!$B$10*1000) / (86400*Days!J109)</f>
        <v>3576.7901234567903</v>
      </c>
      <c r="K108" s="9">
        <f>(ONT_mm!K108*Areas!$B$10*1000) / (86400*Days!K109)</f>
        <v>2028.673835125448</v>
      </c>
      <c r="L108" s="9">
        <f>(ONT_mm!L108*Areas!$B$10*1000) / (86400*Days!L109)</f>
        <v>1532.0987654320988</v>
      </c>
      <c r="M108" s="9">
        <f>(ONT_mm!M108*Areas!$B$10*1000) / (86400*Days!M109)</f>
        <v>2022.9390681003583</v>
      </c>
      <c r="N108" s="9">
        <f>(ONT_mm!N108*Areas!$B$10*1000) / (86400*Days!N109)</f>
        <v>2125.4388635210553</v>
      </c>
    </row>
    <row r="109" spans="1:14" x14ac:dyDescent="0.2">
      <c r="A109">
        <f>ONT_mm!A109</f>
        <v>1987</v>
      </c>
      <c r="B109" s="9">
        <f>(ONT_mm!B109*Areas!$B$10*1000) / (86400*Days!B110)</f>
        <v>1599.7610513739546</v>
      </c>
      <c r="C109" s="9">
        <f>(ONT_mm!C109*Areas!$B$10*1000) / (86400*Days!C110)</f>
        <v>632.53968253968253</v>
      </c>
      <c r="D109" s="9">
        <f>(ONT_mm!D109*Areas!$B$10*1000) / (86400*Days!D110)</f>
        <v>1446.1170848267623</v>
      </c>
      <c r="E109" s="9">
        <f>(ONT_mm!E109*Areas!$B$10*1000) / (86400*Days!E110)</f>
        <v>1871.1111111111111</v>
      </c>
      <c r="F109" s="9">
        <f>(ONT_mm!F109*Areas!$B$10*1000) / (86400*Days!F110)</f>
        <v>951.015531660693</v>
      </c>
      <c r="G109" s="9">
        <f>(ONT_mm!G109*Areas!$B$10*1000) / (86400*Days!G110)</f>
        <v>2444.4444444444443</v>
      </c>
      <c r="H109" s="9">
        <f>(ONT_mm!H109*Areas!$B$10*1000) / (86400*Days!H110)</f>
        <v>1983.5125448028673</v>
      </c>
      <c r="I109" s="9">
        <f>(ONT_mm!I109*Areas!$B$10*1000) / (86400*Days!I110)</f>
        <v>1876.7025089605734</v>
      </c>
      <c r="J109" s="9">
        <f>(ONT_mm!J109*Areas!$B$10*1000) / (86400*Days!J110)</f>
        <v>2951.8518518518517</v>
      </c>
      <c r="K109" s="9">
        <f>(ONT_mm!K109*Areas!$B$10*1000) / (86400*Days!K110)</f>
        <v>1847.3118279569892</v>
      </c>
      <c r="L109" s="9">
        <f>(ONT_mm!L109*Areas!$B$10*1000) / (86400*Days!L110)</f>
        <v>2413.8271604938273</v>
      </c>
      <c r="M109" s="9">
        <f>(ONT_mm!M109*Areas!$B$10*1000) / (86400*Days!M110)</f>
        <v>1584.4683393070491</v>
      </c>
      <c r="N109" s="9">
        <f>(ONT_mm!N109*Areas!$B$10*1000) / (86400*Days!N110)</f>
        <v>1803.0238457635719</v>
      </c>
    </row>
    <row r="110" spans="1:14" x14ac:dyDescent="0.2">
      <c r="A110">
        <f>ONT_mm!A110</f>
        <v>1988</v>
      </c>
      <c r="B110" s="9">
        <f>(ONT_mm!B110*Areas!$B$10*1000) / (86400*Days!B111)</f>
        <v>1149.1039426523298</v>
      </c>
      <c r="C110" s="9">
        <f>(ONT_mm!C110*Areas!$B$10*1000) / (86400*Days!C111)</f>
        <v>2021.2005108556832</v>
      </c>
      <c r="D110" s="9">
        <f>(ONT_mm!D110*Areas!$B$10*1000) / (86400*Days!D111)</f>
        <v>1004.0621266427718</v>
      </c>
      <c r="E110" s="9">
        <f>(ONT_mm!E110*Areas!$B$10*1000) / (86400*Days!E111)</f>
        <v>1773.3333333333333</v>
      </c>
      <c r="F110" s="9">
        <f>(ONT_mm!F110*Areas!$B$10*1000) / (86400*Days!F111)</f>
        <v>1400.7168458781362</v>
      </c>
      <c r="G110" s="9">
        <f>(ONT_mm!G110*Areas!$B$10*1000) / (86400*Days!G111)</f>
        <v>952.59259259259261</v>
      </c>
      <c r="H110" s="9">
        <f>(ONT_mm!H110*Areas!$B$10*1000) / (86400*Days!H111)</f>
        <v>2134.0501792114696</v>
      </c>
      <c r="I110" s="9">
        <f>(ONT_mm!I110*Areas!$B$10*1000) / (86400*Days!I111)</f>
        <v>2117.0848267622459</v>
      </c>
      <c r="J110" s="9">
        <f>(ONT_mm!J110*Areas!$B$10*1000) / (86400*Days!J111)</f>
        <v>1708.8888888888889</v>
      </c>
      <c r="K110" s="9">
        <f>(ONT_mm!K110*Areas!$B$10*1000) / (86400*Days!K111)</f>
        <v>2654.4802867383514</v>
      </c>
      <c r="L110" s="9">
        <f>(ONT_mm!L110*Areas!$B$10*1000) / (86400*Days!L111)</f>
        <v>2127.4074074074074</v>
      </c>
      <c r="M110" s="9">
        <f>(ONT_mm!M110*Areas!$B$10*1000) / (86400*Days!M111)</f>
        <v>1255.1971326164874</v>
      </c>
      <c r="N110" s="9">
        <f>(ONT_mm!N110*Areas!$B$10*1000) / (86400*Days!N111)</f>
        <v>1690.2651285164945</v>
      </c>
    </row>
    <row r="111" spans="1:14" x14ac:dyDescent="0.2">
      <c r="A111">
        <f>ONT_mm!A111</f>
        <v>1989</v>
      </c>
      <c r="B111" s="9">
        <f>(ONT_mm!B111*Areas!$B$10*1000) / (86400*Days!B112)</f>
        <v>1145.041816009558</v>
      </c>
      <c r="C111" s="9">
        <f>(ONT_mm!C111*Areas!$B$10*1000) / (86400*Days!C112)</f>
        <v>1192.063492063492</v>
      </c>
      <c r="D111" s="9">
        <f>(ONT_mm!D111*Areas!$B$10*1000) / (86400*Days!D112)</f>
        <v>1685.0657108721625</v>
      </c>
      <c r="E111" s="9">
        <f>(ONT_mm!E111*Areas!$B$10*1000) / (86400*Days!E112)</f>
        <v>1149.8765432098764</v>
      </c>
      <c r="F111" s="9">
        <f>(ONT_mm!F111*Areas!$B$10*1000) / (86400*Days!F112)</f>
        <v>2963.6798088410992</v>
      </c>
      <c r="G111" s="9">
        <f>(ONT_mm!G111*Areas!$B$10*1000) / (86400*Days!G112)</f>
        <v>3155.8024691358023</v>
      </c>
      <c r="H111" s="9">
        <f>(ONT_mm!H111*Areas!$B$10*1000) / (86400*Days!H112)</f>
        <v>975.86618876941452</v>
      </c>
      <c r="I111" s="9">
        <f>(ONT_mm!I111*Areas!$B$10*1000) / (86400*Days!I112)</f>
        <v>1824.3727598566309</v>
      </c>
      <c r="J111" s="9">
        <f>(ONT_mm!J111*Areas!$B$10*1000) / (86400*Days!J112)</f>
        <v>2498.2716049382716</v>
      </c>
      <c r="K111" s="9">
        <f>(ONT_mm!K111*Areas!$B$10*1000) / (86400*Days!K112)</f>
        <v>2081.7204301075267</v>
      </c>
      <c r="L111" s="9">
        <f>(ONT_mm!L111*Areas!$B$10*1000) / (86400*Days!L112)</f>
        <v>3061.2345679012346</v>
      </c>
      <c r="M111" s="9">
        <f>(ONT_mm!M111*Areas!$B$10*1000) / (86400*Days!M112)</f>
        <v>1132.3775388291517</v>
      </c>
      <c r="N111" s="9">
        <f>(ONT_mm!N111*Areas!$B$10*1000) / (86400*Days!N112)</f>
        <v>1905.1648909183157</v>
      </c>
    </row>
    <row r="112" spans="1:14" x14ac:dyDescent="0.2">
      <c r="A112">
        <f>ONT_mm!A112</f>
        <v>1990</v>
      </c>
      <c r="B112" s="9">
        <f>(ONT_mm!B112*Areas!$B$10*1000) / (86400*Days!B113)</f>
        <v>1706.0931899641578</v>
      </c>
      <c r="C112" s="9">
        <f>(ONT_mm!C112*Areas!$B$10*1000) / (86400*Days!C113)</f>
        <v>2320.1058201058199</v>
      </c>
      <c r="D112" s="9">
        <f>(ONT_mm!D112*Areas!$B$10*1000) / (86400*Days!D113)</f>
        <v>1203.1063321385902</v>
      </c>
      <c r="E112" s="9">
        <f>(ONT_mm!E112*Areas!$B$10*1000) / (86400*Days!E113)</f>
        <v>2418.5185185185187</v>
      </c>
      <c r="F112" s="9">
        <f>(ONT_mm!F112*Areas!$B$10*1000) / (86400*Days!F113)</f>
        <v>3023.8948626045399</v>
      </c>
      <c r="G112" s="9">
        <f>(ONT_mm!G112*Areas!$B$10*1000) / (86400*Days!G113)</f>
        <v>2004.4444444444443</v>
      </c>
      <c r="H112" s="9">
        <f>(ONT_mm!H112*Areas!$B$10*1000) / (86400*Days!H113)</f>
        <v>1936.6786140979689</v>
      </c>
      <c r="I112" s="9">
        <f>(ONT_mm!I112*Areas!$B$10*1000) / (86400*Days!I113)</f>
        <v>1667.6224611708483</v>
      </c>
      <c r="J112" s="9">
        <f>(ONT_mm!J112*Areas!$B$10*1000) / (86400*Days!J113)</f>
        <v>1869.8765432098764</v>
      </c>
      <c r="K112" s="9">
        <f>(ONT_mm!K112*Areas!$B$10*1000) / (86400*Days!K113)</f>
        <v>3336.2007168458781</v>
      </c>
      <c r="L112" s="9">
        <f>(ONT_mm!L112*Areas!$B$10*1000) / (86400*Days!L113)</f>
        <v>1728.3950617283951</v>
      </c>
      <c r="M112" s="9">
        <f>(ONT_mm!M112*Areas!$B$10*1000) / (86400*Days!M113)</f>
        <v>3205.4958183990443</v>
      </c>
      <c r="N112" s="9">
        <f>(ONT_mm!N112*Areas!$B$10*1000) / (86400*Days!N113)</f>
        <v>2202.8817858954844</v>
      </c>
    </row>
    <row r="113" spans="1:15" x14ac:dyDescent="0.2">
      <c r="A113">
        <f>ONT_mm!A113</f>
        <v>1991</v>
      </c>
      <c r="B113" s="9">
        <f>(ONT_mm!B113*Areas!$B$10*1000) / (86400*Days!B114)</f>
        <v>1423.4169653524493</v>
      </c>
      <c r="C113" s="9">
        <f>(ONT_mm!C113*Areas!$B$10*1000) / (86400*Days!C114)</f>
        <v>1105.5555555555557</v>
      </c>
      <c r="D113" s="9">
        <f>(ONT_mm!D113*Areas!$B$10*1000) / (86400*Days!D114)</f>
        <v>2524.7311827956987</v>
      </c>
      <c r="E113" s="9">
        <f>(ONT_mm!E113*Areas!$B$10*1000) / (86400*Days!E114)</f>
        <v>2726.6666666666665</v>
      </c>
      <c r="F113" s="9">
        <f>(ONT_mm!F113*Areas!$B$10*1000) / (86400*Days!F114)</f>
        <v>2055.6750298685783</v>
      </c>
      <c r="G113" s="9">
        <f>(ONT_mm!G113*Areas!$B$10*1000) / (86400*Days!G114)</f>
        <v>787.16049382716051</v>
      </c>
      <c r="H113" s="9">
        <f>(ONT_mm!H113*Areas!$B$10*1000) / (86400*Days!H114)</f>
        <v>1698.2078853046594</v>
      </c>
      <c r="I113" s="9">
        <f>(ONT_mm!I113*Areas!$B$10*1000) / (86400*Days!I114)</f>
        <v>1935.9617682198327</v>
      </c>
      <c r="J113" s="9">
        <f>(ONT_mm!J113*Areas!$B$10*1000) / (86400*Days!J114)</f>
        <v>1978.7654320987654</v>
      </c>
      <c r="K113" s="9">
        <f>(ONT_mm!K113*Areas!$B$10*1000) / (86400*Days!K114)</f>
        <v>1826.0454002389486</v>
      </c>
      <c r="L113" s="9">
        <f>(ONT_mm!L113*Areas!$B$10*1000) / (86400*Days!L114)</f>
        <v>1653.0864197530864</v>
      </c>
      <c r="M113" s="9">
        <f>(ONT_mm!M113*Areas!$B$10*1000) / (86400*Days!M114)</f>
        <v>1835.84229390681</v>
      </c>
      <c r="N113" s="9">
        <f>(ONT_mm!N113*Areas!$B$10*1000) / (86400*Days!N114)</f>
        <v>1801.7047184170472</v>
      </c>
    </row>
    <row r="114" spans="1:15" x14ac:dyDescent="0.2">
      <c r="A114">
        <f>ONT_mm!A114</f>
        <v>1992</v>
      </c>
      <c r="B114" s="9">
        <f>(ONT_mm!B114*Areas!$B$10*1000) / (86400*Days!B115)</f>
        <v>1490.3225806451612</v>
      </c>
      <c r="C114" s="9">
        <f>(ONT_mm!C114*Areas!$B$10*1000) / (86400*Days!C115)</f>
        <v>1398.2120051085569</v>
      </c>
      <c r="D114" s="9">
        <f>(ONT_mm!D114*Areas!$B$10*1000) / (86400*Days!D115)</f>
        <v>2018.8769414575866</v>
      </c>
      <c r="E114" s="9">
        <f>(ONT_mm!E114*Areas!$B$10*1000) / (86400*Days!E115)</f>
        <v>2207.1604938271603</v>
      </c>
      <c r="F114" s="9">
        <f>(ONT_mm!F114*Areas!$B$10*1000) / (86400*Days!F115)</f>
        <v>2054.7192353643968</v>
      </c>
      <c r="G114" s="9">
        <f>(ONT_mm!G114*Areas!$B$10*1000) / (86400*Days!G115)</f>
        <v>1277.7777777777778</v>
      </c>
      <c r="H114" s="9">
        <f>(ONT_mm!H114*Areas!$B$10*1000) / (86400*Days!H115)</f>
        <v>3917.3237753882913</v>
      </c>
      <c r="I114" s="9">
        <f>(ONT_mm!I114*Areas!$B$10*1000) / (86400*Days!I115)</f>
        <v>2959.8566308243726</v>
      </c>
      <c r="J114" s="9">
        <f>(ONT_mm!J114*Areas!$B$10*1000) / (86400*Days!J115)</f>
        <v>2734.320987654321</v>
      </c>
      <c r="K114" s="9">
        <f>(ONT_mm!K114*Areas!$B$10*1000) / (86400*Days!K115)</f>
        <v>1824.1338112305855</v>
      </c>
      <c r="L114" s="9">
        <f>(ONT_mm!L114*Areas!$B$10*1000) / (86400*Days!L115)</f>
        <v>2854.320987654321</v>
      </c>
      <c r="M114" s="9">
        <f>(ONT_mm!M114*Areas!$B$10*1000) / (86400*Days!M115)</f>
        <v>1927.120669056153</v>
      </c>
      <c r="N114" s="9">
        <f>(ONT_mm!N114*Areas!$B$10*1000) / (86400*Days!N115)</f>
        <v>2226.0068811981382</v>
      </c>
    </row>
    <row r="115" spans="1:15" x14ac:dyDescent="0.2">
      <c r="A115">
        <f>ONT_mm!A115</f>
        <v>1993</v>
      </c>
      <c r="B115" s="9">
        <f>(ONT_mm!B115*Areas!$B$10*1000) / (86400*Days!B116)</f>
        <v>2249.2234169653525</v>
      </c>
      <c r="C115" s="9">
        <f>(ONT_mm!C115*Areas!$B$10*1000) / (86400*Days!C116)</f>
        <v>1506.3492063492063</v>
      </c>
      <c r="D115" s="9">
        <f>(ONT_mm!D115*Areas!$B$10*1000) / (86400*Days!D116)</f>
        <v>1451.1350059737156</v>
      </c>
      <c r="E115" s="9">
        <f>(ONT_mm!E115*Areas!$B$10*1000) / (86400*Days!E116)</f>
        <v>2792.0987654320988</v>
      </c>
      <c r="F115" s="9">
        <f>(ONT_mm!F115*Areas!$B$10*1000) / (86400*Days!F116)</f>
        <v>1328.7933094384707</v>
      </c>
      <c r="G115" s="9">
        <f>(ONT_mm!G115*Areas!$B$10*1000) / (86400*Days!G116)</f>
        <v>2622.4691358024693</v>
      </c>
      <c r="H115" s="9">
        <f>(ONT_mm!H115*Areas!$B$10*1000) / (86400*Days!H116)</f>
        <v>1480.2867383512544</v>
      </c>
      <c r="I115" s="9">
        <f>(ONT_mm!I115*Areas!$B$10*1000) / (86400*Days!I116)</f>
        <v>1678.1362007168459</v>
      </c>
      <c r="J115" s="9">
        <f>(ONT_mm!J115*Areas!$B$10*1000) / (86400*Days!J116)</f>
        <v>2800.9876543209875</v>
      </c>
      <c r="K115" s="9">
        <f>(ONT_mm!K115*Areas!$B$10*1000) / (86400*Days!K116)</f>
        <v>2005.0179211469533</v>
      </c>
      <c r="L115" s="9">
        <f>(ONT_mm!L115*Areas!$B$10*1000) / (86400*Days!L116)</f>
        <v>2315.0617283950619</v>
      </c>
      <c r="M115" s="9">
        <f>(ONT_mm!M115*Areas!$B$10*1000) / (86400*Days!M116)</f>
        <v>1551.732377538829</v>
      </c>
      <c r="N115" s="9">
        <f>(ONT_mm!N115*Areas!$B$10*1000) / (86400*Days!N116)</f>
        <v>1978.5489599188229</v>
      </c>
    </row>
    <row r="116" spans="1:15" x14ac:dyDescent="0.2">
      <c r="A116">
        <f>ONT_mm!A116</f>
        <v>1994</v>
      </c>
      <c r="B116" s="9">
        <f>(ONT_mm!B116*Areas!$B$10*1000) / (86400*Days!B117)</f>
        <v>1933.5722819593786</v>
      </c>
      <c r="C116" s="9">
        <f>(ONT_mm!C116*Areas!$B$10*1000) / (86400*Days!C117)</f>
        <v>1141.7989417989418</v>
      </c>
      <c r="D116" s="9">
        <f>(ONT_mm!D116*Areas!$B$10*1000) / (86400*Days!D117)</f>
        <v>1604.3010752688172</v>
      </c>
      <c r="E116" s="9">
        <f>(ONT_mm!E116*Areas!$B$10*1000) / (86400*Days!E117)</f>
        <v>2158.2716049382716</v>
      </c>
      <c r="F116" s="9">
        <f>(ONT_mm!F116*Areas!$B$10*1000) / (86400*Days!F117)</f>
        <v>2099.6415770609319</v>
      </c>
      <c r="G116" s="9">
        <f>(ONT_mm!G116*Areas!$B$10*1000) / (86400*Days!G117)</f>
        <v>2169.8765432098767</v>
      </c>
      <c r="H116" s="9">
        <f>(ONT_mm!H116*Areas!$B$10*1000) / (86400*Days!H117)</f>
        <v>1465.710872162485</v>
      </c>
      <c r="I116" s="9">
        <f>(ONT_mm!I116*Areas!$B$10*1000) / (86400*Days!I117)</f>
        <v>2482.1983273596179</v>
      </c>
      <c r="J116" s="9">
        <f>(ONT_mm!J116*Areas!$B$10*1000) / (86400*Days!J117)</f>
        <v>1942.962962962963</v>
      </c>
      <c r="K116" s="9">
        <f>(ONT_mm!K116*Areas!$B$10*1000) / (86400*Days!K117)</f>
        <v>732.37753882915172</v>
      </c>
      <c r="L116" s="9">
        <f>(ONT_mm!L116*Areas!$B$10*1000) / (86400*Days!L117)</f>
        <v>2585.4320987654319</v>
      </c>
      <c r="M116" s="9">
        <f>(ONT_mm!M116*Areas!$B$10*1000) / (86400*Days!M117)</f>
        <v>1421.7443249701314</v>
      </c>
      <c r="N116" s="9">
        <f>(ONT_mm!N116*Areas!$B$10*1000) / (86400*Days!N117)</f>
        <v>1812.5824454591577</v>
      </c>
    </row>
    <row r="117" spans="1:15" x14ac:dyDescent="0.2">
      <c r="A117">
        <f>ONT_mm!A117</f>
        <v>1995</v>
      </c>
      <c r="B117" s="9">
        <f>(ONT_mm!B117*Areas!$B$10*1000) / (86400*Days!B118)</f>
        <v>2406.6905615292712</v>
      </c>
      <c r="C117" s="9">
        <f>(ONT_mm!C117*Areas!$B$10*1000) / (86400*Days!C118)</f>
        <v>1176.1904761904761</v>
      </c>
      <c r="D117" s="9">
        <f>(ONT_mm!D117*Areas!$B$10*1000) / (86400*Days!D118)</f>
        <v>880.52568697729987</v>
      </c>
      <c r="E117" s="9">
        <f>(ONT_mm!E117*Areas!$B$10*1000) / (86400*Days!E118)</f>
        <v>1390.3703703703704</v>
      </c>
      <c r="F117" s="9">
        <f>(ONT_mm!F117*Areas!$B$10*1000) / (86400*Days!F118)</f>
        <v>1443.010752688172</v>
      </c>
      <c r="G117" s="9">
        <f>(ONT_mm!G117*Areas!$B$10*1000) / (86400*Days!G118)</f>
        <v>1003.4567901234568</v>
      </c>
      <c r="H117" s="9">
        <f>(ONT_mm!H117*Areas!$B$10*1000) / (86400*Days!H118)</f>
        <v>2231.3022700119473</v>
      </c>
      <c r="I117" s="9">
        <f>(ONT_mm!I117*Areas!$B$10*1000) / (86400*Days!I118)</f>
        <v>1599.5221027479092</v>
      </c>
      <c r="J117" s="9">
        <f>(ONT_mm!J117*Areas!$B$10*1000) / (86400*Days!J118)</f>
        <v>1700.7407407407406</v>
      </c>
      <c r="K117" s="9">
        <f>(ONT_mm!K117*Areas!$B$10*1000) / (86400*Days!K118)</f>
        <v>4117.3237753882913</v>
      </c>
      <c r="L117" s="9">
        <f>(ONT_mm!L117*Areas!$B$10*1000) / (86400*Days!L118)</f>
        <v>3019.7530864197529</v>
      </c>
      <c r="M117" s="9">
        <f>(ONT_mm!M117*Areas!$B$10*1000) / (86400*Days!M118)</f>
        <v>1286.7383512544802</v>
      </c>
      <c r="N117" s="9">
        <f>(ONT_mm!N117*Areas!$B$10*1000) / (86400*Days!N118)</f>
        <v>1861.0451547437849</v>
      </c>
    </row>
    <row r="118" spans="1:15" x14ac:dyDescent="0.2">
      <c r="A118">
        <f>ONT_mm!A118</f>
        <v>1996</v>
      </c>
      <c r="B118" s="9">
        <f>(ONT_mm!B118*Areas!$B$10*1000) / (86400*Days!B119)</f>
        <v>2292.9510155316607</v>
      </c>
      <c r="C118" s="9">
        <f>(ONT_mm!C118*Areas!$B$10*1000) / (86400*Days!C119)</f>
        <v>1490.9323116219668</v>
      </c>
      <c r="D118" s="9">
        <f>(ONT_mm!D118*Areas!$B$10*1000) / (86400*Days!D119)</f>
        <v>1091.0394265232974</v>
      </c>
      <c r="E118" s="9">
        <f>(ONT_mm!E118*Areas!$B$10*1000) / (86400*Days!E119)</f>
        <v>2847.6543209876545</v>
      </c>
      <c r="F118" s="9">
        <f>(ONT_mm!F118*Areas!$B$10*1000) / (86400*Days!F119)</f>
        <v>2480.5256869772998</v>
      </c>
      <c r="G118" s="9">
        <f>(ONT_mm!G118*Areas!$B$10*1000) / (86400*Days!G119)</f>
        <v>2687.9012345679012</v>
      </c>
      <c r="H118" s="9">
        <f>(ONT_mm!H118*Areas!$B$10*1000) / (86400*Days!H119)</f>
        <v>2220.7885304659499</v>
      </c>
      <c r="I118" s="9">
        <f>(ONT_mm!I118*Areas!$B$10*1000) / (86400*Days!I119)</f>
        <v>1567.2640382317802</v>
      </c>
      <c r="J118" s="9">
        <f>(ONT_mm!J118*Areas!$B$10*1000) / (86400*Days!J119)</f>
        <v>3843.9506172839506</v>
      </c>
      <c r="K118" s="9">
        <f>(ONT_mm!K118*Areas!$B$10*1000) / (86400*Days!K119)</f>
        <v>2123.5364396654718</v>
      </c>
      <c r="L118" s="9">
        <f>(ONT_mm!L118*Areas!$B$10*1000) / (86400*Days!L119)</f>
        <v>2423.9506172839506</v>
      </c>
      <c r="M118" s="9">
        <f>(ONT_mm!M118*Areas!$B$10*1000) / (86400*Days!M119)</f>
        <v>2408.3632019115889</v>
      </c>
      <c r="N118" s="9">
        <f>(ONT_mm!N118*Areas!$B$10*1000) / (86400*Days!N119)</f>
        <v>2287.0471564460636</v>
      </c>
    </row>
    <row r="119" spans="1:15" x14ac:dyDescent="0.2">
      <c r="A119">
        <f>ONT_mm!A119</f>
        <v>1997</v>
      </c>
      <c r="B119" s="9">
        <f>(ONT_mm!B119*Areas!$B$10*1000) / (86400*Days!B120)</f>
        <v>2111.1111111111113</v>
      </c>
      <c r="C119" s="9">
        <f>(ONT_mm!C119*Areas!$B$10*1000) / (86400*Days!C120)</f>
        <v>2038.0952380952381</v>
      </c>
      <c r="D119" s="9">
        <f>(ONT_mm!D119*Areas!$B$10*1000) / (86400*Days!D120)</f>
        <v>2193.5483870967741</v>
      </c>
      <c r="E119" s="9">
        <f>(ONT_mm!E119*Areas!$B$10*1000) / (86400*Days!E120)</f>
        <v>1179.5061728395062</v>
      </c>
      <c r="F119" s="9">
        <f>(ONT_mm!F119*Areas!$B$10*1000) / (86400*Days!F120)</f>
        <v>1849.7013142174433</v>
      </c>
      <c r="G119" s="9">
        <f>(ONT_mm!G119*Areas!$B$10*1000) / (86400*Days!G120)</f>
        <v>2038.0246913580247</v>
      </c>
      <c r="H119" s="9">
        <f>(ONT_mm!H119*Areas!$B$10*1000) / (86400*Days!H120)</f>
        <v>1463.0824372759857</v>
      </c>
      <c r="I119" s="9">
        <f>(ONT_mm!I119*Areas!$B$10*1000) / (86400*Days!I120)</f>
        <v>2171.0872162485066</v>
      </c>
      <c r="J119" s="9">
        <f>(ONT_mm!J119*Areas!$B$10*1000) / (86400*Days!J120)</f>
        <v>2662.962962962963</v>
      </c>
      <c r="K119" s="9">
        <f>(ONT_mm!K119*Areas!$B$10*1000) / (86400*Days!K120)</f>
        <v>1303.2258064516129</v>
      </c>
      <c r="L119" s="9">
        <f>(ONT_mm!L119*Areas!$B$10*1000) / (86400*Days!L120)</f>
        <v>2286.4197530864199</v>
      </c>
      <c r="M119" s="9">
        <f>(ONT_mm!M119*Areas!$B$10*1000) / (86400*Days!M120)</f>
        <v>1388.0525686977301</v>
      </c>
      <c r="N119" s="9">
        <f>(ONT_mm!N119*Areas!$B$10*1000) / (86400*Days!N120)</f>
        <v>1887.5291730086251</v>
      </c>
    </row>
    <row r="120" spans="1:15" x14ac:dyDescent="0.2">
      <c r="A120">
        <f>ONT_mm!A120</f>
        <v>1998</v>
      </c>
      <c r="B120" s="9">
        <f>(ONT_mm!B120*Areas!$B$10*1000) / (86400*Days!B121)</f>
        <v>3055.6750298685783</v>
      </c>
      <c r="C120" s="9">
        <f>(ONT_mm!C120*Areas!$B$10*1000) / (86400*Days!C121)</f>
        <v>1272.4867724867725</v>
      </c>
      <c r="D120" s="9">
        <f>(ONT_mm!D120*Areas!$B$10*1000) / (86400*Days!D121)</f>
        <v>2347.4313022700121</v>
      </c>
      <c r="E120" s="9">
        <f>(ONT_mm!E120*Areas!$B$10*1000) / (86400*Days!E121)</f>
        <v>1299.5061728395062</v>
      </c>
      <c r="F120" s="9">
        <f>(ONT_mm!F120*Areas!$B$10*1000) / (86400*Days!F121)</f>
        <v>1381.8399044205496</v>
      </c>
      <c r="G120" s="9">
        <f>(ONT_mm!G120*Areas!$B$10*1000) / (86400*Days!G121)</f>
        <v>3091.6049382716051</v>
      </c>
      <c r="H120" s="9">
        <f>(ONT_mm!H120*Areas!$B$10*1000) / (86400*Days!H121)</f>
        <v>2140.9796893667863</v>
      </c>
      <c r="I120" s="9">
        <f>(ONT_mm!I120*Areas!$B$10*1000) / (86400*Days!I121)</f>
        <v>2083.1541218637994</v>
      </c>
      <c r="J120" s="9">
        <f>(ONT_mm!J120*Areas!$B$10*1000) / (86400*Days!J121)</f>
        <v>1605.9259259259261</v>
      </c>
      <c r="K120" s="9">
        <f>(ONT_mm!K120*Areas!$B$10*1000) / (86400*Days!K121)</f>
        <v>1189.7252090800478</v>
      </c>
      <c r="L120" s="9">
        <f>(ONT_mm!L120*Areas!$B$10*1000) / (86400*Days!L121)</f>
        <v>1300.9876543209878</v>
      </c>
      <c r="M120" s="9">
        <f>(ONT_mm!M120*Areas!$B$10*1000) / (86400*Days!M121)</f>
        <v>1214.336917562724</v>
      </c>
      <c r="N120" s="9">
        <f>(ONT_mm!N120*Areas!$B$10*1000) / (86400*Days!N121)</f>
        <v>1836.6514459665145</v>
      </c>
    </row>
    <row r="121" spans="1:15" x14ac:dyDescent="0.2">
      <c r="A121">
        <f>ONT_mm!A121</f>
        <v>1999</v>
      </c>
      <c r="B121" s="9">
        <f>(ONT_mm!B121*Areas!$B$10*1000) / (86400*Days!B122)</f>
        <v>3072.6403823178016</v>
      </c>
      <c r="C121" s="9">
        <f>(ONT_mm!C121*Areas!$B$10*1000) / (86400*Days!C122)</f>
        <v>783.59788359788365</v>
      </c>
      <c r="D121" s="9">
        <f>(ONT_mm!D121*Areas!$B$10*1000) / (86400*Days!D122)</f>
        <v>1829.8685782556749</v>
      </c>
      <c r="E121" s="9">
        <f>(ONT_mm!E121*Areas!$B$10*1000) / (86400*Days!E122)</f>
        <v>1059.7530864197531</v>
      </c>
      <c r="F121" s="9">
        <f>(ONT_mm!F121*Areas!$B$10*1000) / (86400*Days!F122)</f>
        <v>1410.0358422939069</v>
      </c>
      <c r="G121" s="9">
        <f>(ONT_mm!G121*Areas!$B$10*1000) / (86400*Days!G122)</f>
        <v>1693.8271604938273</v>
      </c>
      <c r="H121" s="9">
        <f>(ONT_mm!H121*Areas!$B$10*1000) / (86400*Days!H122)</f>
        <v>2078.1362007168459</v>
      </c>
      <c r="I121" s="9">
        <f>(ONT_mm!I121*Areas!$B$10*1000) / (86400*Days!I122)</f>
        <v>1529.7491039426523</v>
      </c>
      <c r="J121" s="9">
        <f>(ONT_mm!J121*Areas!$B$10*1000) / (86400*Days!J122)</f>
        <v>3256.2962962962961</v>
      </c>
      <c r="K121" s="9">
        <f>(ONT_mm!K121*Areas!$B$10*1000) / (86400*Days!K122)</f>
        <v>2025.8064516129032</v>
      </c>
      <c r="L121" s="9">
        <f>(ONT_mm!L121*Areas!$B$10*1000) / (86400*Days!L122)</f>
        <v>2374.8148148148148</v>
      </c>
      <c r="M121" s="9">
        <f>(ONT_mm!M121*Areas!$B$10*1000) / (86400*Days!M122)</f>
        <v>1378.7335722819594</v>
      </c>
      <c r="N121" s="9">
        <f>(ONT_mm!N121*Areas!$B$10*1000) / (86400*Days!N122)</f>
        <v>1880.9741248097412</v>
      </c>
    </row>
    <row r="122" spans="1:15" x14ac:dyDescent="0.2">
      <c r="A122">
        <f>ONT_mm!A122</f>
        <v>2000</v>
      </c>
      <c r="B122" s="9">
        <f>(ONT_mm!B122*Areas!$B$10*1000) / (86400*Days!B123)</f>
        <v>1508.2437275985662</v>
      </c>
      <c r="C122" s="9">
        <f>(ONT_mm!C122*Areas!$B$10*1000) / (86400*Days!C123)</f>
        <v>1584.6743295019157</v>
      </c>
      <c r="D122" s="9">
        <f>(ONT_mm!D122*Areas!$B$10*1000) / (86400*Days!D123)</f>
        <v>1278.1362007168459</v>
      </c>
      <c r="E122" s="9">
        <f>(ONT_mm!E122*Areas!$B$10*1000) / (86400*Days!E123)</f>
        <v>2628.641975308642</v>
      </c>
      <c r="F122" s="9">
        <f>(ONT_mm!F122*Areas!$B$10*1000) / (86400*Days!F123)</f>
        <v>3300.3584229390681</v>
      </c>
      <c r="G122" s="9">
        <f>(ONT_mm!G122*Areas!$B$10*1000) / (86400*Days!G123)</f>
        <v>3463.2098765432097</v>
      </c>
      <c r="H122" s="9">
        <f>(ONT_mm!H122*Areas!$B$10*1000) / (86400*Days!H123)</f>
        <v>1952.6881720430108</v>
      </c>
      <c r="I122" s="9">
        <f>(ONT_mm!I122*Areas!$B$10*1000) / (86400*Days!I123)</f>
        <v>2222.9390681003583</v>
      </c>
      <c r="J122" s="9">
        <f>(ONT_mm!J122*Areas!$B$10*1000) / (86400*Days!J123)</f>
        <v>2336.7901234567903</v>
      </c>
      <c r="K122" s="9">
        <f>(ONT_mm!K122*Areas!$B$10*1000) / (86400*Days!K123)</f>
        <v>1086.0215053763441</v>
      </c>
      <c r="L122" s="9">
        <f>(ONT_mm!L122*Areas!$B$10*1000) / (86400*Days!L123)</f>
        <v>1958.0246913580247</v>
      </c>
      <c r="M122" s="9">
        <f>(ONT_mm!M122*Areas!$B$10*1000) / (86400*Days!M123)</f>
        <v>1998.3273596176823</v>
      </c>
      <c r="N122" s="9">
        <f>(ONT_mm!N122*Areas!$B$10*1000) / (86400*Days!N123)</f>
        <v>2107.3871685893546</v>
      </c>
    </row>
    <row r="123" spans="1:15" x14ac:dyDescent="0.2">
      <c r="A123">
        <f>ONT_mm!A123</f>
        <v>2001</v>
      </c>
      <c r="B123" s="9">
        <f>(ONT_mm!B123*Areas!$B$10*1000) / (86400*Days!B124)</f>
        <v>1135.0059737156512</v>
      </c>
      <c r="C123" s="9">
        <f>(ONT_mm!C123*Areas!$B$10*1000) / (86400*Days!C124)</f>
        <v>1868.7830687830688</v>
      </c>
      <c r="D123" s="9">
        <f>(ONT_mm!D123*Areas!$B$10*1000) / (86400*Days!D124)</f>
        <v>1970.8482676224612</v>
      </c>
      <c r="E123" s="9">
        <f>(ONT_mm!E123*Areas!$B$10*1000) / (86400*Days!E124)</f>
        <v>765.67901234567898</v>
      </c>
      <c r="F123" s="9">
        <f>(ONT_mm!F123*Areas!$B$10*1000) / (86400*Days!F124)</f>
        <v>1779.4504181600955</v>
      </c>
      <c r="G123" s="9">
        <f>(ONT_mm!G123*Areas!$B$10*1000) / (86400*Days!G124)</f>
        <v>1752.3456790123457</v>
      </c>
      <c r="H123" s="9">
        <f>(ONT_mm!H123*Areas!$B$10*1000) / (86400*Days!H124)</f>
        <v>913.50059737156516</v>
      </c>
      <c r="I123" s="9">
        <f>(ONT_mm!I123*Areas!$B$10*1000) / (86400*Days!I124)</f>
        <v>1794.0262843488649</v>
      </c>
      <c r="J123" s="9">
        <f>(ONT_mm!J123*Areas!$B$10*1000) / (86400*Days!J124)</f>
        <v>2533.8271604938273</v>
      </c>
      <c r="K123" s="9">
        <f>(ONT_mm!K123*Areas!$B$10*1000) / (86400*Days!K124)</f>
        <v>2330.7048984468338</v>
      </c>
      <c r="L123" s="9">
        <f>(ONT_mm!L123*Areas!$B$10*1000) / (86400*Days!L124)</f>
        <v>1943.7037037037037</v>
      </c>
      <c r="M123" s="9">
        <f>(ONT_mm!M123*Areas!$B$10*1000) / (86400*Days!M124)</f>
        <v>1935.2449223416966</v>
      </c>
      <c r="N123" s="9">
        <f>(ONT_mm!N123*Areas!$B$10*1000) / (86400*Days!N124)</f>
        <v>1725.5200405885337</v>
      </c>
    </row>
    <row r="124" spans="1:15" x14ac:dyDescent="0.2">
      <c r="A124">
        <f>ONT_mm!A124</f>
        <v>2002</v>
      </c>
      <c r="B124" s="9">
        <f>(ONT_mm!B124*Areas!$B$10*1000) / (86400*Days!B125)</f>
        <v>1408.6021505376343</v>
      </c>
      <c r="C124" s="9">
        <f>(ONT_mm!C124*Areas!$B$10*1000) / (86400*Days!C125)</f>
        <v>1550</v>
      </c>
      <c r="D124" s="9">
        <f>(ONT_mm!D124*Areas!$B$10*1000) / (86400*Days!D125)</f>
        <v>2013.8590203106332</v>
      </c>
      <c r="E124" s="9">
        <f>(ONT_mm!E124*Areas!$B$10*1000) / (86400*Days!E125)</f>
        <v>2612.0987654320988</v>
      </c>
      <c r="F124" s="9">
        <f>(ONT_mm!F124*Areas!$B$10*1000) / (86400*Days!F125)</f>
        <v>3188.5304659498206</v>
      </c>
      <c r="G124" s="9">
        <f>(ONT_mm!G124*Areas!$B$10*1000) / (86400*Days!G125)</f>
        <v>2796.2962962962961</v>
      </c>
      <c r="H124" s="9">
        <f>(ONT_mm!H124*Areas!$B$10*1000) / (86400*Days!H125)</f>
        <v>1382.5567502986858</v>
      </c>
      <c r="I124" s="9">
        <f>(ONT_mm!I124*Areas!$B$10*1000) / (86400*Days!I125)</f>
        <v>1169.8924731182797</v>
      </c>
      <c r="J124" s="9">
        <f>(ONT_mm!J124*Areas!$B$10*1000) / (86400*Days!J125)</f>
        <v>2122.4691358024693</v>
      </c>
      <c r="K124" s="9">
        <f>(ONT_mm!K124*Areas!$B$10*1000) / (86400*Days!K125)</f>
        <v>1956.0334528076464</v>
      </c>
      <c r="L124" s="9">
        <f>(ONT_mm!L124*Areas!$B$10*1000) / (86400*Days!L125)</f>
        <v>2132.0987654320988</v>
      </c>
      <c r="M124" s="9">
        <f>(ONT_mm!M124*Areas!$B$10*1000) / (86400*Days!M125)</f>
        <v>1577.7777777777778</v>
      </c>
      <c r="N124" s="9">
        <f>(ONT_mm!N124*Areas!$B$10*1000) / (86400*Days!N125)</f>
        <v>1991.5169964485033</v>
      </c>
    </row>
    <row r="125" spans="1:15" x14ac:dyDescent="0.2">
      <c r="A125">
        <f>ONT_mm!A125</f>
        <v>2003</v>
      </c>
      <c r="B125" s="9">
        <f>(ONT_mm!B125*Areas!$B$10*1000) / (86400*Days!B126)</f>
        <v>1623.8948626045401</v>
      </c>
      <c r="C125" s="9">
        <f>(ONT_mm!C125*Areas!$B$10*1000) / (86400*Days!C126)</f>
        <v>1634.1269841269841</v>
      </c>
      <c r="D125" s="9">
        <f>(ONT_mm!D125*Areas!$B$10*1000) / (86400*Days!D126)</f>
        <v>1595.4599761051375</v>
      </c>
      <c r="E125" s="9">
        <f>(ONT_mm!E125*Areas!$B$10*1000) / (86400*Days!E126)</f>
        <v>1356.7901234567901</v>
      </c>
      <c r="F125" s="9">
        <f>(ONT_mm!F125*Areas!$B$10*1000) / (86400*Days!F126)</f>
        <v>3038.7096774193546</v>
      </c>
      <c r="G125" s="9">
        <f>(ONT_mm!G125*Areas!$B$10*1000) / (86400*Days!G126)</f>
        <v>1905.4320987654321</v>
      </c>
      <c r="H125" s="9">
        <f>(ONT_mm!H125*Areas!$B$10*1000) / (86400*Days!H126)</f>
        <v>2200.4778972520908</v>
      </c>
      <c r="I125" s="9">
        <f>(ONT_mm!I125*Areas!$B$10*1000) / (86400*Days!I126)</f>
        <v>2078.8530465949821</v>
      </c>
      <c r="J125" s="9">
        <f>(ONT_mm!J125*Areas!$B$10*1000) / (86400*Days!J126)</f>
        <v>2542.7160493827159</v>
      </c>
      <c r="K125" s="9">
        <f>(ONT_mm!K125*Areas!$B$10*1000) / (86400*Days!K126)</f>
        <v>2684.3488649940264</v>
      </c>
      <c r="L125" s="9">
        <f>(ONT_mm!L125*Areas!$B$10*1000) / (86400*Days!L126)</f>
        <v>3073.3333333333335</v>
      </c>
      <c r="M125" s="9">
        <f>(ONT_mm!M125*Areas!$B$10*1000) / (86400*Days!M126)</f>
        <v>2085.0657108721625</v>
      </c>
      <c r="N125" s="9">
        <f>(ONT_mm!N125*Areas!$B$10*1000) / (86400*Days!N126)</f>
        <v>2155.1090816844239</v>
      </c>
    </row>
    <row r="126" spans="1:15" x14ac:dyDescent="0.2">
      <c r="A126">
        <f>ONT_mm!A126</f>
        <v>2004</v>
      </c>
      <c r="B126" s="9">
        <f>(ONT_mm!B126*Areas!$B$10*1000) / (86400*Days!B127)</f>
        <v>1573.4767025089607</v>
      </c>
      <c r="C126" s="9">
        <f>(ONT_mm!C126*Areas!$B$10*1000) / (86400*Days!C127)</f>
        <v>877.6500638569604</v>
      </c>
      <c r="D126" s="9">
        <f>(ONT_mm!D126*Areas!$B$10*1000) / (86400*Days!D127)</f>
        <v>1555.5555555555554</v>
      </c>
      <c r="E126" s="9">
        <f>(ONT_mm!E126*Areas!$B$10*1000) / (86400*Days!E127)</f>
        <v>2270.6172839506171</v>
      </c>
      <c r="F126" s="9">
        <f>(ONT_mm!F126*Areas!$B$10*1000) / (86400*Days!F127)</f>
        <v>3222.7001194743129</v>
      </c>
      <c r="G126" s="9">
        <f>(ONT_mm!G126*Areas!$B$10*1000) / (86400*Days!G127)</f>
        <v>1720.2469135802469</v>
      </c>
      <c r="H126" s="9">
        <f>(ONT_mm!H126*Areas!$B$10*1000) / (86400*Days!H127)</f>
        <v>3592.5925925925926</v>
      </c>
      <c r="I126" s="9">
        <f>(ONT_mm!I126*Areas!$B$10*1000) / (86400*Days!I127)</f>
        <v>2273.3572281959378</v>
      </c>
      <c r="J126" s="9">
        <f>(ONT_mm!J126*Areas!$B$10*1000) / (86400*Days!J127)</f>
        <v>2200</v>
      </c>
      <c r="K126" s="9">
        <f>(ONT_mm!K126*Areas!$B$10*1000) / (86400*Days!K127)</f>
        <v>1546.2365591397847</v>
      </c>
      <c r="L126" s="9">
        <f>(ONT_mm!L126*Areas!$B$10*1000) / (86400*Days!L127)</f>
        <v>2096.0493827160494</v>
      </c>
      <c r="M126" s="9">
        <f>(ONT_mm!M126*Areas!$B$10*1000) / (86400*Days!M127)</f>
        <v>2624.1338112305853</v>
      </c>
      <c r="N126" s="9">
        <f>(ONT_mm!N126*Areas!$B$10*1000) / (86400*Days!N127)</f>
        <v>2136.8548876745599</v>
      </c>
    </row>
    <row r="127" spans="1:15" x14ac:dyDescent="0.2">
      <c r="A127">
        <f>ONT_mm!A127</f>
        <v>2005</v>
      </c>
      <c r="B127" s="9">
        <f>(ONT_mm!B127*Areas!$B$10*1000) / (86400*Days!B128)</f>
        <v>1942.652329749104</v>
      </c>
      <c r="C127" s="9">
        <f>(ONT_mm!C127*Areas!$B$10*1000) / (86400*Days!C128)</f>
        <v>1521.6931216931216</v>
      </c>
      <c r="D127" s="9">
        <f>(ONT_mm!D127*Areas!$B$10*1000) / (86400*Days!D128)</f>
        <v>900.11947431302269</v>
      </c>
      <c r="E127" s="9">
        <f>(ONT_mm!E127*Areas!$B$10*1000) / (86400*Days!E128)</f>
        <v>2770.3703703703704</v>
      </c>
      <c r="F127" s="9">
        <f>(ONT_mm!F127*Areas!$B$10*1000) / (86400*Days!F128)</f>
        <v>720.43010752688167</v>
      </c>
      <c r="G127" s="9">
        <f>(ONT_mm!G127*Areas!$B$10*1000) / (86400*Days!G128)</f>
        <v>1861.9753086419753</v>
      </c>
      <c r="H127" s="9">
        <f>(ONT_mm!H127*Areas!$B$10*1000) / (86400*Days!H128)</f>
        <v>2264.0382317801673</v>
      </c>
      <c r="I127" s="9">
        <f>(ONT_mm!I127*Areas!$B$10*1000) / (86400*Days!I128)</f>
        <v>2518.2795698924733</v>
      </c>
      <c r="J127" s="9">
        <f>(ONT_mm!J127*Areas!$B$10*1000) / (86400*Days!J128)</f>
        <v>2881.2345679012346</v>
      </c>
      <c r="K127" s="9">
        <f>(ONT_mm!K127*Areas!$B$10*1000) / (86400*Days!K128)</f>
        <v>2752.927120669056</v>
      </c>
      <c r="L127" s="9">
        <f>(ONT_mm!L127*Areas!$B$10*1000) / (86400*Days!L128)</f>
        <v>3191.6049382716046</v>
      </c>
      <c r="M127" s="9">
        <f>(ONT_mm!M127*Areas!$B$10*1000) / (86400*Days!M128)</f>
        <v>1663.7992831541219</v>
      </c>
      <c r="N127" s="9">
        <f>(ONT_mm!N127*Areas!$B$10*1000) / (86400*Days!N128)</f>
        <v>2080.5276509386099</v>
      </c>
    </row>
    <row r="128" spans="1:15" x14ac:dyDescent="0.2">
      <c r="A128">
        <f>ONT_mm!A128</f>
        <v>2006</v>
      </c>
      <c r="B128" s="9">
        <f>(ONT_mm!B128*Areas!$B$10*1000) / (86400*Days!B129)</f>
        <v>2189.0083632019114</v>
      </c>
      <c r="C128" s="9">
        <f>(ONT_mm!C128*Areas!$B$10*1000) / (86400*Days!C129)</f>
        <v>1798.4126984126983</v>
      </c>
      <c r="D128" s="9">
        <f>(ONT_mm!D128*Areas!$B$10*1000) / (86400*Days!D129)</f>
        <v>1241.099163679809</v>
      </c>
      <c r="E128" s="9">
        <f>(ONT_mm!E128*Areas!$B$10*1000) / (86400*Days!E129)</f>
        <v>1639.5061728395062</v>
      </c>
      <c r="F128" s="9">
        <f>(ONT_mm!F128*Areas!$B$10*1000) / (86400*Days!F129)</f>
        <v>1718.7574671445639</v>
      </c>
      <c r="G128" s="9">
        <f>(ONT_mm!G128*Areas!$B$10*1000) / (86400*Days!G129)</f>
        <v>2734.5679012345681</v>
      </c>
      <c r="H128" s="9">
        <f>(ONT_mm!H128*Areas!$B$10*1000) / (86400*Days!H129)</f>
        <v>3062.8434886499404</v>
      </c>
      <c r="I128" s="9">
        <f>(ONT_mm!I128*Areas!$B$10*1000) / (86400*Days!I129)</f>
        <v>1433.9307048984469</v>
      </c>
      <c r="J128" s="9">
        <f>(ONT_mm!J128*Areas!$B$10*1000) / (86400*Days!J129)</f>
        <v>3287.1604938271603</v>
      </c>
      <c r="K128" s="9">
        <f>(ONT_mm!K128*Areas!$B$10*1000) / (86400*Days!K129)</f>
        <v>3772.7598566308243</v>
      </c>
      <c r="L128" s="9">
        <f>(ONT_mm!L128*Areas!$B$10*1000) / (86400*Days!L129)</f>
        <v>2113.0864197530864</v>
      </c>
      <c r="M128" s="9">
        <f>(ONT_mm!M128*Areas!$B$10*1000) / (86400*Days!M129)</f>
        <v>2210.5137395459974</v>
      </c>
      <c r="N128" s="9">
        <f>(ONT_mm!N128*Areas!$B$10*1000) / (86400*Days!N129)</f>
        <v>2268.7163876204972</v>
      </c>
      <c r="O128" s="11"/>
    </row>
    <row r="129" spans="1:15" x14ac:dyDescent="0.2">
      <c r="A129">
        <f>ONT_mm!A129</f>
        <v>2007</v>
      </c>
      <c r="B129" s="9">
        <f>(ONT_mm!B129*Areas!$B$10*1000) / (86400*Days!B130)</f>
        <v>2060.9318996415773</v>
      </c>
      <c r="C129" s="9">
        <f>(ONT_mm!C129*Areas!$B$10*1000) / (86400*Days!C130)</f>
        <v>1308.9947089947091</v>
      </c>
      <c r="D129" s="9">
        <f>(ONT_mm!D129*Areas!$B$10*1000) / (86400*Days!D130)</f>
        <v>1659.2592592592594</v>
      </c>
      <c r="E129" s="9">
        <f>(ONT_mm!E129*Areas!$B$10*1000) / (86400*Days!E130)</f>
        <v>2143.9506172839506</v>
      </c>
      <c r="F129" s="9">
        <f>(ONT_mm!F129*Areas!$B$10*1000) / (86400*Days!F130)</f>
        <v>1020.5495818399045</v>
      </c>
      <c r="G129" s="9">
        <f>(ONT_mm!G129*Areas!$B$10*1000) / (86400*Days!G130)</f>
        <v>1413.5802469135801</v>
      </c>
      <c r="H129" s="9">
        <f>(ONT_mm!H129*Areas!$B$10*1000) / (86400*Days!H130)</f>
        <v>2158.6618876941457</v>
      </c>
      <c r="I129" s="9">
        <f>(ONT_mm!I129*Areas!$B$10*1000) / (86400*Days!I130)</f>
        <v>1155.794504181601</v>
      </c>
      <c r="J129" s="9">
        <f>(ONT_mm!J129*Areas!$B$10*1000) / (86400*Days!J130)</f>
        <v>1645.679012345679</v>
      </c>
      <c r="K129" s="9">
        <f>(ONT_mm!K129*Areas!$B$10*1000) / (86400*Days!K130)</f>
        <v>2436.7980884109916</v>
      </c>
      <c r="L129" s="9">
        <f>(ONT_mm!L129*Areas!$B$10*1000) / (86400*Days!L130)</f>
        <v>2375.3086419753085</v>
      </c>
      <c r="M129" s="9">
        <f>(ONT_mm!M129*Areas!$B$10*1000) / (86400*Days!M130)</f>
        <v>2816.2485065710871</v>
      </c>
      <c r="N129" s="9">
        <f>(ONT_mm!N129*Areas!$B$10*1000) / (86400*Days!N130)</f>
        <v>1853.5971588026382</v>
      </c>
      <c r="O129" s="18"/>
    </row>
    <row r="130" spans="1:15" x14ac:dyDescent="0.2">
      <c r="A130">
        <f>ONT_mm!A130</f>
        <v>2008</v>
      </c>
      <c r="B130" s="9">
        <f>(ONT_mm!B130*Areas!$B$10*1000) / (86400*Days!B131)</f>
        <v>1558.6618876941459</v>
      </c>
      <c r="C130" s="9">
        <f>(ONT_mm!C130*Areas!$B$10*1000) / (86400*Days!C131)</f>
        <v>2891.1877394636017</v>
      </c>
      <c r="D130" s="9">
        <f>(ONT_mm!D130*Areas!$B$10*1000) / (86400*Days!D131)</f>
        <v>2523.2974910394264</v>
      </c>
      <c r="E130" s="9">
        <f>(ONT_mm!E130*Areas!$B$10*1000) / (86400*Days!E131)</f>
        <v>1749.6296296296296</v>
      </c>
      <c r="F130" s="9">
        <f>(ONT_mm!F130*Areas!$B$10*1000) / (86400*Days!F131)</f>
        <v>1605.2568697729987</v>
      </c>
      <c r="G130" s="9">
        <f>(ONT_mm!G130*Areas!$B$10*1000) / (86400*Days!G131)</f>
        <v>2824.9382716049381</v>
      </c>
      <c r="H130" s="9">
        <f>(ONT_mm!H130*Areas!$B$10*1000) / (86400*Days!H131)</f>
        <v>3040.8602150537636</v>
      </c>
      <c r="I130" s="9">
        <f>(ONT_mm!I130*Areas!$B$10*1000) / (86400*Days!I131)</f>
        <v>2577.0609318996417</v>
      </c>
      <c r="J130" s="9">
        <f>(ONT_mm!J130*Areas!$B$10*1000) / (86400*Days!J131)</f>
        <v>1894.8148148148148</v>
      </c>
      <c r="K130" s="9">
        <f>(ONT_mm!K130*Areas!$B$10*1000) / (86400*Days!K131)</f>
        <v>2539.7849462365593</v>
      </c>
      <c r="L130" s="9">
        <f>(ONT_mm!L130*Areas!$B$10*1000) / (86400*Days!L131)</f>
        <v>2175.5555555555557</v>
      </c>
      <c r="M130" s="9">
        <f>(ONT_mm!M130*Areas!$B$10*1000) / (86400*Days!M131)</f>
        <v>3149.3428912783752</v>
      </c>
      <c r="N130" s="9">
        <f>(ONT_mm!N130*Areas!$B$10*1000) / (86400*Days!N131)</f>
        <v>2377.0896579639748</v>
      </c>
      <c r="O130" s="18"/>
    </row>
    <row r="131" spans="1:15" x14ac:dyDescent="0.2">
      <c r="A131">
        <f>ONT_mm!A131</f>
        <v>2009</v>
      </c>
      <c r="B131" s="9">
        <f>(ONT_mm!B131*Areas!$B$10*1000) / (86400*Days!B132)</f>
        <v>1500.8363201911588</v>
      </c>
      <c r="C131" s="9">
        <f>(ONT_mm!C131*Areas!$B$10*1000) / (86400*Days!C132)</f>
        <v>1471.6931216931216</v>
      </c>
      <c r="D131" s="9">
        <f>(ONT_mm!D131*Areas!$B$10*1000) / (86400*Days!D132)</f>
        <v>1626.2843488649939</v>
      </c>
      <c r="E131" s="9">
        <f>(ONT_mm!E131*Areas!$B$10*1000) / (86400*Days!E132)</f>
        <v>2509.6296296296296</v>
      </c>
      <c r="F131" s="9">
        <f>(ONT_mm!F131*Areas!$B$10*1000) / (86400*Days!F132)</f>
        <v>2443.7275985663082</v>
      </c>
      <c r="G131" s="9">
        <f>(ONT_mm!G131*Areas!$B$10*1000) / (86400*Days!G132)</f>
        <v>2032.5925925925926</v>
      </c>
      <c r="H131" s="9">
        <f>(ONT_mm!H131*Areas!$B$10*1000) / (86400*Days!H132)</f>
        <v>2641.099163679809</v>
      </c>
      <c r="I131" s="9">
        <f>(ONT_mm!I131*Areas!$B$10*1000) / (86400*Days!I132)</f>
        <v>2726.6427718040622</v>
      </c>
      <c r="J131" s="9">
        <f>(ONT_mm!J131*Areas!$B$10*1000) / (86400*Days!J132)</f>
        <v>1547.1604938271605</v>
      </c>
      <c r="K131" s="9">
        <f>(ONT_mm!K131*Areas!$B$10*1000) / (86400*Days!K132)</f>
        <v>2400</v>
      </c>
      <c r="L131" s="9">
        <f>(ONT_mm!L131*Areas!$B$10*1000) / (86400*Days!L132)</f>
        <v>1257.5308641975309</v>
      </c>
      <c r="M131" s="9">
        <f>(ONT_mm!M131*Areas!$B$10*1000) / (86400*Days!M132)</f>
        <v>2265.710872162485</v>
      </c>
      <c r="N131" s="9">
        <f>(ONT_mm!N131*Areas!$B$10*1000) / (86400*Days!N132)</f>
        <v>2042.0497209538305</v>
      </c>
      <c r="O131" s="18"/>
    </row>
    <row r="132" spans="1:15" x14ac:dyDescent="0.2">
      <c r="A132">
        <f>ONT_mm!A132</f>
        <v>2010</v>
      </c>
      <c r="B132" s="9">
        <f>(ONT_mm!B132*Areas!$B$10*1000) / (86400*Days!B133)</f>
        <v>1397.3715651135005</v>
      </c>
      <c r="C132" s="9">
        <f>(ONT_mm!C132*Areas!$B$10*1000) / (86400*Days!C133)</f>
        <v>1243.915343915344</v>
      </c>
      <c r="D132" s="9">
        <f>(ONT_mm!D132*Areas!$B$10*1000) / (86400*Days!D133)</f>
        <v>1270.4898446833931</v>
      </c>
      <c r="E132" s="9">
        <f>(ONT_mm!E132*Areas!$B$10*1000) / (86400*Days!E133)</f>
        <v>979.75308641975312</v>
      </c>
      <c r="F132" s="9">
        <f>(ONT_mm!F132*Areas!$B$10*1000) / (86400*Days!F133)</f>
        <v>1826.7622461170847</v>
      </c>
      <c r="G132" s="9">
        <f>(ONT_mm!G132*Areas!$B$10*1000) / (86400*Days!G133)</f>
        <v>3998.2716049382716</v>
      </c>
      <c r="H132" s="9">
        <f>(ONT_mm!H132*Areas!$B$10*1000) / (86400*Days!H133)</f>
        <v>2503.9426523297493</v>
      </c>
      <c r="I132" s="9">
        <f>(ONT_mm!I132*Areas!$B$10*1000) / (86400*Days!I133)</f>
        <v>2290.3225806451615</v>
      </c>
      <c r="J132" s="9">
        <f>(ONT_mm!J132*Areas!$B$10*1000) / (86400*Days!J133)</f>
        <v>2463.2098765432097</v>
      </c>
      <c r="K132" s="9">
        <f>(ONT_mm!K132*Areas!$B$10*1000) / (86400*Days!K133)</f>
        <v>2902.9868578255673</v>
      </c>
      <c r="L132" s="9">
        <f>(ONT_mm!L132*Areas!$B$10*1000) / (86400*Days!L133)</f>
        <v>2070.1234567901233</v>
      </c>
      <c r="M132" s="9">
        <f>(ONT_mm!M132*Areas!$B$10*1000) / (86400*Days!M133)</f>
        <v>1711.5890083632019</v>
      </c>
      <c r="N132" s="9">
        <f>(ONT_mm!N132*Areas!$B$10*1000) / (86400*Days!N133)</f>
        <v>2058.0213089802132</v>
      </c>
      <c r="O132" s="18"/>
    </row>
    <row r="133" spans="1:15" x14ac:dyDescent="0.2">
      <c r="A133">
        <f>ONT_mm!A133</f>
        <v>2011</v>
      </c>
      <c r="B133" s="9">
        <f>(ONT_mm!B133*Areas!$B$10*1000) / (86400*Days!B134)</f>
        <v>1168.6977299880525</v>
      </c>
      <c r="C133" s="9">
        <f>(ONT_mm!C133*Areas!$B$10*1000) / (86400*Days!C134)</f>
        <v>1885.4497354497355</v>
      </c>
      <c r="D133" s="9">
        <f>(ONT_mm!D133*Areas!$B$10*1000) / (86400*Days!D134)</f>
        <v>2456.1529271206691</v>
      </c>
      <c r="E133" s="9">
        <f>(ONT_mm!E133*Areas!$B$10*1000) / (86400*Days!E134)</f>
        <v>3671.6049382716051</v>
      </c>
      <c r="F133" s="9">
        <f>(ONT_mm!F133*Areas!$B$10*1000) / (86400*Days!F134)</f>
        <v>3152.4492234169652</v>
      </c>
      <c r="G133" s="9">
        <f>(ONT_mm!G133*Areas!$B$10*1000) / (86400*Days!G134)</f>
        <v>2006.4197530864199</v>
      </c>
      <c r="H133" s="9">
        <f>(ONT_mm!H133*Areas!$B$10*1000) / (86400*Days!H134)</f>
        <v>1428.1959378733573</v>
      </c>
      <c r="I133" s="9">
        <f>(ONT_mm!I133*Areas!$B$10*1000) / (86400*Days!I134)</f>
        <v>2898.446833930705</v>
      </c>
      <c r="J133" s="9">
        <f>(ONT_mm!J133*Areas!$B$10*1000) / (86400*Days!J134)</f>
        <v>2753.8271604938273</v>
      </c>
      <c r="K133" s="9">
        <f>(ONT_mm!K133*Areas!$B$10*1000) / (86400*Days!K134)</f>
        <v>2589.2473118279568</v>
      </c>
      <c r="L133" s="9">
        <f>(ONT_mm!L133*Areas!$B$10*1000) / (86400*Days!L134)</f>
        <v>2002.2222222222222</v>
      </c>
      <c r="M133" s="9">
        <f>(ONT_mm!M133*Areas!$B$10*1000) / (86400*Days!M134)</f>
        <v>1938.1123058542414</v>
      </c>
      <c r="N133" s="9">
        <f>(ONT_mm!N133*Areas!$B$10*1000) / (86400*Days!N134)</f>
        <v>2329.8224251648908</v>
      </c>
      <c r="O133" s="18"/>
    </row>
    <row r="134" spans="1:15" x14ac:dyDescent="0.2">
      <c r="A134">
        <f>ONT_mm!A134</f>
        <v>2012</v>
      </c>
      <c r="B134" s="9">
        <f>(ONT_mm!B134*Areas!$B$10*1000) / (86400*Days!B135)</f>
        <v>2200.7168458781362</v>
      </c>
      <c r="C134" s="9">
        <f>(ONT_mm!C134*Areas!$B$10*1000) / (86400*Days!C135)</f>
        <v>924.64878671775227</v>
      </c>
      <c r="D134" s="9">
        <f>(ONT_mm!D134*Areas!$B$10*1000) / (86400*Days!D135)</f>
        <v>1207.6463560334528</v>
      </c>
      <c r="E134" s="9">
        <f>(ONT_mm!E134*Areas!$B$10*1000) / (86400*Days!E135)</f>
        <v>1534.320987654321</v>
      </c>
      <c r="F134" s="9">
        <f>(ONT_mm!F134*Areas!$B$10*1000) / (86400*Days!F135)</f>
        <v>1515.6511350059736</v>
      </c>
      <c r="G134" s="9">
        <f>(ONT_mm!G134*Areas!$B$10*1000) / (86400*Days!G135)</f>
        <v>2258.0246913580245</v>
      </c>
      <c r="H134" s="9">
        <f>(ONT_mm!H134*Areas!$B$10*1000) / (86400*Days!H135)</f>
        <v>1473.1182795698924</v>
      </c>
      <c r="I134" s="9">
        <f>(ONT_mm!I134*Areas!$B$10*1000) / (86400*Days!I135)</f>
        <v>1532.3775388291515</v>
      </c>
      <c r="J134" s="9">
        <f>(ONT_mm!J134*Areas!$B$10*1000) / (86400*Days!J135)</f>
        <v>2898.7654320987654</v>
      </c>
      <c r="K134" s="9">
        <f>(ONT_mm!K134*Areas!$B$10*1000) / (86400*Days!K135)</f>
        <v>2819.5937873357229</v>
      </c>
      <c r="L134" s="9">
        <f>(ONT_mm!L134*Areas!$B$10*1000) / (86400*Days!L135)</f>
        <v>773.58024691358025</v>
      </c>
      <c r="M134" s="9">
        <f>(ONT_mm!M134*Areas!$B$10*1000) / (86400*Days!M135)</f>
        <v>2739.3070489844686</v>
      </c>
      <c r="N134" s="9">
        <f>(ONT_mm!N134*Areas!$B$10*1000) / (86400*Days!N135)</f>
        <v>1827.5855090062739</v>
      </c>
      <c r="O134" s="18"/>
    </row>
    <row r="135" spans="1:15" x14ac:dyDescent="0.2">
      <c r="A135">
        <f>ONT_mm!A135</f>
        <v>2013</v>
      </c>
      <c r="B135" s="9">
        <f>(ONT_mm!B135*Areas!$B$10*1000) / (86400*Days!B136)</f>
        <v>1594.9820788530467</v>
      </c>
      <c r="C135" s="9">
        <f>(ONT_mm!C135*Areas!$B$10*1000) / (86400*Days!C136)</f>
        <v>2028.5714285714287</v>
      </c>
      <c r="D135" s="9">
        <f>(ONT_mm!D135*Areas!$B$10*1000) / (86400*Days!D136)</f>
        <v>768.45878136200713</v>
      </c>
      <c r="E135" s="9">
        <f>(ONT_mm!E135*Areas!$B$10*1000) / (86400*Days!E136)</f>
        <v>2276.5432098765432</v>
      </c>
      <c r="F135" s="9">
        <f>(ONT_mm!F135*Areas!$B$10*1000) / (86400*Days!F136)</f>
        <v>2019.5937873357227</v>
      </c>
      <c r="G135" s="9">
        <f>(ONT_mm!G135*Areas!$B$10*1000) / (86400*Days!G136)</f>
        <v>3582.4691358024693</v>
      </c>
      <c r="H135" s="9">
        <f>(ONT_mm!H135*Areas!$B$10*1000) / (86400*Days!H136)</f>
        <v>2247.072879330944</v>
      </c>
      <c r="I135" s="9">
        <f>(ONT_mm!I135*Areas!$B$10*1000) / (86400*Days!I136)</f>
        <v>2028.673835125448</v>
      </c>
      <c r="J135" s="9">
        <f>(ONT_mm!J135*Areas!$B$10*1000) / (86400*Days!J136)</f>
        <v>1990.1234567901236</v>
      </c>
      <c r="K135" s="9">
        <f>(ONT_mm!K135*Areas!$B$10*1000) / (86400*Days!K136)</f>
        <v>2819.3548387096776</v>
      </c>
      <c r="L135" s="9">
        <f>(ONT_mm!L135*Areas!$B$10*1000) / (86400*Days!L136)</f>
        <v>2255.0617283950619</v>
      </c>
      <c r="M135" s="9">
        <f>(ONT_mm!M135*Areas!$B$10*1000) / (86400*Days!M136)</f>
        <v>2063.3213859020311</v>
      </c>
      <c r="N135" s="9">
        <f>(ONT_mm!N135*Areas!$B$10*1000) / (86400*Days!N136)</f>
        <v>2136.1948249619481</v>
      </c>
      <c r="O135" s="18"/>
    </row>
    <row r="136" spans="1:15" x14ac:dyDescent="0.2">
      <c r="A136">
        <f>ONT_mm!A137</f>
        <v>2015</v>
      </c>
      <c r="B136" s="9">
        <f>(ONT_mm!B137*Areas!$B$10*1000) / (86400*Days!B137)</f>
        <v>1359.8566308243728</v>
      </c>
      <c r="C136" s="9">
        <f>(ONT_mm!C137*Areas!$B$10*1000) / (86400*Days!C137)</f>
        <v>1411.1111111111111</v>
      </c>
      <c r="D136" s="9">
        <f>(ONT_mm!D137*Areas!$B$10*1000) / (86400*Days!D137)</f>
        <v>856.15292712066901</v>
      </c>
      <c r="E136" s="9">
        <f>(ONT_mm!E137*Areas!$B$10*1000) / (86400*Days!E137)</f>
        <v>1883.2098765432099</v>
      </c>
      <c r="F136" s="9">
        <f>(ONT_mm!F137*Areas!$B$10*1000) / (86400*Days!F137)</f>
        <v>1630.5854241338113</v>
      </c>
      <c r="G136" s="9">
        <f>(ONT_mm!G137*Areas!$B$10*1000) / (86400*Days!G137)</f>
        <v>4536.049382716049</v>
      </c>
      <c r="H136" s="9">
        <f>(ONT_mm!H137*Areas!$B$10*1000) / (86400*Days!H137)</f>
        <v>1684.5878136200718</v>
      </c>
      <c r="I136" s="9">
        <f>(ONT_mm!I137*Areas!$B$10*1000) / (86400*Days!I137)</f>
        <v>2014.0979689366786</v>
      </c>
      <c r="J136" s="9">
        <f>(ONT_mm!J137*Areas!$B$10*1000) / (86400*Days!J137)</f>
        <v>2619.2592592592591</v>
      </c>
      <c r="K136" s="9">
        <f>(ONT_mm!K137*Areas!$B$10*1000) / (86400*Days!K137)</f>
        <v>2303.9426523297493</v>
      </c>
      <c r="L136" s="9">
        <f>(ONT_mm!L137*Areas!$B$10*1000) / (86400*Days!L137)</f>
        <v>1201.9753086419753</v>
      </c>
      <c r="M136" s="9">
        <f>(ONT_mm!M137*Areas!$B$10*1000) / (86400*Days!M137)</f>
        <v>2055.6750298685783</v>
      </c>
      <c r="N136" s="9">
        <f>(ONT_mm!N137*Areas!$B$10*1000) / (86400*Days!N137)</f>
        <v>1961.03500761035</v>
      </c>
      <c r="O136" s="11"/>
    </row>
    <row r="137" spans="1:15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</row>
    <row r="138" spans="1:15" x14ac:dyDescent="0.2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</row>
    <row r="140" spans="1:15" x14ac:dyDescent="0.2">
      <c r="A140" t="s">
        <v>33</v>
      </c>
      <c r="B140" s="9">
        <f>AVERAGE(B5:B136)</f>
        <v>1691.1788132218242</v>
      </c>
      <c r="C140" s="9">
        <f t="shared" ref="C140:N140" si="0">AVERAGE(C5:C136)</f>
        <v>1595.0351904374893</v>
      </c>
      <c r="D140" s="9">
        <f t="shared" si="0"/>
        <v>1605.8651026392963</v>
      </c>
      <c r="E140" s="9">
        <f t="shared" si="0"/>
        <v>1788.37822671156</v>
      </c>
      <c r="F140" s="9">
        <f t="shared" si="0"/>
        <v>1961.8714021939832</v>
      </c>
      <c r="G140" s="9">
        <f t="shared" si="0"/>
        <v>2078.1257014590356</v>
      </c>
      <c r="H140" s="9">
        <f t="shared" si="0"/>
        <v>1994.6236559139788</v>
      </c>
      <c r="I140" s="9">
        <f t="shared" si="0"/>
        <v>1959.0963397415003</v>
      </c>
      <c r="J140" s="9">
        <f t="shared" si="0"/>
        <v>2103.5503179947627</v>
      </c>
      <c r="K140" s="9">
        <f t="shared" si="0"/>
        <v>1934.8973607038124</v>
      </c>
      <c r="L140" s="9">
        <f t="shared" si="0"/>
        <v>1983.4493078937521</v>
      </c>
      <c r="M140" s="9">
        <f t="shared" si="0"/>
        <v>1803.7326671735266</v>
      </c>
      <c r="N140" s="9">
        <f t="shared" si="0"/>
        <v>1875.8751961396877</v>
      </c>
    </row>
    <row r="141" spans="1:15" x14ac:dyDescent="0.2">
      <c r="A141" t="s">
        <v>34</v>
      </c>
      <c r="B141" s="9">
        <f>MAX(B5:B136)</f>
        <v>3370.1314217443251</v>
      </c>
      <c r="C141" s="9">
        <f t="shared" ref="C141:N141" si="1">MAX(C5:C136)</f>
        <v>2959.2592592592591</v>
      </c>
      <c r="D141" s="9">
        <f t="shared" si="1"/>
        <v>3366.7861409796892</v>
      </c>
      <c r="E141" s="9">
        <f t="shared" si="1"/>
        <v>3671.6049382716051</v>
      </c>
      <c r="F141" s="9">
        <f t="shared" si="1"/>
        <v>4109.9163679808844</v>
      </c>
      <c r="G141" s="9">
        <f t="shared" si="1"/>
        <v>4536.049382716049</v>
      </c>
      <c r="H141" s="9">
        <f t="shared" si="1"/>
        <v>3917.3237753882913</v>
      </c>
      <c r="I141" s="9">
        <f t="shared" si="1"/>
        <v>3459.9761051373953</v>
      </c>
      <c r="J141" s="9">
        <f t="shared" si="1"/>
        <v>4190.1234567901238</v>
      </c>
      <c r="K141" s="9">
        <f t="shared" si="1"/>
        <v>5207.1684587813625</v>
      </c>
      <c r="L141" s="9">
        <f t="shared" si="1"/>
        <v>4195.0617283950614</v>
      </c>
      <c r="M141" s="9">
        <f t="shared" si="1"/>
        <v>3205.4958183990443</v>
      </c>
      <c r="N141" s="9">
        <f t="shared" si="1"/>
        <v>2511.6184677828519</v>
      </c>
    </row>
    <row r="142" spans="1:15" x14ac:dyDescent="0.2">
      <c r="A142" t="s">
        <v>35</v>
      </c>
      <c r="B142" s="9">
        <f>MIN(B5:B136)</f>
        <v>607.88530465949816</v>
      </c>
      <c r="C142" s="9">
        <f t="shared" ref="C142:N142" si="2">MIN(C5:C136)</f>
        <v>599.73544973544972</v>
      </c>
      <c r="D142" s="9">
        <f t="shared" si="2"/>
        <v>461.17084826762249</v>
      </c>
      <c r="E142" s="9">
        <f t="shared" si="2"/>
        <v>683.95061728395058</v>
      </c>
      <c r="F142" s="9">
        <f t="shared" si="2"/>
        <v>401.43369175627242</v>
      </c>
      <c r="G142" s="9">
        <f t="shared" si="2"/>
        <v>745.67901234567898</v>
      </c>
      <c r="H142" s="9">
        <f t="shared" si="2"/>
        <v>800.47789725209077</v>
      </c>
      <c r="I142" s="9">
        <f t="shared" si="2"/>
        <v>776.58303464755079</v>
      </c>
      <c r="J142" s="9">
        <f t="shared" si="2"/>
        <v>646.66666666666663</v>
      </c>
      <c r="K142" s="9">
        <f t="shared" si="2"/>
        <v>328.31541218637994</v>
      </c>
      <c r="L142" s="9">
        <f t="shared" si="2"/>
        <v>419.75308641975306</v>
      </c>
      <c r="M142" s="9">
        <f t="shared" si="2"/>
        <v>671.44563918757467</v>
      </c>
      <c r="N142" s="9">
        <f t="shared" si="2"/>
        <v>1491.2227295788941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2.75" x14ac:dyDescent="0.2"/>
  <cols>
    <col min="2" max="4" width="25.7109375" customWidth="1"/>
  </cols>
  <sheetData>
    <row r="1" spans="1:2" x14ac:dyDescent="0.2">
      <c r="A1" t="s">
        <v>50</v>
      </c>
    </row>
    <row r="2" spans="1:2" x14ac:dyDescent="0.2">
      <c r="B2" t="s">
        <v>51</v>
      </c>
    </row>
    <row r="3" spans="1:2" x14ac:dyDescent="0.2">
      <c r="B3" t="s">
        <v>53</v>
      </c>
    </row>
    <row r="4" spans="1:2" x14ac:dyDescent="0.2">
      <c r="A4" t="s">
        <v>24</v>
      </c>
      <c r="B4" s="10">
        <v>128000</v>
      </c>
    </row>
    <row r="5" spans="1:2" x14ac:dyDescent="0.2">
      <c r="A5" t="s">
        <v>25</v>
      </c>
      <c r="B5" s="10">
        <v>118000</v>
      </c>
    </row>
    <row r="6" spans="1:2" x14ac:dyDescent="0.2">
      <c r="A6" t="s">
        <v>52</v>
      </c>
      <c r="B6" s="10">
        <v>51200</v>
      </c>
    </row>
    <row r="7" spans="1:2" x14ac:dyDescent="0.2">
      <c r="A7" t="s">
        <v>26</v>
      </c>
      <c r="B7" s="10">
        <v>82800</v>
      </c>
    </row>
    <row r="8" spans="1:2" x14ac:dyDescent="0.2">
      <c r="A8" t="s">
        <v>27</v>
      </c>
      <c r="B8" s="10">
        <v>15700</v>
      </c>
    </row>
    <row r="9" spans="1:2" x14ac:dyDescent="0.2">
      <c r="A9" t="s">
        <v>28</v>
      </c>
      <c r="B9" s="10">
        <v>61000</v>
      </c>
    </row>
    <row r="10" spans="1:2" x14ac:dyDescent="0.2">
      <c r="A10" t="s">
        <v>29</v>
      </c>
      <c r="B10" s="10">
        <v>64000</v>
      </c>
    </row>
    <row r="11" spans="1:2" x14ac:dyDescent="0.2">
      <c r="A11" t="s">
        <v>16</v>
      </c>
      <c r="B11" s="10">
        <f>SUM(B4:B10)</f>
        <v>520700</v>
      </c>
    </row>
  </sheetData>
  <phoneticPr fontId="5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"/>
  <sheetViews>
    <sheetView topLeftCell="A116" workbookViewId="0">
      <selection activeCell="A144" sqref="A144"/>
    </sheetView>
  </sheetViews>
  <sheetFormatPr defaultRowHeight="12.75" x14ac:dyDescent="0.2"/>
  <cols>
    <col min="2" max="13" width="5.7109375" customWidth="1"/>
  </cols>
  <sheetData>
    <row r="1" spans="1:14" x14ac:dyDescent="0.2">
      <c r="A1" t="s">
        <v>36</v>
      </c>
    </row>
    <row r="2" spans="1:14" x14ac:dyDescent="0.2">
      <c r="A2" t="s">
        <v>37</v>
      </c>
    </row>
    <row r="4" spans="1:14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16</v>
      </c>
    </row>
    <row r="5" spans="1:14" x14ac:dyDescent="0.2">
      <c r="A5" s="1">
        <v>1882</v>
      </c>
      <c r="B5" s="8">
        <v>31</v>
      </c>
      <c r="C5" s="8">
        <v>28</v>
      </c>
      <c r="D5" s="8">
        <v>31</v>
      </c>
      <c r="E5" s="8">
        <v>30</v>
      </c>
      <c r="F5" s="8">
        <v>31</v>
      </c>
      <c r="G5" s="8">
        <v>30</v>
      </c>
      <c r="H5" s="8">
        <v>31</v>
      </c>
      <c r="I5" s="8">
        <v>31</v>
      </c>
      <c r="J5" s="8">
        <v>30</v>
      </c>
      <c r="K5" s="8">
        <v>31</v>
      </c>
      <c r="L5" s="8">
        <v>30</v>
      </c>
      <c r="M5" s="8">
        <v>31</v>
      </c>
      <c r="N5">
        <f t="shared" ref="N5:N22" si="0">SUM(B5:M5)</f>
        <v>365</v>
      </c>
    </row>
    <row r="6" spans="1:14" x14ac:dyDescent="0.2">
      <c r="A6" s="1">
        <v>1883</v>
      </c>
      <c r="B6" s="8">
        <v>31</v>
      </c>
      <c r="C6" s="8">
        <v>28</v>
      </c>
      <c r="D6" s="8">
        <v>31</v>
      </c>
      <c r="E6" s="8">
        <v>30</v>
      </c>
      <c r="F6" s="8">
        <v>31</v>
      </c>
      <c r="G6" s="8">
        <v>30</v>
      </c>
      <c r="H6" s="8">
        <v>31</v>
      </c>
      <c r="I6" s="8">
        <v>31</v>
      </c>
      <c r="J6" s="8">
        <v>30</v>
      </c>
      <c r="K6" s="8">
        <v>31</v>
      </c>
      <c r="L6" s="8">
        <v>30</v>
      </c>
      <c r="M6" s="8">
        <v>31</v>
      </c>
      <c r="N6">
        <f t="shared" si="0"/>
        <v>365</v>
      </c>
    </row>
    <row r="7" spans="1:14" x14ac:dyDescent="0.2">
      <c r="A7" s="1">
        <v>1884</v>
      </c>
      <c r="B7" s="8">
        <v>31</v>
      </c>
      <c r="C7" s="8">
        <v>29</v>
      </c>
      <c r="D7" s="8">
        <v>31</v>
      </c>
      <c r="E7" s="8">
        <v>30</v>
      </c>
      <c r="F7" s="8">
        <v>31</v>
      </c>
      <c r="G7" s="8">
        <v>30</v>
      </c>
      <c r="H7" s="8">
        <v>31</v>
      </c>
      <c r="I7" s="8">
        <v>31</v>
      </c>
      <c r="J7" s="8">
        <v>30</v>
      </c>
      <c r="K7" s="8">
        <v>31</v>
      </c>
      <c r="L7" s="8">
        <v>30</v>
      </c>
      <c r="M7" s="8">
        <v>31</v>
      </c>
      <c r="N7">
        <f t="shared" si="0"/>
        <v>366</v>
      </c>
    </row>
    <row r="8" spans="1:14" x14ac:dyDescent="0.2">
      <c r="A8" s="1">
        <v>1885</v>
      </c>
      <c r="B8" s="8">
        <v>31</v>
      </c>
      <c r="C8" s="8">
        <v>28</v>
      </c>
      <c r="D8" s="8">
        <v>31</v>
      </c>
      <c r="E8" s="8">
        <v>30</v>
      </c>
      <c r="F8" s="8">
        <v>31</v>
      </c>
      <c r="G8" s="8">
        <v>30</v>
      </c>
      <c r="H8" s="8">
        <v>31</v>
      </c>
      <c r="I8" s="8">
        <v>31</v>
      </c>
      <c r="J8" s="8">
        <v>30</v>
      </c>
      <c r="K8" s="8">
        <v>31</v>
      </c>
      <c r="L8" s="8">
        <v>30</v>
      </c>
      <c r="M8" s="8">
        <v>31</v>
      </c>
      <c r="N8">
        <f t="shared" si="0"/>
        <v>365</v>
      </c>
    </row>
    <row r="9" spans="1:14" x14ac:dyDescent="0.2">
      <c r="A9" s="1">
        <v>1886</v>
      </c>
      <c r="B9" s="8">
        <v>31</v>
      </c>
      <c r="C9" s="8">
        <v>28</v>
      </c>
      <c r="D9" s="8">
        <v>31</v>
      </c>
      <c r="E9" s="8">
        <v>30</v>
      </c>
      <c r="F9" s="8">
        <v>31</v>
      </c>
      <c r="G9" s="8">
        <v>30</v>
      </c>
      <c r="H9" s="8">
        <v>31</v>
      </c>
      <c r="I9" s="8">
        <v>31</v>
      </c>
      <c r="J9" s="8">
        <v>30</v>
      </c>
      <c r="K9" s="8">
        <v>31</v>
      </c>
      <c r="L9" s="8">
        <v>30</v>
      </c>
      <c r="M9" s="8">
        <v>31</v>
      </c>
      <c r="N9">
        <f t="shared" si="0"/>
        <v>365</v>
      </c>
    </row>
    <row r="10" spans="1:14" x14ac:dyDescent="0.2">
      <c r="A10" s="1">
        <v>1887</v>
      </c>
      <c r="B10" s="8">
        <v>31</v>
      </c>
      <c r="C10" s="8">
        <v>28</v>
      </c>
      <c r="D10" s="8">
        <v>31</v>
      </c>
      <c r="E10" s="8">
        <v>30</v>
      </c>
      <c r="F10" s="8">
        <v>31</v>
      </c>
      <c r="G10" s="8">
        <v>30</v>
      </c>
      <c r="H10" s="8">
        <v>31</v>
      </c>
      <c r="I10" s="8">
        <v>31</v>
      </c>
      <c r="J10" s="8">
        <v>30</v>
      </c>
      <c r="K10" s="8">
        <v>31</v>
      </c>
      <c r="L10" s="8">
        <v>30</v>
      </c>
      <c r="M10" s="8">
        <v>31</v>
      </c>
      <c r="N10">
        <f t="shared" si="0"/>
        <v>365</v>
      </c>
    </row>
    <row r="11" spans="1:14" x14ac:dyDescent="0.2">
      <c r="A11" s="1">
        <v>1888</v>
      </c>
      <c r="B11" s="8">
        <v>31</v>
      </c>
      <c r="C11" s="8">
        <v>29</v>
      </c>
      <c r="D11" s="8">
        <v>31</v>
      </c>
      <c r="E11" s="8">
        <v>30</v>
      </c>
      <c r="F11" s="8">
        <v>31</v>
      </c>
      <c r="G11" s="8">
        <v>30</v>
      </c>
      <c r="H11" s="8">
        <v>31</v>
      </c>
      <c r="I11" s="8">
        <v>31</v>
      </c>
      <c r="J11" s="8">
        <v>30</v>
      </c>
      <c r="K11" s="8">
        <v>31</v>
      </c>
      <c r="L11" s="8">
        <v>30</v>
      </c>
      <c r="M11" s="8">
        <v>31</v>
      </c>
      <c r="N11">
        <f t="shared" si="0"/>
        <v>366</v>
      </c>
    </row>
    <row r="12" spans="1:14" x14ac:dyDescent="0.2">
      <c r="A12" s="1">
        <v>1889</v>
      </c>
      <c r="B12" s="8">
        <v>31</v>
      </c>
      <c r="C12" s="8">
        <v>28</v>
      </c>
      <c r="D12" s="8">
        <v>31</v>
      </c>
      <c r="E12" s="8">
        <v>30</v>
      </c>
      <c r="F12" s="8">
        <v>31</v>
      </c>
      <c r="G12" s="8">
        <v>30</v>
      </c>
      <c r="H12" s="8">
        <v>31</v>
      </c>
      <c r="I12" s="8">
        <v>31</v>
      </c>
      <c r="J12" s="8">
        <v>30</v>
      </c>
      <c r="K12" s="8">
        <v>31</v>
      </c>
      <c r="L12" s="8">
        <v>30</v>
      </c>
      <c r="M12" s="8">
        <v>31</v>
      </c>
      <c r="N12">
        <f t="shared" si="0"/>
        <v>365</v>
      </c>
    </row>
    <row r="13" spans="1:14" x14ac:dyDescent="0.2">
      <c r="A13" s="1">
        <v>1890</v>
      </c>
      <c r="B13" s="8">
        <v>31</v>
      </c>
      <c r="C13" s="8">
        <v>28</v>
      </c>
      <c r="D13" s="8">
        <v>31</v>
      </c>
      <c r="E13" s="8">
        <v>30</v>
      </c>
      <c r="F13" s="8">
        <v>31</v>
      </c>
      <c r="G13" s="8">
        <v>30</v>
      </c>
      <c r="H13" s="8">
        <v>31</v>
      </c>
      <c r="I13" s="8">
        <v>31</v>
      </c>
      <c r="J13" s="8">
        <v>30</v>
      </c>
      <c r="K13" s="8">
        <v>31</v>
      </c>
      <c r="L13" s="8">
        <v>30</v>
      </c>
      <c r="M13" s="8">
        <v>31</v>
      </c>
      <c r="N13">
        <f t="shared" si="0"/>
        <v>365</v>
      </c>
    </row>
    <row r="14" spans="1:14" x14ac:dyDescent="0.2">
      <c r="A14" s="1">
        <v>1891</v>
      </c>
      <c r="B14" s="8">
        <v>31</v>
      </c>
      <c r="C14" s="8">
        <v>28</v>
      </c>
      <c r="D14" s="8">
        <v>31</v>
      </c>
      <c r="E14" s="8">
        <v>30</v>
      </c>
      <c r="F14" s="8">
        <v>31</v>
      </c>
      <c r="G14" s="8">
        <v>30</v>
      </c>
      <c r="H14" s="8">
        <v>31</v>
      </c>
      <c r="I14" s="8">
        <v>31</v>
      </c>
      <c r="J14" s="8">
        <v>30</v>
      </c>
      <c r="K14" s="8">
        <v>31</v>
      </c>
      <c r="L14" s="8">
        <v>30</v>
      </c>
      <c r="M14" s="8">
        <v>31</v>
      </c>
      <c r="N14">
        <f t="shared" si="0"/>
        <v>365</v>
      </c>
    </row>
    <row r="15" spans="1:14" x14ac:dyDescent="0.2">
      <c r="A15" s="1">
        <v>1892</v>
      </c>
      <c r="B15" s="8">
        <v>31</v>
      </c>
      <c r="C15" s="8">
        <v>29</v>
      </c>
      <c r="D15" s="8">
        <v>31</v>
      </c>
      <c r="E15" s="8">
        <v>30</v>
      </c>
      <c r="F15" s="8">
        <v>31</v>
      </c>
      <c r="G15" s="8">
        <v>30</v>
      </c>
      <c r="H15" s="8">
        <v>31</v>
      </c>
      <c r="I15" s="8">
        <v>31</v>
      </c>
      <c r="J15" s="8">
        <v>30</v>
      </c>
      <c r="K15" s="8">
        <v>31</v>
      </c>
      <c r="L15" s="8">
        <v>30</v>
      </c>
      <c r="M15" s="8">
        <v>31</v>
      </c>
      <c r="N15">
        <f t="shared" si="0"/>
        <v>366</v>
      </c>
    </row>
    <row r="16" spans="1:14" x14ac:dyDescent="0.2">
      <c r="A16" s="1">
        <v>1893</v>
      </c>
      <c r="B16" s="8">
        <v>31</v>
      </c>
      <c r="C16" s="8">
        <v>28</v>
      </c>
      <c r="D16" s="8">
        <v>31</v>
      </c>
      <c r="E16" s="8">
        <v>30</v>
      </c>
      <c r="F16" s="8">
        <v>31</v>
      </c>
      <c r="G16" s="8">
        <v>30</v>
      </c>
      <c r="H16" s="8">
        <v>31</v>
      </c>
      <c r="I16" s="8">
        <v>31</v>
      </c>
      <c r="J16" s="8">
        <v>30</v>
      </c>
      <c r="K16" s="8">
        <v>31</v>
      </c>
      <c r="L16" s="8">
        <v>30</v>
      </c>
      <c r="M16" s="8">
        <v>31</v>
      </c>
      <c r="N16">
        <f t="shared" si="0"/>
        <v>365</v>
      </c>
    </row>
    <row r="17" spans="1:15" x14ac:dyDescent="0.2">
      <c r="A17" s="1">
        <v>1894</v>
      </c>
      <c r="B17" s="8">
        <v>31</v>
      </c>
      <c r="C17" s="8">
        <v>28</v>
      </c>
      <c r="D17" s="8">
        <v>31</v>
      </c>
      <c r="E17" s="8">
        <v>30</v>
      </c>
      <c r="F17" s="8">
        <v>31</v>
      </c>
      <c r="G17" s="8">
        <v>30</v>
      </c>
      <c r="H17" s="8">
        <v>31</v>
      </c>
      <c r="I17" s="8">
        <v>31</v>
      </c>
      <c r="J17" s="8">
        <v>30</v>
      </c>
      <c r="K17" s="8">
        <v>31</v>
      </c>
      <c r="L17" s="8">
        <v>30</v>
      </c>
      <c r="M17" s="8">
        <v>31</v>
      </c>
      <c r="N17">
        <f t="shared" si="0"/>
        <v>365</v>
      </c>
    </row>
    <row r="18" spans="1:15" x14ac:dyDescent="0.2">
      <c r="A18" s="1">
        <v>1895</v>
      </c>
      <c r="B18" s="8">
        <v>31</v>
      </c>
      <c r="C18" s="8">
        <v>28</v>
      </c>
      <c r="D18" s="8">
        <v>31</v>
      </c>
      <c r="E18" s="8">
        <v>30</v>
      </c>
      <c r="F18" s="8">
        <v>31</v>
      </c>
      <c r="G18" s="8">
        <v>30</v>
      </c>
      <c r="H18" s="8">
        <v>31</v>
      </c>
      <c r="I18" s="8">
        <v>31</v>
      </c>
      <c r="J18" s="8">
        <v>30</v>
      </c>
      <c r="K18" s="8">
        <v>31</v>
      </c>
      <c r="L18" s="8">
        <v>30</v>
      </c>
      <c r="M18" s="8">
        <v>31</v>
      </c>
      <c r="N18">
        <f t="shared" si="0"/>
        <v>365</v>
      </c>
    </row>
    <row r="19" spans="1:15" x14ac:dyDescent="0.2">
      <c r="A19" s="1">
        <v>1896</v>
      </c>
      <c r="B19" s="8">
        <v>31</v>
      </c>
      <c r="C19" s="8">
        <v>29</v>
      </c>
      <c r="D19" s="8">
        <v>31</v>
      </c>
      <c r="E19" s="8">
        <v>30</v>
      </c>
      <c r="F19" s="8">
        <v>31</v>
      </c>
      <c r="G19" s="8">
        <v>30</v>
      </c>
      <c r="H19" s="8">
        <v>31</v>
      </c>
      <c r="I19" s="8">
        <v>31</v>
      </c>
      <c r="J19" s="8">
        <v>30</v>
      </c>
      <c r="K19" s="8">
        <v>31</v>
      </c>
      <c r="L19" s="8">
        <v>30</v>
      </c>
      <c r="M19" s="8">
        <v>31</v>
      </c>
      <c r="N19">
        <f t="shared" si="0"/>
        <v>366</v>
      </c>
    </row>
    <row r="20" spans="1:15" x14ac:dyDescent="0.2">
      <c r="A20" s="1">
        <v>1897</v>
      </c>
      <c r="B20" s="8">
        <v>31</v>
      </c>
      <c r="C20" s="8">
        <v>28</v>
      </c>
      <c r="D20" s="8">
        <v>31</v>
      </c>
      <c r="E20" s="8">
        <v>30</v>
      </c>
      <c r="F20" s="8">
        <v>31</v>
      </c>
      <c r="G20" s="8">
        <v>30</v>
      </c>
      <c r="H20" s="8">
        <v>31</v>
      </c>
      <c r="I20" s="8">
        <v>31</v>
      </c>
      <c r="J20" s="8">
        <v>30</v>
      </c>
      <c r="K20" s="8">
        <v>31</v>
      </c>
      <c r="L20" s="8">
        <v>30</v>
      </c>
      <c r="M20" s="8">
        <v>31</v>
      </c>
      <c r="N20">
        <f t="shared" si="0"/>
        <v>365</v>
      </c>
    </row>
    <row r="21" spans="1:15" x14ac:dyDescent="0.2">
      <c r="A21" s="1">
        <v>1898</v>
      </c>
      <c r="B21" s="8">
        <v>31</v>
      </c>
      <c r="C21" s="8">
        <v>28</v>
      </c>
      <c r="D21" s="8">
        <v>31</v>
      </c>
      <c r="E21" s="8">
        <v>30</v>
      </c>
      <c r="F21" s="8">
        <v>31</v>
      </c>
      <c r="G21" s="8">
        <v>30</v>
      </c>
      <c r="H21" s="8">
        <v>31</v>
      </c>
      <c r="I21" s="8">
        <v>31</v>
      </c>
      <c r="J21" s="8">
        <v>30</v>
      </c>
      <c r="K21" s="8">
        <v>31</v>
      </c>
      <c r="L21" s="8">
        <v>30</v>
      </c>
      <c r="M21" s="8">
        <v>31</v>
      </c>
      <c r="N21">
        <f t="shared" si="0"/>
        <v>365</v>
      </c>
    </row>
    <row r="22" spans="1:15" x14ac:dyDescent="0.2">
      <c r="A22" s="1">
        <v>1899</v>
      </c>
      <c r="B22" s="8">
        <v>31</v>
      </c>
      <c r="C22" s="8">
        <v>28</v>
      </c>
      <c r="D22" s="8">
        <v>31</v>
      </c>
      <c r="E22" s="8">
        <v>30</v>
      </c>
      <c r="F22" s="8">
        <v>31</v>
      </c>
      <c r="G22" s="8">
        <v>30</v>
      </c>
      <c r="H22" s="8">
        <v>31</v>
      </c>
      <c r="I22" s="8">
        <v>31</v>
      </c>
      <c r="J22" s="8">
        <v>30</v>
      </c>
      <c r="K22" s="8">
        <v>31</v>
      </c>
      <c r="L22" s="8">
        <v>30</v>
      </c>
      <c r="M22" s="8">
        <v>31</v>
      </c>
      <c r="N22">
        <f t="shared" si="0"/>
        <v>365</v>
      </c>
    </row>
    <row r="23" spans="1:15" x14ac:dyDescent="0.2">
      <c r="A23">
        <v>1900</v>
      </c>
      <c r="B23" s="8">
        <v>31</v>
      </c>
      <c r="C23" s="8">
        <v>28</v>
      </c>
      <c r="D23" s="8">
        <v>31</v>
      </c>
      <c r="E23" s="8">
        <v>30</v>
      </c>
      <c r="F23" s="8">
        <v>31</v>
      </c>
      <c r="G23" s="8">
        <v>30</v>
      </c>
      <c r="H23" s="8">
        <v>31</v>
      </c>
      <c r="I23" s="8">
        <v>31</v>
      </c>
      <c r="J23" s="8">
        <v>30</v>
      </c>
      <c r="K23" s="8">
        <v>31</v>
      </c>
      <c r="L23" s="8">
        <v>30</v>
      </c>
      <c r="M23" s="8">
        <v>31</v>
      </c>
      <c r="N23">
        <f t="shared" ref="N23:N54" si="1">SUM(B23:M23)</f>
        <v>365</v>
      </c>
      <c r="O23" t="s">
        <v>38</v>
      </c>
    </row>
    <row r="24" spans="1:15" x14ac:dyDescent="0.2">
      <c r="A24" s="1">
        <v>1901</v>
      </c>
      <c r="B24" s="8">
        <v>31</v>
      </c>
      <c r="C24" s="8">
        <v>28</v>
      </c>
      <c r="D24" s="8">
        <v>31</v>
      </c>
      <c r="E24" s="8">
        <v>30</v>
      </c>
      <c r="F24" s="8">
        <v>31</v>
      </c>
      <c r="G24" s="8">
        <v>30</v>
      </c>
      <c r="H24" s="8">
        <v>31</v>
      </c>
      <c r="I24" s="8">
        <v>31</v>
      </c>
      <c r="J24" s="8">
        <v>30</v>
      </c>
      <c r="K24" s="8">
        <v>31</v>
      </c>
      <c r="L24" s="8">
        <v>30</v>
      </c>
      <c r="M24" s="8">
        <v>31</v>
      </c>
      <c r="N24">
        <f t="shared" si="1"/>
        <v>365</v>
      </c>
    </row>
    <row r="25" spans="1:15" x14ac:dyDescent="0.2">
      <c r="A25" s="1">
        <v>1902</v>
      </c>
      <c r="B25" s="8">
        <v>31</v>
      </c>
      <c r="C25" s="8">
        <v>28</v>
      </c>
      <c r="D25" s="8">
        <v>31</v>
      </c>
      <c r="E25" s="8">
        <v>30</v>
      </c>
      <c r="F25" s="8">
        <v>31</v>
      </c>
      <c r="G25" s="8">
        <v>30</v>
      </c>
      <c r="H25" s="8">
        <v>31</v>
      </c>
      <c r="I25" s="8">
        <v>31</v>
      </c>
      <c r="J25" s="8">
        <v>30</v>
      </c>
      <c r="K25" s="8">
        <v>31</v>
      </c>
      <c r="L25" s="8">
        <v>30</v>
      </c>
      <c r="M25" s="8">
        <v>31</v>
      </c>
      <c r="N25">
        <f t="shared" si="1"/>
        <v>365</v>
      </c>
    </row>
    <row r="26" spans="1:15" x14ac:dyDescent="0.2">
      <c r="A26" s="1">
        <v>1903</v>
      </c>
      <c r="B26" s="8">
        <v>31</v>
      </c>
      <c r="C26" s="8">
        <v>28</v>
      </c>
      <c r="D26" s="8">
        <v>31</v>
      </c>
      <c r="E26" s="8">
        <v>30</v>
      </c>
      <c r="F26" s="8">
        <v>31</v>
      </c>
      <c r="G26" s="8">
        <v>30</v>
      </c>
      <c r="H26" s="8">
        <v>31</v>
      </c>
      <c r="I26" s="8">
        <v>31</v>
      </c>
      <c r="J26" s="8">
        <v>30</v>
      </c>
      <c r="K26" s="8">
        <v>31</v>
      </c>
      <c r="L26" s="8">
        <v>30</v>
      </c>
      <c r="M26" s="8">
        <v>31</v>
      </c>
      <c r="N26">
        <f t="shared" si="1"/>
        <v>365</v>
      </c>
    </row>
    <row r="27" spans="1:15" x14ac:dyDescent="0.2">
      <c r="A27" s="1">
        <v>1904</v>
      </c>
      <c r="B27" s="8">
        <v>31</v>
      </c>
      <c r="C27" s="8">
        <v>29</v>
      </c>
      <c r="D27" s="8">
        <v>31</v>
      </c>
      <c r="E27" s="8">
        <v>30</v>
      </c>
      <c r="F27" s="8">
        <v>31</v>
      </c>
      <c r="G27" s="8">
        <v>30</v>
      </c>
      <c r="H27" s="8">
        <v>31</v>
      </c>
      <c r="I27" s="8">
        <v>31</v>
      </c>
      <c r="J27" s="8">
        <v>30</v>
      </c>
      <c r="K27" s="8">
        <v>31</v>
      </c>
      <c r="L27" s="8">
        <v>30</v>
      </c>
      <c r="M27" s="8">
        <v>31</v>
      </c>
      <c r="N27">
        <f t="shared" si="1"/>
        <v>366</v>
      </c>
    </row>
    <row r="28" spans="1:15" x14ac:dyDescent="0.2">
      <c r="A28" s="1">
        <v>1905</v>
      </c>
      <c r="B28" s="8">
        <v>31</v>
      </c>
      <c r="C28" s="8">
        <v>28</v>
      </c>
      <c r="D28" s="8">
        <v>31</v>
      </c>
      <c r="E28" s="8">
        <v>30</v>
      </c>
      <c r="F28" s="8">
        <v>31</v>
      </c>
      <c r="G28" s="8">
        <v>30</v>
      </c>
      <c r="H28" s="8">
        <v>31</v>
      </c>
      <c r="I28" s="8">
        <v>31</v>
      </c>
      <c r="J28" s="8">
        <v>30</v>
      </c>
      <c r="K28" s="8">
        <v>31</v>
      </c>
      <c r="L28" s="8">
        <v>30</v>
      </c>
      <c r="M28" s="8">
        <v>31</v>
      </c>
      <c r="N28">
        <f t="shared" si="1"/>
        <v>365</v>
      </c>
    </row>
    <row r="29" spans="1:15" x14ac:dyDescent="0.2">
      <c r="A29" s="1">
        <v>1906</v>
      </c>
      <c r="B29" s="8">
        <v>31</v>
      </c>
      <c r="C29" s="8">
        <v>28</v>
      </c>
      <c r="D29" s="8">
        <v>31</v>
      </c>
      <c r="E29" s="8">
        <v>30</v>
      </c>
      <c r="F29" s="8">
        <v>31</v>
      </c>
      <c r="G29" s="8">
        <v>30</v>
      </c>
      <c r="H29" s="8">
        <v>31</v>
      </c>
      <c r="I29" s="8">
        <v>31</v>
      </c>
      <c r="J29" s="8">
        <v>30</v>
      </c>
      <c r="K29" s="8">
        <v>31</v>
      </c>
      <c r="L29" s="8">
        <v>30</v>
      </c>
      <c r="M29" s="8">
        <v>31</v>
      </c>
      <c r="N29">
        <f t="shared" si="1"/>
        <v>365</v>
      </c>
    </row>
    <row r="30" spans="1:15" x14ac:dyDescent="0.2">
      <c r="A30" s="1">
        <v>1907</v>
      </c>
      <c r="B30" s="8">
        <v>31</v>
      </c>
      <c r="C30" s="8">
        <v>28</v>
      </c>
      <c r="D30" s="8">
        <v>31</v>
      </c>
      <c r="E30" s="8">
        <v>30</v>
      </c>
      <c r="F30" s="8">
        <v>31</v>
      </c>
      <c r="G30" s="8">
        <v>30</v>
      </c>
      <c r="H30" s="8">
        <v>31</v>
      </c>
      <c r="I30" s="8">
        <v>31</v>
      </c>
      <c r="J30" s="8">
        <v>30</v>
      </c>
      <c r="K30" s="8">
        <v>31</v>
      </c>
      <c r="L30" s="8">
        <v>30</v>
      </c>
      <c r="M30" s="8">
        <v>31</v>
      </c>
      <c r="N30">
        <f t="shared" si="1"/>
        <v>365</v>
      </c>
    </row>
    <row r="31" spans="1:15" x14ac:dyDescent="0.2">
      <c r="A31" s="1">
        <v>1908</v>
      </c>
      <c r="B31" s="8">
        <v>31</v>
      </c>
      <c r="C31" s="8">
        <v>29</v>
      </c>
      <c r="D31" s="8">
        <v>31</v>
      </c>
      <c r="E31" s="8">
        <v>30</v>
      </c>
      <c r="F31" s="8">
        <v>31</v>
      </c>
      <c r="G31" s="8">
        <v>30</v>
      </c>
      <c r="H31" s="8">
        <v>31</v>
      </c>
      <c r="I31" s="8">
        <v>31</v>
      </c>
      <c r="J31" s="8">
        <v>30</v>
      </c>
      <c r="K31" s="8">
        <v>31</v>
      </c>
      <c r="L31" s="8">
        <v>30</v>
      </c>
      <c r="M31" s="8">
        <v>31</v>
      </c>
      <c r="N31">
        <f t="shared" si="1"/>
        <v>366</v>
      </c>
    </row>
    <row r="32" spans="1:15" x14ac:dyDescent="0.2">
      <c r="A32" s="1">
        <v>1909</v>
      </c>
      <c r="B32" s="8">
        <v>31</v>
      </c>
      <c r="C32" s="8">
        <v>28</v>
      </c>
      <c r="D32" s="8">
        <v>31</v>
      </c>
      <c r="E32" s="8">
        <v>30</v>
      </c>
      <c r="F32" s="8">
        <v>31</v>
      </c>
      <c r="G32" s="8">
        <v>30</v>
      </c>
      <c r="H32" s="8">
        <v>31</v>
      </c>
      <c r="I32" s="8">
        <v>31</v>
      </c>
      <c r="J32" s="8">
        <v>30</v>
      </c>
      <c r="K32" s="8">
        <v>31</v>
      </c>
      <c r="L32" s="8">
        <v>30</v>
      </c>
      <c r="M32" s="8">
        <v>31</v>
      </c>
      <c r="N32">
        <f t="shared" si="1"/>
        <v>365</v>
      </c>
    </row>
    <row r="33" spans="1:14" x14ac:dyDescent="0.2">
      <c r="A33" s="1">
        <v>1910</v>
      </c>
      <c r="B33" s="8">
        <v>31</v>
      </c>
      <c r="C33" s="8">
        <v>28</v>
      </c>
      <c r="D33" s="8">
        <v>31</v>
      </c>
      <c r="E33" s="8">
        <v>30</v>
      </c>
      <c r="F33" s="8">
        <v>31</v>
      </c>
      <c r="G33" s="8">
        <v>30</v>
      </c>
      <c r="H33" s="8">
        <v>31</v>
      </c>
      <c r="I33" s="8">
        <v>31</v>
      </c>
      <c r="J33" s="8">
        <v>30</v>
      </c>
      <c r="K33" s="8">
        <v>31</v>
      </c>
      <c r="L33" s="8">
        <v>30</v>
      </c>
      <c r="M33" s="8">
        <v>31</v>
      </c>
      <c r="N33">
        <f t="shared" si="1"/>
        <v>365</v>
      </c>
    </row>
    <row r="34" spans="1:14" x14ac:dyDescent="0.2">
      <c r="A34" s="1">
        <v>1911</v>
      </c>
      <c r="B34" s="8">
        <v>31</v>
      </c>
      <c r="C34" s="8">
        <v>28</v>
      </c>
      <c r="D34" s="8">
        <v>31</v>
      </c>
      <c r="E34" s="8">
        <v>30</v>
      </c>
      <c r="F34" s="8">
        <v>31</v>
      </c>
      <c r="G34" s="8">
        <v>30</v>
      </c>
      <c r="H34" s="8">
        <v>31</v>
      </c>
      <c r="I34" s="8">
        <v>31</v>
      </c>
      <c r="J34" s="8">
        <v>30</v>
      </c>
      <c r="K34" s="8">
        <v>31</v>
      </c>
      <c r="L34" s="8">
        <v>30</v>
      </c>
      <c r="M34" s="8">
        <v>31</v>
      </c>
      <c r="N34">
        <f t="shared" si="1"/>
        <v>365</v>
      </c>
    </row>
    <row r="35" spans="1:14" x14ac:dyDescent="0.2">
      <c r="A35" s="1">
        <v>1912</v>
      </c>
      <c r="B35" s="8">
        <v>31</v>
      </c>
      <c r="C35" s="8">
        <v>29</v>
      </c>
      <c r="D35" s="8">
        <v>31</v>
      </c>
      <c r="E35" s="8">
        <v>30</v>
      </c>
      <c r="F35" s="8">
        <v>31</v>
      </c>
      <c r="G35" s="8">
        <v>30</v>
      </c>
      <c r="H35" s="8">
        <v>31</v>
      </c>
      <c r="I35" s="8">
        <v>31</v>
      </c>
      <c r="J35" s="8">
        <v>30</v>
      </c>
      <c r="K35" s="8">
        <v>31</v>
      </c>
      <c r="L35" s="8">
        <v>30</v>
      </c>
      <c r="M35" s="8">
        <v>31</v>
      </c>
      <c r="N35">
        <f t="shared" si="1"/>
        <v>366</v>
      </c>
    </row>
    <row r="36" spans="1:14" x14ac:dyDescent="0.2">
      <c r="A36" s="1">
        <v>1913</v>
      </c>
      <c r="B36" s="8">
        <v>31</v>
      </c>
      <c r="C36" s="8">
        <v>28</v>
      </c>
      <c r="D36" s="8">
        <v>31</v>
      </c>
      <c r="E36" s="8">
        <v>30</v>
      </c>
      <c r="F36" s="8">
        <v>31</v>
      </c>
      <c r="G36" s="8">
        <v>30</v>
      </c>
      <c r="H36" s="8">
        <v>31</v>
      </c>
      <c r="I36" s="8">
        <v>31</v>
      </c>
      <c r="J36" s="8">
        <v>30</v>
      </c>
      <c r="K36" s="8">
        <v>31</v>
      </c>
      <c r="L36" s="8">
        <v>30</v>
      </c>
      <c r="M36" s="8">
        <v>31</v>
      </c>
      <c r="N36">
        <f t="shared" si="1"/>
        <v>365</v>
      </c>
    </row>
    <row r="37" spans="1:14" x14ac:dyDescent="0.2">
      <c r="A37" s="1">
        <v>1914</v>
      </c>
      <c r="B37" s="8">
        <v>31</v>
      </c>
      <c r="C37" s="8">
        <v>28</v>
      </c>
      <c r="D37" s="8">
        <v>31</v>
      </c>
      <c r="E37" s="8">
        <v>30</v>
      </c>
      <c r="F37" s="8">
        <v>31</v>
      </c>
      <c r="G37" s="8">
        <v>30</v>
      </c>
      <c r="H37" s="8">
        <v>31</v>
      </c>
      <c r="I37" s="8">
        <v>31</v>
      </c>
      <c r="J37" s="8">
        <v>30</v>
      </c>
      <c r="K37" s="8">
        <v>31</v>
      </c>
      <c r="L37" s="8">
        <v>30</v>
      </c>
      <c r="M37" s="8">
        <v>31</v>
      </c>
      <c r="N37">
        <f t="shared" si="1"/>
        <v>365</v>
      </c>
    </row>
    <row r="38" spans="1:14" x14ac:dyDescent="0.2">
      <c r="A38" s="1">
        <v>1915</v>
      </c>
      <c r="B38" s="8">
        <v>31</v>
      </c>
      <c r="C38" s="8">
        <v>28</v>
      </c>
      <c r="D38" s="8">
        <v>31</v>
      </c>
      <c r="E38" s="8">
        <v>30</v>
      </c>
      <c r="F38" s="8">
        <v>31</v>
      </c>
      <c r="G38" s="8">
        <v>30</v>
      </c>
      <c r="H38" s="8">
        <v>31</v>
      </c>
      <c r="I38" s="8">
        <v>31</v>
      </c>
      <c r="J38" s="8">
        <v>30</v>
      </c>
      <c r="K38" s="8">
        <v>31</v>
      </c>
      <c r="L38" s="8">
        <v>30</v>
      </c>
      <c r="M38" s="8">
        <v>31</v>
      </c>
      <c r="N38">
        <f t="shared" si="1"/>
        <v>365</v>
      </c>
    </row>
    <row r="39" spans="1:14" x14ac:dyDescent="0.2">
      <c r="A39" s="1">
        <v>1916</v>
      </c>
      <c r="B39" s="8">
        <v>31</v>
      </c>
      <c r="C39" s="8">
        <v>29</v>
      </c>
      <c r="D39" s="8">
        <v>31</v>
      </c>
      <c r="E39" s="8">
        <v>30</v>
      </c>
      <c r="F39" s="8">
        <v>31</v>
      </c>
      <c r="G39" s="8">
        <v>30</v>
      </c>
      <c r="H39" s="8">
        <v>31</v>
      </c>
      <c r="I39" s="8">
        <v>31</v>
      </c>
      <c r="J39" s="8">
        <v>30</v>
      </c>
      <c r="K39" s="8">
        <v>31</v>
      </c>
      <c r="L39" s="8">
        <v>30</v>
      </c>
      <c r="M39" s="8">
        <v>31</v>
      </c>
      <c r="N39">
        <f t="shared" si="1"/>
        <v>366</v>
      </c>
    </row>
    <row r="40" spans="1:14" x14ac:dyDescent="0.2">
      <c r="A40" s="1">
        <v>1917</v>
      </c>
      <c r="B40" s="8">
        <v>31</v>
      </c>
      <c r="C40" s="8">
        <v>28</v>
      </c>
      <c r="D40" s="8">
        <v>31</v>
      </c>
      <c r="E40" s="8">
        <v>30</v>
      </c>
      <c r="F40" s="8">
        <v>31</v>
      </c>
      <c r="G40" s="8">
        <v>30</v>
      </c>
      <c r="H40" s="8">
        <v>31</v>
      </c>
      <c r="I40" s="8">
        <v>31</v>
      </c>
      <c r="J40" s="8">
        <v>30</v>
      </c>
      <c r="K40" s="8">
        <v>31</v>
      </c>
      <c r="L40" s="8">
        <v>30</v>
      </c>
      <c r="M40" s="8">
        <v>31</v>
      </c>
      <c r="N40">
        <f t="shared" si="1"/>
        <v>365</v>
      </c>
    </row>
    <row r="41" spans="1:14" x14ac:dyDescent="0.2">
      <c r="A41" s="1">
        <v>1918</v>
      </c>
      <c r="B41" s="8">
        <v>31</v>
      </c>
      <c r="C41" s="8">
        <v>28</v>
      </c>
      <c r="D41" s="8">
        <v>31</v>
      </c>
      <c r="E41" s="8">
        <v>30</v>
      </c>
      <c r="F41" s="8">
        <v>31</v>
      </c>
      <c r="G41" s="8">
        <v>30</v>
      </c>
      <c r="H41" s="8">
        <v>31</v>
      </c>
      <c r="I41" s="8">
        <v>31</v>
      </c>
      <c r="J41" s="8">
        <v>30</v>
      </c>
      <c r="K41" s="8">
        <v>31</v>
      </c>
      <c r="L41" s="8">
        <v>30</v>
      </c>
      <c r="M41" s="8">
        <v>31</v>
      </c>
      <c r="N41">
        <f t="shared" si="1"/>
        <v>365</v>
      </c>
    </row>
    <row r="42" spans="1:14" x14ac:dyDescent="0.2">
      <c r="A42" s="1">
        <v>1919</v>
      </c>
      <c r="B42" s="8">
        <v>31</v>
      </c>
      <c r="C42" s="8">
        <v>28</v>
      </c>
      <c r="D42" s="8">
        <v>31</v>
      </c>
      <c r="E42" s="8">
        <v>30</v>
      </c>
      <c r="F42" s="8">
        <v>31</v>
      </c>
      <c r="G42" s="8">
        <v>30</v>
      </c>
      <c r="H42" s="8">
        <v>31</v>
      </c>
      <c r="I42" s="8">
        <v>31</v>
      </c>
      <c r="J42" s="8">
        <v>30</v>
      </c>
      <c r="K42" s="8">
        <v>31</v>
      </c>
      <c r="L42" s="8">
        <v>30</v>
      </c>
      <c r="M42" s="8">
        <v>31</v>
      </c>
      <c r="N42">
        <f t="shared" si="1"/>
        <v>365</v>
      </c>
    </row>
    <row r="43" spans="1:14" x14ac:dyDescent="0.2">
      <c r="A43" s="1">
        <v>1920</v>
      </c>
      <c r="B43" s="8">
        <v>31</v>
      </c>
      <c r="C43" s="8">
        <v>29</v>
      </c>
      <c r="D43" s="8">
        <v>31</v>
      </c>
      <c r="E43" s="8">
        <v>30</v>
      </c>
      <c r="F43" s="8">
        <v>31</v>
      </c>
      <c r="G43" s="8">
        <v>30</v>
      </c>
      <c r="H43" s="8">
        <v>31</v>
      </c>
      <c r="I43" s="8">
        <v>31</v>
      </c>
      <c r="J43" s="8">
        <v>30</v>
      </c>
      <c r="K43" s="8">
        <v>31</v>
      </c>
      <c r="L43" s="8">
        <v>30</v>
      </c>
      <c r="M43" s="8">
        <v>31</v>
      </c>
      <c r="N43">
        <f t="shared" si="1"/>
        <v>366</v>
      </c>
    </row>
    <row r="44" spans="1:14" x14ac:dyDescent="0.2">
      <c r="A44" s="1">
        <v>1921</v>
      </c>
      <c r="B44" s="8">
        <v>31</v>
      </c>
      <c r="C44" s="8">
        <v>28</v>
      </c>
      <c r="D44" s="8">
        <v>31</v>
      </c>
      <c r="E44" s="8">
        <v>30</v>
      </c>
      <c r="F44" s="8">
        <v>31</v>
      </c>
      <c r="G44" s="8">
        <v>30</v>
      </c>
      <c r="H44" s="8">
        <v>31</v>
      </c>
      <c r="I44" s="8">
        <v>31</v>
      </c>
      <c r="J44" s="8">
        <v>30</v>
      </c>
      <c r="K44" s="8">
        <v>31</v>
      </c>
      <c r="L44" s="8">
        <v>30</v>
      </c>
      <c r="M44" s="8">
        <v>31</v>
      </c>
      <c r="N44">
        <f t="shared" si="1"/>
        <v>365</v>
      </c>
    </row>
    <row r="45" spans="1:14" x14ac:dyDescent="0.2">
      <c r="A45" s="1">
        <v>1922</v>
      </c>
      <c r="B45" s="8">
        <v>31</v>
      </c>
      <c r="C45" s="8">
        <v>28</v>
      </c>
      <c r="D45" s="8">
        <v>31</v>
      </c>
      <c r="E45" s="8">
        <v>30</v>
      </c>
      <c r="F45" s="8">
        <v>31</v>
      </c>
      <c r="G45" s="8">
        <v>30</v>
      </c>
      <c r="H45" s="8">
        <v>31</v>
      </c>
      <c r="I45" s="8">
        <v>31</v>
      </c>
      <c r="J45" s="8">
        <v>30</v>
      </c>
      <c r="K45" s="8">
        <v>31</v>
      </c>
      <c r="L45" s="8">
        <v>30</v>
      </c>
      <c r="M45" s="8">
        <v>31</v>
      </c>
      <c r="N45">
        <f t="shared" si="1"/>
        <v>365</v>
      </c>
    </row>
    <row r="46" spans="1:14" x14ac:dyDescent="0.2">
      <c r="A46" s="1">
        <v>1923</v>
      </c>
      <c r="B46" s="8">
        <v>31</v>
      </c>
      <c r="C46" s="8">
        <v>28</v>
      </c>
      <c r="D46" s="8">
        <v>31</v>
      </c>
      <c r="E46" s="8">
        <v>30</v>
      </c>
      <c r="F46" s="8">
        <v>31</v>
      </c>
      <c r="G46" s="8">
        <v>30</v>
      </c>
      <c r="H46" s="8">
        <v>31</v>
      </c>
      <c r="I46" s="8">
        <v>31</v>
      </c>
      <c r="J46" s="8">
        <v>30</v>
      </c>
      <c r="K46" s="8">
        <v>31</v>
      </c>
      <c r="L46" s="8">
        <v>30</v>
      </c>
      <c r="M46" s="8">
        <v>31</v>
      </c>
      <c r="N46">
        <f t="shared" si="1"/>
        <v>365</v>
      </c>
    </row>
    <row r="47" spans="1:14" x14ac:dyDescent="0.2">
      <c r="A47" s="1">
        <v>1924</v>
      </c>
      <c r="B47" s="8">
        <v>31</v>
      </c>
      <c r="C47" s="8">
        <v>29</v>
      </c>
      <c r="D47" s="8">
        <v>31</v>
      </c>
      <c r="E47" s="8">
        <v>30</v>
      </c>
      <c r="F47" s="8">
        <v>31</v>
      </c>
      <c r="G47" s="8">
        <v>30</v>
      </c>
      <c r="H47" s="8">
        <v>31</v>
      </c>
      <c r="I47" s="8">
        <v>31</v>
      </c>
      <c r="J47" s="8">
        <v>30</v>
      </c>
      <c r="K47" s="8">
        <v>31</v>
      </c>
      <c r="L47" s="8">
        <v>30</v>
      </c>
      <c r="M47" s="8">
        <v>31</v>
      </c>
      <c r="N47">
        <f t="shared" si="1"/>
        <v>366</v>
      </c>
    </row>
    <row r="48" spans="1:14" x14ac:dyDescent="0.2">
      <c r="A48" s="1">
        <v>1925</v>
      </c>
      <c r="B48" s="8">
        <v>31</v>
      </c>
      <c r="C48" s="8">
        <v>28</v>
      </c>
      <c r="D48" s="8">
        <v>31</v>
      </c>
      <c r="E48" s="8">
        <v>30</v>
      </c>
      <c r="F48" s="8">
        <v>31</v>
      </c>
      <c r="G48" s="8">
        <v>30</v>
      </c>
      <c r="H48" s="8">
        <v>31</v>
      </c>
      <c r="I48" s="8">
        <v>31</v>
      </c>
      <c r="J48" s="8">
        <v>30</v>
      </c>
      <c r="K48" s="8">
        <v>31</v>
      </c>
      <c r="L48" s="8">
        <v>30</v>
      </c>
      <c r="M48" s="8">
        <v>31</v>
      </c>
      <c r="N48">
        <f t="shared" si="1"/>
        <v>365</v>
      </c>
    </row>
    <row r="49" spans="1:14" x14ac:dyDescent="0.2">
      <c r="A49" s="1">
        <v>1926</v>
      </c>
      <c r="B49" s="8">
        <v>31</v>
      </c>
      <c r="C49" s="8">
        <v>28</v>
      </c>
      <c r="D49" s="8">
        <v>31</v>
      </c>
      <c r="E49" s="8">
        <v>30</v>
      </c>
      <c r="F49" s="8">
        <v>31</v>
      </c>
      <c r="G49" s="8">
        <v>30</v>
      </c>
      <c r="H49" s="8">
        <v>31</v>
      </c>
      <c r="I49" s="8">
        <v>31</v>
      </c>
      <c r="J49" s="8">
        <v>30</v>
      </c>
      <c r="K49" s="8">
        <v>31</v>
      </c>
      <c r="L49" s="8">
        <v>30</v>
      </c>
      <c r="M49" s="8">
        <v>31</v>
      </c>
      <c r="N49">
        <f t="shared" si="1"/>
        <v>365</v>
      </c>
    </row>
    <row r="50" spans="1:14" x14ac:dyDescent="0.2">
      <c r="A50" s="1">
        <v>1927</v>
      </c>
      <c r="B50" s="8">
        <v>31</v>
      </c>
      <c r="C50" s="8">
        <v>28</v>
      </c>
      <c r="D50" s="8">
        <v>31</v>
      </c>
      <c r="E50" s="8">
        <v>30</v>
      </c>
      <c r="F50" s="8">
        <v>31</v>
      </c>
      <c r="G50" s="8">
        <v>30</v>
      </c>
      <c r="H50" s="8">
        <v>31</v>
      </c>
      <c r="I50" s="8">
        <v>31</v>
      </c>
      <c r="J50" s="8">
        <v>30</v>
      </c>
      <c r="K50" s="8">
        <v>31</v>
      </c>
      <c r="L50" s="8">
        <v>30</v>
      </c>
      <c r="M50" s="8">
        <v>31</v>
      </c>
      <c r="N50">
        <f t="shared" si="1"/>
        <v>365</v>
      </c>
    </row>
    <row r="51" spans="1:14" x14ac:dyDescent="0.2">
      <c r="A51" s="1">
        <v>1928</v>
      </c>
      <c r="B51" s="8">
        <v>31</v>
      </c>
      <c r="C51" s="8">
        <v>29</v>
      </c>
      <c r="D51" s="8">
        <v>31</v>
      </c>
      <c r="E51" s="8">
        <v>30</v>
      </c>
      <c r="F51" s="8">
        <v>31</v>
      </c>
      <c r="G51" s="8">
        <v>30</v>
      </c>
      <c r="H51" s="8">
        <v>31</v>
      </c>
      <c r="I51" s="8">
        <v>31</v>
      </c>
      <c r="J51" s="8">
        <v>30</v>
      </c>
      <c r="K51" s="8">
        <v>31</v>
      </c>
      <c r="L51" s="8">
        <v>30</v>
      </c>
      <c r="M51" s="8">
        <v>31</v>
      </c>
      <c r="N51">
        <f t="shared" si="1"/>
        <v>366</v>
      </c>
    </row>
    <row r="52" spans="1:14" x14ac:dyDescent="0.2">
      <c r="A52" s="1">
        <v>1929</v>
      </c>
      <c r="B52" s="8">
        <v>31</v>
      </c>
      <c r="C52" s="8">
        <v>28</v>
      </c>
      <c r="D52" s="8">
        <v>31</v>
      </c>
      <c r="E52" s="8">
        <v>30</v>
      </c>
      <c r="F52" s="8">
        <v>31</v>
      </c>
      <c r="G52" s="8">
        <v>30</v>
      </c>
      <c r="H52" s="8">
        <v>31</v>
      </c>
      <c r="I52" s="8">
        <v>31</v>
      </c>
      <c r="J52" s="8">
        <v>30</v>
      </c>
      <c r="K52" s="8">
        <v>31</v>
      </c>
      <c r="L52" s="8">
        <v>30</v>
      </c>
      <c r="M52" s="8">
        <v>31</v>
      </c>
      <c r="N52">
        <f t="shared" si="1"/>
        <v>365</v>
      </c>
    </row>
    <row r="53" spans="1:14" x14ac:dyDescent="0.2">
      <c r="A53" s="1">
        <v>1930</v>
      </c>
      <c r="B53" s="8">
        <v>31</v>
      </c>
      <c r="C53" s="8">
        <v>28</v>
      </c>
      <c r="D53" s="8">
        <v>31</v>
      </c>
      <c r="E53" s="8">
        <v>30</v>
      </c>
      <c r="F53" s="8">
        <v>31</v>
      </c>
      <c r="G53" s="8">
        <v>30</v>
      </c>
      <c r="H53" s="8">
        <v>31</v>
      </c>
      <c r="I53" s="8">
        <v>31</v>
      </c>
      <c r="J53" s="8">
        <v>30</v>
      </c>
      <c r="K53" s="8">
        <v>31</v>
      </c>
      <c r="L53" s="8">
        <v>30</v>
      </c>
      <c r="M53" s="8">
        <v>31</v>
      </c>
      <c r="N53">
        <f t="shared" si="1"/>
        <v>365</v>
      </c>
    </row>
    <row r="54" spans="1:14" x14ac:dyDescent="0.2">
      <c r="A54" s="1">
        <v>1931</v>
      </c>
      <c r="B54" s="8">
        <v>31</v>
      </c>
      <c r="C54" s="8">
        <v>28</v>
      </c>
      <c r="D54" s="8">
        <v>31</v>
      </c>
      <c r="E54" s="8">
        <v>30</v>
      </c>
      <c r="F54" s="8">
        <v>31</v>
      </c>
      <c r="G54" s="8">
        <v>30</v>
      </c>
      <c r="H54" s="8">
        <v>31</v>
      </c>
      <c r="I54" s="8">
        <v>31</v>
      </c>
      <c r="J54" s="8">
        <v>30</v>
      </c>
      <c r="K54" s="8">
        <v>31</v>
      </c>
      <c r="L54" s="8">
        <v>30</v>
      </c>
      <c r="M54" s="8">
        <v>31</v>
      </c>
      <c r="N54">
        <f t="shared" si="1"/>
        <v>365</v>
      </c>
    </row>
    <row r="55" spans="1:14" x14ac:dyDescent="0.2">
      <c r="A55" s="1">
        <v>1932</v>
      </c>
      <c r="B55" s="8">
        <v>31</v>
      </c>
      <c r="C55" s="8">
        <v>29</v>
      </c>
      <c r="D55" s="8">
        <v>31</v>
      </c>
      <c r="E55" s="8">
        <v>30</v>
      </c>
      <c r="F55" s="8">
        <v>31</v>
      </c>
      <c r="G55" s="8">
        <v>30</v>
      </c>
      <c r="H55" s="8">
        <v>31</v>
      </c>
      <c r="I55" s="8">
        <v>31</v>
      </c>
      <c r="J55" s="8">
        <v>30</v>
      </c>
      <c r="K55" s="8">
        <v>31</v>
      </c>
      <c r="L55" s="8">
        <v>30</v>
      </c>
      <c r="M55" s="8">
        <v>31</v>
      </c>
      <c r="N55">
        <f t="shared" ref="N55:N86" si="2">SUM(B55:M55)</f>
        <v>366</v>
      </c>
    </row>
    <row r="56" spans="1:14" x14ac:dyDescent="0.2">
      <c r="A56" s="1">
        <v>1933</v>
      </c>
      <c r="B56" s="8">
        <v>31</v>
      </c>
      <c r="C56" s="8">
        <v>28</v>
      </c>
      <c r="D56" s="8">
        <v>31</v>
      </c>
      <c r="E56" s="8">
        <v>30</v>
      </c>
      <c r="F56" s="8">
        <v>31</v>
      </c>
      <c r="G56" s="8">
        <v>30</v>
      </c>
      <c r="H56" s="8">
        <v>31</v>
      </c>
      <c r="I56" s="8">
        <v>31</v>
      </c>
      <c r="J56" s="8">
        <v>30</v>
      </c>
      <c r="K56" s="8">
        <v>31</v>
      </c>
      <c r="L56" s="8">
        <v>30</v>
      </c>
      <c r="M56" s="8">
        <v>31</v>
      </c>
      <c r="N56">
        <f t="shared" si="2"/>
        <v>365</v>
      </c>
    </row>
    <row r="57" spans="1:14" x14ac:dyDescent="0.2">
      <c r="A57" s="1">
        <v>1934</v>
      </c>
      <c r="B57" s="8">
        <v>31</v>
      </c>
      <c r="C57" s="8">
        <v>28</v>
      </c>
      <c r="D57" s="8">
        <v>31</v>
      </c>
      <c r="E57" s="8">
        <v>30</v>
      </c>
      <c r="F57" s="8">
        <v>31</v>
      </c>
      <c r="G57" s="8">
        <v>30</v>
      </c>
      <c r="H57" s="8">
        <v>31</v>
      </c>
      <c r="I57" s="8">
        <v>31</v>
      </c>
      <c r="J57" s="8">
        <v>30</v>
      </c>
      <c r="K57" s="8">
        <v>31</v>
      </c>
      <c r="L57" s="8">
        <v>30</v>
      </c>
      <c r="M57" s="8">
        <v>31</v>
      </c>
      <c r="N57">
        <f t="shared" si="2"/>
        <v>365</v>
      </c>
    </row>
    <row r="58" spans="1:14" x14ac:dyDescent="0.2">
      <c r="A58" s="1">
        <v>1935</v>
      </c>
      <c r="B58" s="8">
        <v>31</v>
      </c>
      <c r="C58" s="8">
        <v>28</v>
      </c>
      <c r="D58" s="8">
        <v>31</v>
      </c>
      <c r="E58" s="8">
        <v>30</v>
      </c>
      <c r="F58" s="8">
        <v>31</v>
      </c>
      <c r="G58" s="8">
        <v>30</v>
      </c>
      <c r="H58" s="8">
        <v>31</v>
      </c>
      <c r="I58" s="8">
        <v>31</v>
      </c>
      <c r="J58" s="8">
        <v>30</v>
      </c>
      <c r="K58" s="8">
        <v>31</v>
      </c>
      <c r="L58" s="8">
        <v>30</v>
      </c>
      <c r="M58" s="8">
        <v>31</v>
      </c>
      <c r="N58">
        <f t="shared" si="2"/>
        <v>365</v>
      </c>
    </row>
    <row r="59" spans="1:14" x14ac:dyDescent="0.2">
      <c r="A59" s="1">
        <v>1936</v>
      </c>
      <c r="B59" s="8">
        <v>31</v>
      </c>
      <c r="C59" s="8">
        <v>29</v>
      </c>
      <c r="D59" s="8">
        <v>31</v>
      </c>
      <c r="E59" s="8">
        <v>30</v>
      </c>
      <c r="F59" s="8">
        <v>31</v>
      </c>
      <c r="G59" s="8">
        <v>30</v>
      </c>
      <c r="H59" s="8">
        <v>31</v>
      </c>
      <c r="I59" s="8">
        <v>31</v>
      </c>
      <c r="J59" s="8">
        <v>30</v>
      </c>
      <c r="K59" s="8">
        <v>31</v>
      </c>
      <c r="L59" s="8">
        <v>30</v>
      </c>
      <c r="M59" s="8">
        <v>31</v>
      </c>
      <c r="N59">
        <f t="shared" si="2"/>
        <v>366</v>
      </c>
    </row>
    <row r="60" spans="1:14" x14ac:dyDescent="0.2">
      <c r="A60" s="1">
        <v>1937</v>
      </c>
      <c r="B60" s="8">
        <v>31</v>
      </c>
      <c r="C60" s="8">
        <v>28</v>
      </c>
      <c r="D60" s="8">
        <v>31</v>
      </c>
      <c r="E60" s="8">
        <v>30</v>
      </c>
      <c r="F60" s="8">
        <v>31</v>
      </c>
      <c r="G60" s="8">
        <v>30</v>
      </c>
      <c r="H60" s="8">
        <v>31</v>
      </c>
      <c r="I60" s="8">
        <v>31</v>
      </c>
      <c r="J60" s="8">
        <v>30</v>
      </c>
      <c r="K60" s="8">
        <v>31</v>
      </c>
      <c r="L60" s="8">
        <v>30</v>
      </c>
      <c r="M60" s="8">
        <v>31</v>
      </c>
      <c r="N60">
        <f t="shared" si="2"/>
        <v>365</v>
      </c>
    </row>
    <row r="61" spans="1:14" x14ac:dyDescent="0.2">
      <c r="A61" s="1">
        <v>1938</v>
      </c>
      <c r="B61" s="8">
        <v>31</v>
      </c>
      <c r="C61" s="8">
        <v>28</v>
      </c>
      <c r="D61" s="8">
        <v>31</v>
      </c>
      <c r="E61" s="8">
        <v>30</v>
      </c>
      <c r="F61" s="8">
        <v>31</v>
      </c>
      <c r="G61" s="8">
        <v>30</v>
      </c>
      <c r="H61" s="8">
        <v>31</v>
      </c>
      <c r="I61" s="8">
        <v>31</v>
      </c>
      <c r="J61" s="8">
        <v>30</v>
      </c>
      <c r="K61" s="8">
        <v>31</v>
      </c>
      <c r="L61" s="8">
        <v>30</v>
      </c>
      <c r="M61" s="8">
        <v>31</v>
      </c>
      <c r="N61">
        <f t="shared" si="2"/>
        <v>365</v>
      </c>
    </row>
    <row r="62" spans="1:14" x14ac:dyDescent="0.2">
      <c r="A62" s="1">
        <v>1939</v>
      </c>
      <c r="B62" s="8">
        <v>31</v>
      </c>
      <c r="C62" s="8">
        <v>28</v>
      </c>
      <c r="D62" s="8">
        <v>31</v>
      </c>
      <c r="E62" s="8">
        <v>30</v>
      </c>
      <c r="F62" s="8">
        <v>31</v>
      </c>
      <c r="G62" s="8">
        <v>30</v>
      </c>
      <c r="H62" s="8">
        <v>31</v>
      </c>
      <c r="I62" s="8">
        <v>31</v>
      </c>
      <c r="J62" s="8">
        <v>30</v>
      </c>
      <c r="K62" s="8">
        <v>31</v>
      </c>
      <c r="L62" s="8">
        <v>30</v>
      </c>
      <c r="M62" s="8">
        <v>31</v>
      </c>
      <c r="N62">
        <f t="shared" si="2"/>
        <v>365</v>
      </c>
    </row>
    <row r="63" spans="1:14" x14ac:dyDescent="0.2">
      <c r="A63" s="1">
        <v>1940</v>
      </c>
      <c r="B63" s="8">
        <v>31</v>
      </c>
      <c r="C63" s="8">
        <v>29</v>
      </c>
      <c r="D63" s="8">
        <v>31</v>
      </c>
      <c r="E63" s="8">
        <v>30</v>
      </c>
      <c r="F63" s="8">
        <v>31</v>
      </c>
      <c r="G63" s="8">
        <v>30</v>
      </c>
      <c r="H63" s="8">
        <v>31</v>
      </c>
      <c r="I63" s="8">
        <v>31</v>
      </c>
      <c r="J63" s="8">
        <v>30</v>
      </c>
      <c r="K63" s="8">
        <v>31</v>
      </c>
      <c r="L63" s="8">
        <v>30</v>
      </c>
      <c r="M63" s="8">
        <v>31</v>
      </c>
      <c r="N63">
        <f t="shared" si="2"/>
        <v>366</v>
      </c>
    </row>
    <row r="64" spans="1:14" x14ac:dyDescent="0.2">
      <c r="A64" s="1">
        <v>1941</v>
      </c>
      <c r="B64" s="8">
        <v>31</v>
      </c>
      <c r="C64" s="8">
        <v>28</v>
      </c>
      <c r="D64" s="8">
        <v>31</v>
      </c>
      <c r="E64" s="8">
        <v>30</v>
      </c>
      <c r="F64" s="8">
        <v>31</v>
      </c>
      <c r="G64" s="8">
        <v>30</v>
      </c>
      <c r="H64" s="8">
        <v>31</v>
      </c>
      <c r="I64" s="8">
        <v>31</v>
      </c>
      <c r="J64" s="8">
        <v>30</v>
      </c>
      <c r="K64" s="8">
        <v>31</v>
      </c>
      <c r="L64" s="8">
        <v>30</v>
      </c>
      <c r="M64" s="8">
        <v>31</v>
      </c>
      <c r="N64">
        <f t="shared" si="2"/>
        <v>365</v>
      </c>
    </row>
    <row r="65" spans="1:14" x14ac:dyDescent="0.2">
      <c r="A65" s="1">
        <v>1942</v>
      </c>
      <c r="B65" s="8">
        <v>31</v>
      </c>
      <c r="C65" s="8">
        <v>28</v>
      </c>
      <c r="D65" s="8">
        <v>31</v>
      </c>
      <c r="E65" s="8">
        <v>30</v>
      </c>
      <c r="F65" s="8">
        <v>31</v>
      </c>
      <c r="G65" s="8">
        <v>30</v>
      </c>
      <c r="H65" s="8">
        <v>31</v>
      </c>
      <c r="I65" s="8">
        <v>31</v>
      </c>
      <c r="J65" s="8">
        <v>30</v>
      </c>
      <c r="K65" s="8">
        <v>31</v>
      </c>
      <c r="L65" s="8">
        <v>30</v>
      </c>
      <c r="M65" s="8">
        <v>31</v>
      </c>
      <c r="N65">
        <f t="shared" si="2"/>
        <v>365</v>
      </c>
    </row>
    <row r="66" spans="1:14" x14ac:dyDescent="0.2">
      <c r="A66" s="1">
        <v>1943</v>
      </c>
      <c r="B66" s="8">
        <v>31</v>
      </c>
      <c r="C66" s="8">
        <v>28</v>
      </c>
      <c r="D66" s="8">
        <v>31</v>
      </c>
      <c r="E66" s="8">
        <v>30</v>
      </c>
      <c r="F66" s="8">
        <v>31</v>
      </c>
      <c r="G66" s="8">
        <v>30</v>
      </c>
      <c r="H66" s="8">
        <v>31</v>
      </c>
      <c r="I66" s="8">
        <v>31</v>
      </c>
      <c r="J66" s="8">
        <v>30</v>
      </c>
      <c r="K66" s="8">
        <v>31</v>
      </c>
      <c r="L66" s="8">
        <v>30</v>
      </c>
      <c r="M66" s="8">
        <v>31</v>
      </c>
      <c r="N66">
        <f t="shared" si="2"/>
        <v>365</v>
      </c>
    </row>
    <row r="67" spans="1:14" x14ac:dyDescent="0.2">
      <c r="A67" s="1">
        <v>1944</v>
      </c>
      <c r="B67" s="8">
        <v>31</v>
      </c>
      <c r="C67" s="8">
        <v>29</v>
      </c>
      <c r="D67" s="8">
        <v>31</v>
      </c>
      <c r="E67" s="8">
        <v>30</v>
      </c>
      <c r="F67" s="8">
        <v>31</v>
      </c>
      <c r="G67" s="8">
        <v>30</v>
      </c>
      <c r="H67" s="8">
        <v>31</v>
      </c>
      <c r="I67" s="8">
        <v>31</v>
      </c>
      <c r="J67" s="8">
        <v>30</v>
      </c>
      <c r="K67" s="8">
        <v>31</v>
      </c>
      <c r="L67" s="8">
        <v>30</v>
      </c>
      <c r="M67" s="8">
        <v>31</v>
      </c>
      <c r="N67">
        <f t="shared" si="2"/>
        <v>366</v>
      </c>
    </row>
    <row r="68" spans="1:14" x14ac:dyDescent="0.2">
      <c r="A68" s="1">
        <v>1945</v>
      </c>
      <c r="B68" s="8">
        <v>31</v>
      </c>
      <c r="C68" s="8">
        <v>28</v>
      </c>
      <c r="D68" s="8">
        <v>31</v>
      </c>
      <c r="E68" s="8">
        <v>30</v>
      </c>
      <c r="F68" s="8">
        <v>31</v>
      </c>
      <c r="G68" s="8">
        <v>30</v>
      </c>
      <c r="H68" s="8">
        <v>31</v>
      </c>
      <c r="I68" s="8">
        <v>31</v>
      </c>
      <c r="J68" s="8">
        <v>30</v>
      </c>
      <c r="K68" s="8">
        <v>31</v>
      </c>
      <c r="L68" s="8">
        <v>30</v>
      </c>
      <c r="M68" s="8">
        <v>31</v>
      </c>
      <c r="N68">
        <f t="shared" si="2"/>
        <v>365</v>
      </c>
    </row>
    <row r="69" spans="1:14" x14ac:dyDescent="0.2">
      <c r="A69" s="1">
        <v>1946</v>
      </c>
      <c r="B69" s="8">
        <v>31</v>
      </c>
      <c r="C69" s="8">
        <v>28</v>
      </c>
      <c r="D69" s="8">
        <v>31</v>
      </c>
      <c r="E69" s="8">
        <v>30</v>
      </c>
      <c r="F69" s="8">
        <v>31</v>
      </c>
      <c r="G69" s="8">
        <v>30</v>
      </c>
      <c r="H69" s="8">
        <v>31</v>
      </c>
      <c r="I69" s="8">
        <v>31</v>
      </c>
      <c r="J69" s="8">
        <v>30</v>
      </c>
      <c r="K69" s="8">
        <v>31</v>
      </c>
      <c r="L69" s="8">
        <v>30</v>
      </c>
      <c r="M69" s="8">
        <v>31</v>
      </c>
      <c r="N69">
        <f t="shared" si="2"/>
        <v>365</v>
      </c>
    </row>
    <row r="70" spans="1:14" x14ac:dyDescent="0.2">
      <c r="A70" s="1">
        <v>1947</v>
      </c>
      <c r="B70" s="8">
        <v>31</v>
      </c>
      <c r="C70" s="8">
        <v>28</v>
      </c>
      <c r="D70" s="8">
        <v>31</v>
      </c>
      <c r="E70" s="8">
        <v>30</v>
      </c>
      <c r="F70" s="8">
        <v>31</v>
      </c>
      <c r="G70" s="8">
        <v>30</v>
      </c>
      <c r="H70" s="8">
        <v>31</v>
      </c>
      <c r="I70" s="8">
        <v>31</v>
      </c>
      <c r="J70" s="8">
        <v>30</v>
      </c>
      <c r="K70" s="8">
        <v>31</v>
      </c>
      <c r="L70" s="8">
        <v>30</v>
      </c>
      <c r="M70" s="8">
        <v>31</v>
      </c>
      <c r="N70">
        <f t="shared" si="2"/>
        <v>365</v>
      </c>
    </row>
    <row r="71" spans="1:14" x14ac:dyDescent="0.2">
      <c r="A71">
        <v>1948</v>
      </c>
      <c r="B71" s="8">
        <v>31</v>
      </c>
      <c r="C71" s="8">
        <v>29</v>
      </c>
      <c r="D71" s="8">
        <v>31</v>
      </c>
      <c r="E71" s="8">
        <v>30</v>
      </c>
      <c r="F71" s="8">
        <v>31</v>
      </c>
      <c r="G71" s="8">
        <v>30</v>
      </c>
      <c r="H71" s="8">
        <v>31</v>
      </c>
      <c r="I71" s="8">
        <v>31</v>
      </c>
      <c r="J71" s="8">
        <v>30</v>
      </c>
      <c r="K71" s="8">
        <v>31</v>
      </c>
      <c r="L71" s="8">
        <v>30</v>
      </c>
      <c r="M71" s="8">
        <v>31</v>
      </c>
      <c r="N71">
        <f t="shared" si="2"/>
        <v>366</v>
      </c>
    </row>
    <row r="72" spans="1:14" x14ac:dyDescent="0.2">
      <c r="A72">
        <v>1949</v>
      </c>
      <c r="B72" s="8">
        <v>31</v>
      </c>
      <c r="C72" s="8">
        <v>28</v>
      </c>
      <c r="D72" s="8">
        <v>31</v>
      </c>
      <c r="E72" s="8">
        <v>30</v>
      </c>
      <c r="F72" s="8">
        <v>31</v>
      </c>
      <c r="G72" s="8">
        <v>30</v>
      </c>
      <c r="H72" s="8">
        <v>31</v>
      </c>
      <c r="I72" s="8">
        <v>31</v>
      </c>
      <c r="J72" s="8">
        <v>30</v>
      </c>
      <c r="K72" s="8">
        <v>31</v>
      </c>
      <c r="L72" s="8">
        <v>30</v>
      </c>
      <c r="M72" s="8">
        <v>31</v>
      </c>
      <c r="N72">
        <f t="shared" si="2"/>
        <v>365</v>
      </c>
    </row>
    <row r="73" spans="1:14" x14ac:dyDescent="0.2">
      <c r="A73">
        <v>1950</v>
      </c>
      <c r="B73" s="8">
        <v>31</v>
      </c>
      <c r="C73" s="8">
        <v>28</v>
      </c>
      <c r="D73" s="8">
        <v>31</v>
      </c>
      <c r="E73" s="8">
        <v>30</v>
      </c>
      <c r="F73" s="8">
        <v>31</v>
      </c>
      <c r="G73" s="8">
        <v>30</v>
      </c>
      <c r="H73" s="8">
        <v>31</v>
      </c>
      <c r="I73" s="8">
        <v>31</v>
      </c>
      <c r="J73" s="8">
        <v>30</v>
      </c>
      <c r="K73" s="8">
        <v>31</v>
      </c>
      <c r="L73" s="8">
        <v>30</v>
      </c>
      <c r="M73" s="8">
        <v>31</v>
      </c>
      <c r="N73">
        <f t="shared" si="2"/>
        <v>365</v>
      </c>
    </row>
    <row r="74" spans="1:14" x14ac:dyDescent="0.2">
      <c r="A74">
        <v>1951</v>
      </c>
      <c r="B74" s="8">
        <v>31</v>
      </c>
      <c r="C74" s="8">
        <v>28</v>
      </c>
      <c r="D74" s="8">
        <v>31</v>
      </c>
      <c r="E74" s="8">
        <v>30</v>
      </c>
      <c r="F74" s="8">
        <v>31</v>
      </c>
      <c r="G74" s="8">
        <v>30</v>
      </c>
      <c r="H74" s="8">
        <v>31</v>
      </c>
      <c r="I74" s="8">
        <v>31</v>
      </c>
      <c r="J74" s="8">
        <v>30</v>
      </c>
      <c r="K74" s="8">
        <v>31</v>
      </c>
      <c r="L74" s="8">
        <v>30</v>
      </c>
      <c r="M74" s="8">
        <v>31</v>
      </c>
      <c r="N74">
        <f t="shared" si="2"/>
        <v>365</v>
      </c>
    </row>
    <row r="75" spans="1:14" x14ac:dyDescent="0.2">
      <c r="A75">
        <v>1952</v>
      </c>
      <c r="B75" s="8">
        <v>31</v>
      </c>
      <c r="C75" s="8">
        <v>29</v>
      </c>
      <c r="D75" s="8">
        <v>31</v>
      </c>
      <c r="E75" s="8">
        <v>30</v>
      </c>
      <c r="F75" s="8">
        <v>31</v>
      </c>
      <c r="G75" s="8">
        <v>30</v>
      </c>
      <c r="H75" s="8">
        <v>31</v>
      </c>
      <c r="I75" s="8">
        <v>31</v>
      </c>
      <c r="J75" s="8">
        <v>30</v>
      </c>
      <c r="K75" s="8">
        <v>31</v>
      </c>
      <c r="L75" s="8">
        <v>30</v>
      </c>
      <c r="M75" s="8">
        <v>31</v>
      </c>
      <c r="N75">
        <f t="shared" si="2"/>
        <v>366</v>
      </c>
    </row>
    <row r="76" spans="1:14" x14ac:dyDescent="0.2">
      <c r="A76">
        <v>1953</v>
      </c>
      <c r="B76" s="8">
        <v>31</v>
      </c>
      <c r="C76" s="8">
        <v>28</v>
      </c>
      <c r="D76" s="8">
        <v>31</v>
      </c>
      <c r="E76" s="8">
        <v>30</v>
      </c>
      <c r="F76" s="8">
        <v>31</v>
      </c>
      <c r="G76" s="8">
        <v>30</v>
      </c>
      <c r="H76" s="8">
        <v>31</v>
      </c>
      <c r="I76" s="8">
        <v>31</v>
      </c>
      <c r="J76" s="8">
        <v>30</v>
      </c>
      <c r="K76" s="8">
        <v>31</v>
      </c>
      <c r="L76" s="8">
        <v>30</v>
      </c>
      <c r="M76" s="8">
        <v>31</v>
      </c>
      <c r="N76">
        <f t="shared" si="2"/>
        <v>365</v>
      </c>
    </row>
    <row r="77" spans="1:14" x14ac:dyDescent="0.2">
      <c r="A77">
        <v>1954</v>
      </c>
      <c r="B77" s="8">
        <v>31</v>
      </c>
      <c r="C77" s="8">
        <v>28</v>
      </c>
      <c r="D77" s="8">
        <v>31</v>
      </c>
      <c r="E77" s="8">
        <v>30</v>
      </c>
      <c r="F77" s="8">
        <v>31</v>
      </c>
      <c r="G77" s="8">
        <v>30</v>
      </c>
      <c r="H77" s="8">
        <v>31</v>
      </c>
      <c r="I77" s="8">
        <v>31</v>
      </c>
      <c r="J77" s="8">
        <v>30</v>
      </c>
      <c r="K77" s="8">
        <v>31</v>
      </c>
      <c r="L77" s="8">
        <v>30</v>
      </c>
      <c r="M77" s="8">
        <v>31</v>
      </c>
      <c r="N77">
        <f t="shared" si="2"/>
        <v>365</v>
      </c>
    </row>
    <row r="78" spans="1:14" x14ac:dyDescent="0.2">
      <c r="A78">
        <v>1955</v>
      </c>
      <c r="B78" s="8">
        <v>31</v>
      </c>
      <c r="C78" s="8">
        <v>28</v>
      </c>
      <c r="D78" s="8">
        <v>31</v>
      </c>
      <c r="E78" s="8">
        <v>30</v>
      </c>
      <c r="F78" s="8">
        <v>31</v>
      </c>
      <c r="G78" s="8">
        <v>30</v>
      </c>
      <c r="H78" s="8">
        <v>31</v>
      </c>
      <c r="I78" s="8">
        <v>31</v>
      </c>
      <c r="J78" s="8">
        <v>30</v>
      </c>
      <c r="K78" s="8">
        <v>31</v>
      </c>
      <c r="L78" s="8">
        <v>30</v>
      </c>
      <c r="M78" s="8">
        <v>31</v>
      </c>
      <c r="N78">
        <f t="shared" si="2"/>
        <v>365</v>
      </c>
    </row>
    <row r="79" spans="1:14" x14ac:dyDescent="0.2">
      <c r="A79">
        <v>1956</v>
      </c>
      <c r="B79" s="8">
        <v>31</v>
      </c>
      <c r="C79" s="8">
        <v>29</v>
      </c>
      <c r="D79" s="8">
        <v>31</v>
      </c>
      <c r="E79" s="8">
        <v>30</v>
      </c>
      <c r="F79" s="8">
        <v>31</v>
      </c>
      <c r="G79" s="8">
        <v>30</v>
      </c>
      <c r="H79" s="8">
        <v>31</v>
      </c>
      <c r="I79" s="8">
        <v>31</v>
      </c>
      <c r="J79" s="8">
        <v>30</v>
      </c>
      <c r="K79" s="8">
        <v>31</v>
      </c>
      <c r="L79" s="8">
        <v>30</v>
      </c>
      <c r="M79" s="8">
        <v>31</v>
      </c>
      <c r="N79">
        <f t="shared" si="2"/>
        <v>366</v>
      </c>
    </row>
    <row r="80" spans="1:14" x14ac:dyDescent="0.2">
      <c r="A80">
        <v>1957</v>
      </c>
      <c r="B80" s="8">
        <v>31</v>
      </c>
      <c r="C80" s="8">
        <v>28</v>
      </c>
      <c r="D80" s="8">
        <v>31</v>
      </c>
      <c r="E80" s="8">
        <v>30</v>
      </c>
      <c r="F80" s="8">
        <v>31</v>
      </c>
      <c r="G80" s="8">
        <v>30</v>
      </c>
      <c r="H80" s="8">
        <v>31</v>
      </c>
      <c r="I80" s="8">
        <v>31</v>
      </c>
      <c r="J80" s="8">
        <v>30</v>
      </c>
      <c r="K80" s="8">
        <v>31</v>
      </c>
      <c r="L80" s="8">
        <v>30</v>
      </c>
      <c r="M80" s="8">
        <v>31</v>
      </c>
      <c r="N80">
        <f t="shared" si="2"/>
        <v>365</v>
      </c>
    </row>
    <row r="81" spans="1:14" x14ac:dyDescent="0.2">
      <c r="A81">
        <v>1958</v>
      </c>
      <c r="B81" s="8">
        <v>31</v>
      </c>
      <c r="C81" s="8">
        <v>28</v>
      </c>
      <c r="D81" s="8">
        <v>31</v>
      </c>
      <c r="E81" s="8">
        <v>30</v>
      </c>
      <c r="F81" s="8">
        <v>31</v>
      </c>
      <c r="G81" s="8">
        <v>30</v>
      </c>
      <c r="H81" s="8">
        <v>31</v>
      </c>
      <c r="I81" s="8">
        <v>31</v>
      </c>
      <c r="J81" s="8">
        <v>30</v>
      </c>
      <c r="K81" s="8">
        <v>31</v>
      </c>
      <c r="L81" s="8">
        <v>30</v>
      </c>
      <c r="M81" s="8">
        <v>31</v>
      </c>
      <c r="N81">
        <f t="shared" si="2"/>
        <v>365</v>
      </c>
    </row>
    <row r="82" spans="1:14" x14ac:dyDescent="0.2">
      <c r="A82">
        <v>1959</v>
      </c>
      <c r="B82" s="8">
        <v>31</v>
      </c>
      <c r="C82" s="8">
        <v>28</v>
      </c>
      <c r="D82" s="8">
        <v>31</v>
      </c>
      <c r="E82" s="8">
        <v>30</v>
      </c>
      <c r="F82" s="8">
        <v>31</v>
      </c>
      <c r="G82" s="8">
        <v>30</v>
      </c>
      <c r="H82" s="8">
        <v>31</v>
      </c>
      <c r="I82" s="8">
        <v>31</v>
      </c>
      <c r="J82" s="8">
        <v>30</v>
      </c>
      <c r="K82" s="8">
        <v>31</v>
      </c>
      <c r="L82" s="8">
        <v>30</v>
      </c>
      <c r="M82" s="8">
        <v>31</v>
      </c>
      <c r="N82">
        <f t="shared" si="2"/>
        <v>365</v>
      </c>
    </row>
    <row r="83" spans="1:14" x14ac:dyDescent="0.2">
      <c r="A83">
        <v>1960</v>
      </c>
      <c r="B83" s="8">
        <v>31</v>
      </c>
      <c r="C83" s="8">
        <v>29</v>
      </c>
      <c r="D83" s="8">
        <v>31</v>
      </c>
      <c r="E83" s="8">
        <v>30</v>
      </c>
      <c r="F83" s="8">
        <v>31</v>
      </c>
      <c r="G83" s="8">
        <v>30</v>
      </c>
      <c r="H83" s="8">
        <v>31</v>
      </c>
      <c r="I83" s="8">
        <v>31</v>
      </c>
      <c r="J83" s="8">
        <v>30</v>
      </c>
      <c r="K83" s="8">
        <v>31</v>
      </c>
      <c r="L83" s="8">
        <v>30</v>
      </c>
      <c r="M83" s="8">
        <v>31</v>
      </c>
      <c r="N83">
        <f t="shared" si="2"/>
        <v>366</v>
      </c>
    </row>
    <row r="84" spans="1:14" x14ac:dyDescent="0.2">
      <c r="A84">
        <v>1961</v>
      </c>
      <c r="B84" s="8">
        <v>31</v>
      </c>
      <c r="C84" s="8">
        <v>28</v>
      </c>
      <c r="D84" s="8">
        <v>31</v>
      </c>
      <c r="E84" s="8">
        <v>30</v>
      </c>
      <c r="F84" s="8">
        <v>31</v>
      </c>
      <c r="G84" s="8">
        <v>30</v>
      </c>
      <c r="H84" s="8">
        <v>31</v>
      </c>
      <c r="I84" s="8">
        <v>31</v>
      </c>
      <c r="J84" s="8">
        <v>30</v>
      </c>
      <c r="K84" s="8">
        <v>31</v>
      </c>
      <c r="L84" s="8">
        <v>30</v>
      </c>
      <c r="M84" s="8">
        <v>31</v>
      </c>
      <c r="N84">
        <f t="shared" si="2"/>
        <v>365</v>
      </c>
    </row>
    <row r="85" spans="1:14" x14ac:dyDescent="0.2">
      <c r="A85">
        <v>1962</v>
      </c>
      <c r="B85" s="8">
        <v>31</v>
      </c>
      <c r="C85" s="8">
        <v>28</v>
      </c>
      <c r="D85" s="8">
        <v>31</v>
      </c>
      <c r="E85" s="8">
        <v>30</v>
      </c>
      <c r="F85" s="8">
        <v>31</v>
      </c>
      <c r="G85" s="8">
        <v>30</v>
      </c>
      <c r="H85" s="8">
        <v>31</v>
      </c>
      <c r="I85" s="8">
        <v>31</v>
      </c>
      <c r="J85" s="8">
        <v>30</v>
      </c>
      <c r="K85" s="8">
        <v>31</v>
      </c>
      <c r="L85" s="8">
        <v>30</v>
      </c>
      <c r="M85" s="8">
        <v>31</v>
      </c>
      <c r="N85">
        <f t="shared" si="2"/>
        <v>365</v>
      </c>
    </row>
    <row r="86" spans="1:14" x14ac:dyDescent="0.2">
      <c r="A86">
        <v>1963</v>
      </c>
      <c r="B86" s="8">
        <v>31</v>
      </c>
      <c r="C86" s="8">
        <v>28</v>
      </c>
      <c r="D86" s="8">
        <v>31</v>
      </c>
      <c r="E86" s="8">
        <v>30</v>
      </c>
      <c r="F86" s="8">
        <v>31</v>
      </c>
      <c r="G86" s="8">
        <v>30</v>
      </c>
      <c r="H86" s="8">
        <v>31</v>
      </c>
      <c r="I86" s="8">
        <v>31</v>
      </c>
      <c r="J86" s="8">
        <v>30</v>
      </c>
      <c r="K86" s="8">
        <v>31</v>
      </c>
      <c r="L86" s="8">
        <v>30</v>
      </c>
      <c r="M86" s="8">
        <v>31</v>
      </c>
      <c r="N86">
        <f t="shared" si="2"/>
        <v>365</v>
      </c>
    </row>
    <row r="87" spans="1:14" x14ac:dyDescent="0.2">
      <c r="A87">
        <v>1964</v>
      </c>
      <c r="B87" s="8">
        <v>31</v>
      </c>
      <c r="C87" s="8">
        <v>29</v>
      </c>
      <c r="D87" s="8">
        <v>31</v>
      </c>
      <c r="E87" s="8">
        <v>30</v>
      </c>
      <c r="F87" s="8">
        <v>31</v>
      </c>
      <c r="G87" s="8">
        <v>30</v>
      </c>
      <c r="H87" s="8">
        <v>31</v>
      </c>
      <c r="I87" s="8">
        <v>31</v>
      </c>
      <c r="J87" s="8">
        <v>30</v>
      </c>
      <c r="K87" s="8">
        <v>31</v>
      </c>
      <c r="L87" s="8">
        <v>30</v>
      </c>
      <c r="M87" s="8">
        <v>31</v>
      </c>
      <c r="N87">
        <f t="shared" ref="N87:N118" si="3">SUM(B87:M87)</f>
        <v>366</v>
      </c>
    </row>
    <row r="88" spans="1:14" x14ac:dyDescent="0.2">
      <c r="A88">
        <v>1965</v>
      </c>
      <c r="B88" s="8">
        <v>31</v>
      </c>
      <c r="C88" s="8">
        <v>28</v>
      </c>
      <c r="D88" s="8">
        <v>31</v>
      </c>
      <c r="E88" s="8">
        <v>30</v>
      </c>
      <c r="F88" s="8">
        <v>31</v>
      </c>
      <c r="G88" s="8">
        <v>30</v>
      </c>
      <c r="H88" s="8">
        <v>31</v>
      </c>
      <c r="I88" s="8">
        <v>31</v>
      </c>
      <c r="J88" s="8">
        <v>30</v>
      </c>
      <c r="K88" s="8">
        <v>31</v>
      </c>
      <c r="L88" s="8">
        <v>30</v>
      </c>
      <c r="M88" s="8">
        <v>31</v>
      </c>
      <c r="N88">
        <f t="shared" si="3"/>
        <v>365</v>
      </c>
    </row>
    <row r="89" spans="1:14" x14ac:dyDescent="0.2">
      <c r="A89">
        <v>1966</v>
      </c>
      <c r="B89" s="8">
        <v>31</v>
      </c>
      <c r="C89" s="8">
        <v>28</v>
      </c>
      <c r="D89" s="8">
        <v>31</v>
      </c>
      <c r="E89" s="8">
        <v>30</v>
      </c>
      <c r="F89" s="8">
        <v>31</v>
      </c>
      <c r="G89" s="8">
        <v>30</v>
      </c>
      <c r="H89" s="8">
        <v>31</v>
      </c>
      <c r="I89" s="8">
        <v>31</v>
      </c>
      <c r="J89" s="8">
        <v>30</v>
      </c>
      <c r="K89" s="8">
        <v>31</v>
      </c>
      <c r="L89" s="8">
        <v>30</v>
      </c>
      <c r="M89" s="8">
        <v>31</v>
      </c>
      <c r="N89">
        <f t="shared" si="3"/>
        <v>365</v>
      </c>
    </row>
    <row r="90" spans="1:14" x14ac:dyDescent="0.2">
      <c r="A90">
        <v>1967</v>
      </c>
      <c r="B90" s="8">
        <v>31</v>
      </c>
      <c r="C90" s="8">
        <v>28</v>
      </c>
      <c r="D90" s="8">
        <v>31</v>
      </c>
      <c r="E90" s="8">
        <v>30</v>
      </c>
      <c r="F90" s="8">
        <v>31</v>
      </c>
      <c r="G90" s="8">
        <v>30</v>
      </c>
      <c r="H90" s="8">
        <v>31</v>
      </c>
      <c r="I90" s="8">
        <v>31</v>
      </c>
      <c r="J90" s="8">
        <v>30</v>
      </c>
      <c r="K90" s="8">
        <v>31</v>
      </c>
      <c r="L90" s="8">
        <v>30</v>
      </c>
      <c r="M90" s="8">
        <v>31</v>
      </c>
      <c r="N90">
        <f t="shared" si="3"/>
        <v>365</v>
      </c>
    </row>
    <row r="91" spans="1:14" x14ac:dyDescent="0.2">
      <c r="A91">
        <v>1968</v>
      </c>
      <c r="B91" s="8">
        <v>31</v>
      </c>
      <c r="C91" s="8">
        <v>29</v>
      </c>
      <c r="D91" s="8">
        <v>31</v>
      </c>
      <c r="E91" s="8">
        <v>30</v>
      </c>
      <c r="F91" s="8">
        <v>31</v>
      </c>
      <c r="G91" s="8">
        <v>30</v>
      </c>
      <c r="H91" s="8">
        <v>31</v>
      </c>
      <c r="I91" s="8">
        <v>31</v>
      </c>
      <c r="J91" s="8">
        <v>30</v>
      </c>
      <c r="K91" s="8">
        <v>31</v>
      </c>
      <c r="L91" s="8">
        <v>30</v>
      </c>
      <c r="M91" s="8">
        <v>31</v>
      </c>
      <c r="N91">
        <f t="shared" si="3"/>
        <v>366</v>
      </c>
    </row>
    <row r="92" spans="1:14" x14ac:dyDescent="0.2">
      <c r="A92">
        <v>1969</v>
      </c>
      <c r="B92" s="8">
        <v>31</v>
      </c>
      <c r="C92" s="8">
        <v>28</v>
      </c>
      <c r="D92" s="8">
        <v>31</v>
      </c>
      <c r="E92" s="8">
        <v>30</v>
      </c>
      <c r="F92" s="8">
        <v>31</v>
      </c>
      <c r="G92" s="8">
        <v>30</v>
      </c>
      <c r="H92" s="8">
        <v>31</v>
      </c>
      <c r="I92" s="8">
        <v>31</v>
      </c>
      <c r="J92" s="8">
        <v>30</v>
      </c>
      <c r="K92" s="8">
        <v>31</v>
      </c>
      <c r="L92" s="8">
        <v>30</v>
      </c>
      <c r="M92" s="8">
        <v>31</v>
      </c>
      <c r="N92">
        <f t="shared" si="3"/>
        <v>365</v>
      </c>
    </row>
    <row r="93" spans="1:14" x14ac:dyDescent="0.2">
      <c r="A93">
        <v>1970</v>
      </c>
      <c r="B93" s="8">
        <v>31</v>
      </c>
      <c r="C93" s="8">
        <v>28</v>
      </c>
      <c r="D93" s="8">
        <v>31</v>
      </c>
      <c r="E93" s="8">
        <v>30</v>
      </c>
      <c r="F93" s="8">
        <v>31</v>
      </c>
      <c r="G93" s="8">
        <v>30</v>
      </c>
      <c r="H93" s="8">
        <v>31</v>
      </c>
      <c r="I93" s="8">
        <v>31</v>
      </c>
      <c r="J93" s="8">
        <v>30</v>
      </c>
      <c r="K93" s="8">
        <v>31</v>
      </c>
      <c r="L93" s="8">
        <v>30</v>
      </c>
      <c r="M93" s="8">
        <v>31</v>
      </c>
      <c r="N93">
        <f t="shared" si="3"/>
        <v>365</v>
      </c>
    </row>
    <row r="94" spans="1:14" x14ac:dyDescent="0.2">
      <c r="A94">
        <v>1971</v>
      </c>
      <c r="B94" s="8">
        <v>31</v>
      </c>
      <c r="C94" s="8">
        <v>28</v>
      </c>
      <c r="D94" s="8">
        <v>31</v>
      </c>
      <c r="E94" s="8">
        <v>30</v>
      </c>
      <c r="F94" s="8">
        <v>31</v>
      </c>
      <c r="G94" s="8">
        <v>30</v>
      </c>
      <c r="H94" s="8">
        <v>31</v>
      </c>
      <c r="I94" s="8">
        <v>31</v>
      </c>
      <c r="J94" s="8">
        <v>30</v>
      </c>
      <c r="K94" s="8">
        <v>31</v>
      </c>
      <c r="L94" s="8">
        <v>30</v>
      </c>
      <c r="M94" s="8">
        <v>31</v>
      </c>
      <c r="N94">
        <f t="shared" si="3"/>
        <v>365</v>
      </c>
    </row>
    <row r="95" spans="1:14" x14ac:dyDescent="0.2">
      <c r="A95">
        <v>1972</v>
      </c>
      <c r="B95" s="8">
        <v>31</v>
      </c>
      <c r="C95" s="8">
        <v>29</v>
      </c>
      <c r="D95" s="8">
        <v>31</v>
      </c>
      <c r="E95" s="8">
        <v>30</v>
      </c>
      <c r="F95" s="8">
        <v>31</v>
      </c>
      <c r="G95" s="8">
        <v>30</v>
      </c>
      <c r="H95" s="8">
        <v>31</v>
      </c>
      <c r="I95" s="8">
        <v>31</v>
      </c>
      <c r="J95" s="8">
        <v>30</v>
      </c>
      <c r="K95" s="8">
        <v>31</v>
      </c>
      <c r="L95" s="8">
        <v>30</v>
      </c>
      <c r="M95" s="8">
        <v>31</v>
      </c>
      <c r="N95">
        <f t="shared" si="3"/>
        <v>366</v>
      </c>
    </row>
    <row r="96" spans="1:14" x14ac:dyDescent="0.2">
      <c r="A96">
        <v>1973</v>
      </c>
      <c r="B96" s="8">
        <v>31</v>
      </c>
      <c r="C96" s="8">
        <v>28</v>
      </c>
      <c r="D96" s="8">
        <v>31</v>
      </c>
      <c r="E96" s="8">
        <v>30</v>
      </c>
      <c r="F96" s="8">
        <v>31</v>
      </c>
      <c r="G96" s="8">
        <v>30</v>
      </c>
      <c r="H96" s="8">
        <v>31</v>
      </c>
      <c r="I96" s="8">
        <v>31</v>
      </c>
      <c r="J96" s="8">
        <v>30</v>
      </c>
      <c r="K96" s="8">
        <v>31</v>
      </c>
      <c r="L96" s="8">
        <v>30</v>
      </c>
      <c r="M96" s="8">
        <v>31</v>
      </c>
      <c r="N96">
        <f t="shared" si="3"/>
        <v>365</v>
      </c>
    </row>
    <row r="97" spans="1:14" x14ac:dyDescent="0.2">
      <c r="A97">
        <v>1974</v>
      </c>
      <c r="B97" s="8">
        <v>31</v>
      </c>
      <c r="C97" s="8">
        <v>28</v>
      </c>
      <c r="D97" s="8">
        <v>31</v>
      </c>
      <c r="E97" s="8">
        <v>30</v>
      </c>
      <c r="F97" s="8">
        <v>31</v>
      </c>
      <c r="G97" s="8">
        <v>30</v>
      </c>
      <c r="H97" s="8">
        <v>31</v>
      </c>
      <c r="I97" s="8">
        <v>31</v>
      </c>
      <c r="J97" s="8">
        <v>30</v>
      </c>
      <c r="K97" s="8">
        <v>31</v>
      </c>
      <c r="L97" s="8">
        <v>30</v>
      </c>
      <c r="M97" s="8">
        <v>31</v>
      </c>
      <c r="N97">
        <f t="shared" si="3"/>
        <v>365</v>
      </c>
    </row>
    <row r="98" spans="1:14" x14ac:dyDescent="0.2">
      <c r="A98">
        <v>1975</v>
      </c>
      <c r="B98" s="8">
        <v>31</v>
      </c>
      <c r="C98" s="8">
        <v>28</v>
      </c>
      <c r="D98" s="8">
        <v>31</v>
      </c>
      <c r="E98" s="8">
        <v>30</v>
      </c>
      <c r="F98" s="8">
        <v>31</v>
      </c>
      <c r="G98" s="8">
        <v>30</v>
      </c>
      <c r="H98" s="8">
        <v>31</v>
      </c>
      <c r="I98" s="8">
        <v>31</v>
      </c>
      <c r="J98" s="8">
        <v>30</v>
      </c>
      <c r="K98" s="8">
        <v>31</v>
      </c>
      <c r="L98" s="8">
        <v>30</v>
      </c>
      <c r="M98" s="8">
        <v>31</v>
      </c>
      <c r="N98">
        <f t="shared" si="3"/>
        <v>365</v>
      </c>
    </row>
    <row r="99" spans="1:14" x14ac:dyDescent="0.2">
      <c r="A99">
        <v>1976</v>
      </c>
      <c r="B99" s="8">
        <v>31</v>
      </c>
      <c r="C99" s="8">
        <v>29</v>
      </c>
      <c r="D99" s="8">
        <v>31</v>
      </c>
      <c r="E99" s="8">
        <v>30</v>
      </c>
      <c r="F99" s="8">
        <v>31</v>
      </c>
      <c r="G99" s="8">
        <v>30</v>
      </c>
      <c r="H99" s="8">
        <v>31</v>
      </c>
      <c r="I99" s="8">
        <v>31</v>
      </c>
      <c r="J99" s="8">
        <v>30</v>
      </c>
      <c r="K99" s="8">
        <v>31</v>
      </c>
      <c r="L99" s="8">
        <v>30</v>
      </c>
      <c r="M99" s="8">
        <v>31</v>
      </c>
      <c r="N99">
        <f t="shared" si="3"/>
        <v>366</v>
      </c>
    </row>
    <row r="100" spans="1:14" x14ac:dyDescent="0.2">
      <c r="A100">
        <v>1977</v>
      </c>
      <c r="B100" s="8">
        <v>31</v>
      </c>
      <c r="C100" s="8">
        <v>28</v>
      </c>
      <c r="D100" s="8">
        <v>31</v>
      </c>
      <c r="E100" s="8">
        <v>30</v>
      </c>
      <c r="F100" s="8">
        <v>31</v>
      </c>
      <c r="G100" s="8">
        <v>30</v>
      </c>
      <c r="H100" s="8">
        <v>31</v>
      </c>
      <c r="I100" s="8">
        <v>31</v>
      </c>
      <c r="J100" s="8">
        <v>30</v>
      </c>
      <c r="K100" s="8">
        <v>31</v>
      </c>
      <c r="L100" s="8">
        <v>30</v>
      </c>
      <c r="M100" s="8">
        <v>31</v>
      </c>
      <c r="N100">
        <f t="shared" si="3"/>
        <v>365</v>
      </c>
    </row>
    <row r="101" spans="1:14" x14ac:dyDescent="0.2">
      <c r="A101">
        <v>1978</v>
      </c>
      <c r="B101" s="8">
        <v>31</v>
      </c>
      <c r="C101" s="8">
        <v>28</v>
      </c>
      <c r="D101" s="8">
        <v>31</v>
      </c>
      <c r="E101" s="8">
        <v>30</v>
      </c>
      <c r="F101" s="8">
        <v>31</v>
      </c>
      <c r="G101" s="8">
        <v>30</v>
      </c>
      <c r="H101" s="8">
        <v>31</v>
      </c>
      <c r="I101" s="8">
        <v>31</v>
      </c>
      <c r="J101" s="8">
        <v>30</v>
      </c>
      <c r="K101" s="8">
        <v>31</v>
      </c>
      <c r="L101" s="8">
        <v>30</v>
      </c>
      <c r="M101" s="8">
        <v>31</v>
      </c>
      <c r="N101">
        <f t="shared" si="3"/>
        <v>365</v>
      </c>
    </row>
    <row r="102" spans="1:14" x14ac:dyDescent="0.2">
      <c r="A102">
        <v>1979</v>
      </c>
      <c r="B102" s="8">
        <v>31</v>
      </c>
      <c r="C102" s="8">
        <v>28</v>
      </c>
      <c r="D102" s="8">
        <v>31</v>
      </c>
      <c r="E102" s="8">
        <v>30</v>
      </c>
      <c r="F102" s="8">
        <v>31</v>
      </c>
      <c r="G102" s="8">
        <v>30</v>
      </c>
      <c r="H102" s="8">
        <v>31</v>
      </c>
      <c r="I102" s="8">
        <v>31</v>
      </c>
      <c r="J102" s="8">
        <v>30</v>
      </c>
      <c r="K102" s="8">
        <v>31</v>
      </c>
      <c r="L102" s="8">
        <v>30</v>
      </c>
      <c r="M102" s="8">
        <v>31</v>
      </c>
      <c r="N102">
        <f t="shared" si="3"/>
        <v>365</v>
      </c>
    </row>
    <row r="103" spans="1:14" x14ac:dyDescent="0.2">
      <c r="A103">
        <v>1980</v>
      </c>
      <c r="B103" s="8">
        <v>31</v>
      </c>
      <c r="C103" s="8">
        <v>29</v>
      </c>
      <c r="D103" s="8">
        <v>31</v>
      </c>
      <c r="E103" s="8">
        <v>30</v>
      </c>
      <c r="F103" s="8">
        <v>31</v>
      </c>
      <c r="G103" s="8">
        <v>30</v>
      </c>
      <c r="H103" s="8">
        <v>31</v>
      </c>
      <c r="I103" s="8">
        <v>31</v>
      </c>
      <c r="J103" s="8">
        <v>30</v>
      </c>
      <c r="K103" s="8">
        <v>31</v>
      </c>
      <c r="L103" s="8">
        <v>30</v>
      </c>
      <c r="M103" s="8">
        <v>31</v>
      </c>
      <c r="N103">
        <f t="shared" si="3"/>
        <v>366</v>
      </c>
    </row>
    <row r="104" spans="1:14" x14ac:dyDescent="0.2">
      <c r="A104">
        <v>1981</v>
      </c>
      <c r="B104" s="8">
        <v>31</v>
      </c>
      <c r="C104" s="8">
        <v>28</v>
      </c>
      <c r="D104" s="8">
        <v>31</v>
      </c>
      <c r="E104" s="8">
        <v>30</v>
      </c>
      <c r="F104" s="8">
        <v>31</v>
      </c>
      <c r="G104" s="8">
        <v>30</v>
      </c>
      <c r="H104" s="8">
        <v>31</v>
      </c>
      <c r="I104" s="8">
        <v>31</v>
      </c>
      <c r="J104" s="8">
        <v>30</v>
      </c>
      <c r="K104" s="8">
        <v>31</v>
      </c>
      <c r="L104" s="8">
        <v>30</v>
      </c>
      <c r="M104" s="8">
        <v>31</v>
      </c>
      <c r="N104">
        <f t="shared" si="3"/>
        <v>365</v>
      </c>
    </row>
    <row r="105" spans="1:14" x14ac:dyDescent="0.2">
      <c r="A105">
        <v>1982</v>
      </c>
      <c r="B105" s="8">
        <v>31</v>
      </c>
      <c r="C105" s="8">
        <v>28</v>
      </c>
      <c r="D105" s="8">
        <v>31</v>
      </c>
      <c r="E105" s="8">
        <v>30</v>
      </c>
      <c r="F105" s="8">
        <v>31</v>
      </c>
      <c r="G105" s="8">
        <v>30</v>
      </c>
      <c r="H105" s="8">
        <v>31</v>
      </c>
      <c r="I105" s="8">
        <v>31</v>
      </c>
      <c r="J105" s="8">
        <v>30</v>
      </c>
      <c r="K105" s="8">
        <v>31</v>
      </c>
      <c r="L105" s="8">
        <v>30</v>
      </c>
      <c r="M105" s="8">
        <v>31</v>
      </c>
      <c r="N105">
        <f t="shared" si="3"/>
        <v>365</v>
      </c>
    </row>
    <row r="106" spans="1:14" x14ac:dyDescent="0.2">
      <c r="A106">
        <v>1983</v>
      </c>
      <c r="B106" s="8">
        <v>31</v>
      </c>
      <c r="C106" s="8">
        <v>28</v>
      </c>
      <c r="D106" s="8">
        <v>31</v>
      </c>
      <c r="E106" s="8">
        <v>30</v>
      </c>
      <c r="F106" s="8">
        <v>31</v>
      </c>
      <c r="G106" s="8">
        <v>30</v>
      </c>
      <c r="H106" s="8">
        <v>31</v>
      </c>
      <c r="I106" s="8">
        <v>31</v>
      </c>
      <c r="J106" s="8">
        <v>30</v>
      </c>
      <c r="K106" s="8">
        <v>31</v>
      </c>
      <c r="L106" s="8">
        <v>30</v>
      </c>
      <c r="M106" s="8">
        <v>31</v>
      </c>
      <c r="N106">
        <f t="shared" si="3"/>
        <v>365</v>
      </c>
    </row>
    <row r="107" spans="1:14" x14ac:dyDescent="0.2">
      <c r="A107">
        <v>1984</v>
      </c>
      <c r="B107" s="8">
        <v>31</v>
      </c>
      <c r="C107" s="8">
        <v>29</v>
      </c>
      <c r="D107" s="8">
        <v>31</v>
      </c>
      <c r="E107" s="8">
        <v>30</v>
      </c>
      <c r="F107" s="8">
        <v>31</v>
      </c>
      <c r="G107" s="8">
        <v>30</v>
      </c>
      <c r="H107" s="8">
        <v>31</v>
      </c>
      <c r="I107" s="8">
        <v>31</v>
      </c>
      <c r="J107" s="8">
        <v>30</v>
      </c>
      <c r="K107" s="8">
        <v>31</v>
      </c>
      <c r="L107" s="8">
        <v>30</v>
      </c>
      <c r="M107" s="8">
        <v>31</v>
      </c>
      <c r="N107">
        <f t="shared" si="3"/>
        <v>366</v>
      </c>
    </row>
    <row r="108" spans="1:14" x14ac:dyDescent="0.2">
      <c r="A108">
        <v>1985</v>
      </c>
      <c r="B108" s="8">
        <v>31</v>
      </c>
      <c r="C108" s="8">
        <v>28</v>
      </c>
      <c r="D108" s="8">
        <v>31</v>
      </c>
      <c r="E108" s="8">
        <v>30</v>
      </c>
      <c r="F108" s="8">
        <v>31</v>
      </c>
      <c r="G108" s="8">
        <v>30</v>
      </c>
      <c r="H108" s="8">
        <v>31</v>
      </c>
      <c r="I108" s="8">
        <v>31</v>
      </c>
      <c r="J108" s="8">
        <v>30</v>
      </c>
      <c r="K108" s="8">
        <v>31</v>
      </c>
      <c r="L108" s="8">
        <v>30</v>
      </c>
      <c r="M108" s="8">
        <v>31</v>
      </c>
      <c r="N108">
        <f t="shared" si="3"/>
        <v>365</v>
      </c>
    </row>
    <row r="109" spans="1:14" x14ac:dyDescent="0.2">
      <c r="A109">
        <v>1986</v>
      </c>
      <c r="B109" s="8">
        <v>31</v>
      </c>
      <c r="C109" s="8">
        <v>28</v>
      </c>
      <c r="D109" s="8">
        <v>31</v>
      </c>
      <c r="E109" s="8">
        <v>30</v>
      </c>
      <c r="F109" s="8">
        <v>31</v>
      </c>
      <c r="G109" s="8">
        <v>30</v>
      </c>
      <c r="H109" s="8">
        <v>31</v>
      </c>
      <c r="I109" s="8">
        <v>31</v>
      </c>
      <c r="J109" s="8">
        <v>30</v>
      </c>
      <c r="K109" s="8">
        <v>31</v>
      </c>
      <c r="L109" s="8">
        <v>30</v>
      </c>
      <c r="M109" s="8">
        <v>31</v>
      </c>
      <c r="N109">
        <f t="shared" si="3"/>
        <v>365</v>
      </c>
    </row>
    <row r="110" spans="1:14" x14ac:dyDescent="0.2">
      <c r="A110">
        <v>1987</v>
      </c>
      <c r="B110" s="8">
        <v>31</v>
      </c>
      <c r="C110" s="8">
        <v>28</v>
      </c>
      <c r="D110" s="8">
        <v>31</v>
      </c>
      <c r="E110" s="8">
        <v>30</v>
      </c>
      <c r="F110" s="8">
        <v>31</v>
      </c>
      <c r="G110" s="8">
        <v>30</v>
      </c>
      <c r="H110" s="8">
        <v>31</v>
      </c>
      <c r="I110" s="8">
        <v>31</v>
      </c>
      <c r="J110" s="8">
        <v>30</v>
      </c>
      <c r="K110" s="8">
        <v>31</v>
      </c>
      <c r="L110" s="8">
        <v>30</v>
      </c>
      <c r="M110" s="8">
        <v>31</v>
      </c>
      <c r="N110">
        <f t="shared" si="3"/>
        <v>365</v>
      </c>
    </row>
    <row r="111" spans="1:14" x14ac:dyDescent="0.2">
      <c r="A111">
        <v>1988</v>
      </c>
      <c r="B111" s="8">
        <v>31</v>
      </c>
      <c r="C111" s="8">
        <v>29</v>
      </c>
      <c r="D111" s="8">
        <v>31</v>
      </c>
      <c r="E111" s="8">
        <v>30</v>
      </c>
      <c r="F111" s="8">
        <v>31</v>
      </c>
      <c r="G111" s="8">
        <v>30</v>
      </c>
      <c r="H111" s="8">
        <v>31</v>
      </c>
      <c r="I111" s="8">
        <v>31</v>
      </c>
      <c r="J111" s="8">
        <v>30</v>
      </c>
      <c r="K111" s="8">
        <v>31</v>
      </c>
      <c r="L111" s="8">
        <v>30</v>
      </c>
      <c r="M111" s="8">
        <v>31</v>
      </c>
      <c r="N111">
        <f t="shared" si="3"/>
        <v>366</v>
      </c>
    </row>
    <row r="112" spans="1:14" x14ac:dyDescent="0.2">
      <c r="A112">
        <v>1989</v>
      </c>
      <c r="B112" s="8">
        <v>31</v>
      </c>
      <c r="C112" s="8">
        <v>28</v>
      </c>
      <c r="D112" s="8">
        <v>31</v>
      </c>
      <c r="E112" s="8">
        <v>30</v>
      </c>
      <c r="F112" s="8">
        <v>31</v>
      </c>
      <c r="G112" s="8">
        <v>30</v>
      </c>
      <c r="H112" s="8">
        <v>31</v>
      </c>
      <c r="I112" s="8">
        <v>31</v>
      </c>
      <c r="J112" s="8">
        <v>30</v>
      </c>
      <c r="K112" s="8">
        <v>31</v>
      </c>
      <c r="L112" s="8">
        <v>30</v>
      </c>
      <c r="M112" s="8">
        <v>31</v>
      </c>
      <c r="N112">
        <f t="shared" si="3"/>
        <v>365</v>
      </c>
    </row>
    <row r="113" spans="1:15" x14ac:dyDescent="0.2">
      <c r="A113">
        <v>1990</v>
      </c>
      <c r="B113" s="8">
        <v>31</v>
      </c>
      <c r="C113" s="8">
        <v>28</v>
      </c>
      <c r="D113" s="8">
        <v>31</v>
      </c>
      <c r="E113" s="8">
        <v>30</v>
      </c>
      <c r="F113" s="8">
        <v>31</v>
      </c>
      <c r="G113" s="8">
        <v>30</v>
      </c>
      <c r="H113" s="8">
        <v>31</v>
      </c>
      <c r="I113" s="8">
        <v>31</v>
      </c>
      <c r="J113" s="8">
        <v>30</v>
      </c>
      <c r="K113" s="8">
        <v>31</v>
      </c>
      <c r="L113" s="8">
        <v>30</v>
      </c>
      <c r="M113" s="8">
        <v>31</v>
      </c>
      <c r="N113">
        <f t="shared" si="3"/>
        <v>365</v>
      </c>
    </row>
    <row r="114" spans="1:15" x14ac:dyDescent="0.2">
      <c r="A114">
        <v>1991</v>
      </c>
      <c r="B114" s="8">
        <v>31</v>
      </c>
      <c r="C114" s="8">
        <v>28</v>
      </c>
      <c r="D114" s="8">
        <v>31</v>
      </c>
      <c r="E114" s="8">
        <v>30</v>
      </c>
      <c r="F114" s="8">
        <v>31</v>
      </c>
      <c r="G114" s="8">
        <v>30</v>
      </c>
      <c r="H114" s="8">
        <v>31</v>
      </c>
      <c r="I114" s="8">
        <v>31</v>
      </c>
      <c r="J114" s="8">
        <v>30</v>
      </c>
      <c r="K114" s="8">
        <v>31</v>
      </c>
      <c r="L114" s="8">
        <v>30</v>
      </c>
      <c r="M114" s="8">
        <v>31</v>
      </c>
      <c r="N114">
        <f t="shared" si="3"/>
        <v>365</v>
      </c>
    </row>
    <row r="115" spans="1:15" x14ac:dyDescent="0.2">
      <c r="A115">
        <v>1992</v>
      </c>
      <c r="B115" s="8">
        <v>31</v>
      </c>
      <c r="C115" s="8">
        <v>29</v>
      </c>
      <c r="D115" s="8">
        <v>31</v>
      </c>
      <c r="E115" s="8">
        <v>30</v>
      </c>
      <c r="F115" s="8">
        <v>31</v>
      </c>
      <c r="G115" s="8">
        <v>30</v>
      </c>
      <c r="H115" s="8">
        <v>31</v>
      </c>
      <c r="I115" s="8">
        <v>31</v>
      </c>
      <c r="J115" s="8">
        <v>30</v>
      </c>
      <c r="K115" s="8">
        <v>31</v>
      </c>
      <c r="L115" s="8">
        <v>30</v>
      </c>
      <c r="M115" s="8">
        <v>31</v>
      </c>
      <c r="N115">
        <f t="shared" si="3"/>
        <v>366</v>
      </c>
    </row>
    <row r="116" spans="1:15" x14ac:dyDescent="0.2">
      <c r="A116">
        <v>1993</v>
      </c>
      <c r="B116" s="8">
        <v>31</v>
      </c>
      <c r="C116" s="8">
        <v>28</v>
      </c>
      <c r="D116" s="8">
        <v>31</v>
      </c>
      <c r="E116" s="8">
        <v>30</v>
      </c>
      <c r="F116" s="8">
        <v>31</v>
      </c>
      <c r="G116" s="8">
        <v>30</v>
      </c>
      <c r="H116" s="8">
        <v>31</v>
      </c>
      <c r="I116" s="8">
        <v>31</v>
      </c>
      <c r="J116" s="8">
        <v>30</v>
      </c>
      <c r="K116" s="8">
        <v>31</v>
      </c>
      <c r="L116" s="8">
        <v>30</v>
      </c>
      <c r="M116" s="8">
        <v>31</v>
      </c>
      <c r="N116">
        <f t="shared" si="3"/>
        <v>365</v>
      </c>
    </row>
    <row r="117" spans="1:15" x14ac:dyDescent="0.2">
      <c r="A117">
        <v>1994</v>
      </c>
      <c r="B117" s="8">
        <v>31</v>
      </c>
      <c r="C117" s="8">
        <v>28</v>
      </c>
      <c r="D117" s="8">
        <v>31</v>
      </c>
      <c r="E117" s="8">
        <v>30</v>
      </c>
      <c r="F117" s="8">
        <v>31</v>
      </c>
      <c r="G117" s="8">
        <v>30</v>
      </c>
      <c r="H117" s="8">
        <v>31</v>
      </c>
      <c r="I117" s="8">
        <v>31</v>
      </c>
      <c r="J117" s="8">
        <v>30</v>
      </c>
      <c r="K117" s="8">
        <v>31</v>
      </c>
      <c r="L117" s="8">
        <v>30</v>
      </c>
      <c r="M117" s="8">
        <v>31</v>
      </c>
      <c r="N117">
        <f t="shared" si="3"/>
        <v>365</v>
      </c>
    </row>
    <row r="118" spans="1:15" x14ac:dyDescent="0.2">
      <c r="A118">
        <v>1995</v>
      </c>
      <c r="B118" s="8">
        <v>31</v>
      </c>
      <c r="C118" s="8">
        <v>28</v>
      </c>
      <c r="D118" s="8">
        <v>31</v>
      </c>
      <c r="E118" s="8">
        <v>30</v>
      </c>
      <c r="F118" s="8">
        <v>31</v>
      </c>
      <c r="G118" s="8">
        <v>30</v>
      </c>
      <c r="H118" s="8">
        <v>31</v>
      </c>
      <c r="I118" s="8">
        <v>31</v>
      </c>
      <c r="J118" s="8">
        <v>30</v>
      </c>
      <c r="K118" s="8">
        <v>31</v>
      </c>
      <c r="L118" s="8">
        <v>30</v>
      </c>
      <c r="M118" s="8">
        <v>31</v>
      </c>
      <c r="N118">
        <f t="shared" si="3"/>
        <v>365</v>
      </c>
    </row>
    <row r="119" spans="1:15" x14ac:dyDescent="0.2">
      <c r="A119">
        <v>1996</v>
      </c>
      <c r="B119" s="8">
        <v>31</v>
      </c>
      <c r="C119" s="8">
        <v>29</v>
      </c>
      <c r="D119" s="8">
        <v>31</v>
      </c>
      <c r="E119" s="8">
        <v>30</v>
      </c>
      <c r="F119" s="8">
        <v>31</v>
      </c>
      <c r="G119" s="8">
        <v>30</v>
      </c>
      <c r="H119" s="8">
        <v>31</v>
      </c>
      <c r="I119" s="8">
        <v>31</v>
      </c>
      <c r="J119" s="8">
        <v>30</v>
      </c>
      <c r="K119" s="8">
        <v>31</v>
      </c>
      <c r="L119" s="8">
        <v>30</v>
      </c>
      <c r="M119" s="8">
        <v>31</v>
      </c>
      <c r="N119">
        <f t="shared" ref="N119:N131" si="4">SUM(B119:M119)</f>
        <v>366</v>
      </c>
    </row>
    <row r="120" spans="1:15" x14ac:dyDescent="0.2">
      <c r="A120">
        <v>1997</v>
      </c>
      <c r="B120" s="8">
        <v>31</v>
      </c>
      <c r="C120" s="8">
        <v>28</v>
      </c>
      <c r="D120" s="8">
        <v>31</v>
      </c>
      <c r="E120" s="8">
        <v>30</v>
      </c>
      <c r="F120" s="8">
        <v>31</v>
      </c>
      <c r="G120" s="8">
        <v>30</v>
      </c>
      <c r="H120" s="8">
        <v>31</v>
      </c>
      <c r="I120" s="8">
        <v>31</v>
      </c>
      <c r="J120" s="8">
        <v>30</v>
      </c>
      <c r="K120" s="8">
        <v>31</v>
      </c>
      <c r="L120" s="8">
        <v>30</v>
      </c>
      <c r="M120" s="8">
        <v>31</v>
      </c>
      <c r="N120">
        <f t="shared" si="4"/>
        <v>365</v>
      </c>
    </row>
    <row r="121" spans="1:15" x14ac:dyDescent="0.2">
      <c r="A121">
        <v>1998</v>
      </c>
      <c r="B121" s="8">
        <v>31</v>
      </c>
      <c r="C121" s="8">
        <v>28</v>
      </c>
      <c r="D121" s="8">
        <v>31</v>
      </c>
      <c r="E121" s="8">
        <v>30</v>
      </c>
      <c r="F121" s="8">
        <v>31</v>
      </c>
      <c r="G121" s="8">
        <v>30</v>
      </c>
      <c r="H121" s="8">
        <v>31</v>
      </c>
      <c r="I121" s="8">
        <v>31</v>
      </c>
      <c r="J121" s="8">
        <v>30</v>
      </c>
      <c r="K121" s="8">
        <v>31</v>
      </c>
      <c r="L121" s="8">
        <v>30</v>
      </c>
      <c r="M121" s="8">
        <v>31</v>
      </c>
      <c r="N121">
        <f t="shared" si="4"/>
        <v>365</v>
      </c>
    </row>
    <row r="122" spans="1:15" x14ac:dyDescent="0.2">
      <c r="A122">
        <v>1999</v>
      </c>
      <c r="B122" s="8">
        <v>31</v>
      </c>
      <c r="C122" s="8">
        <v>28</v>
      </c>
      <c r="D122" s="8">
        <v>31</v>
      </c>
      <c r="E122" s="8">
        <v>30</v>
      </c>
      <c r="F122" s="8">
        <v>31</v>
      </c>
      <c r="G122" s="8">
        <v>30</v>
      </c>
      <c r="H122" s="8">
        <v>31</v>
      </c>
      <c r="I122" s="8">
        <v>31</v>
      </c>
      <c r="J122" s="8">
        <v>30</v>
      </c>
      <c r="K122" s="8">
        <v>31</v>
      </c>
      <c r="L122" s="8">
        <v>30</v>
      </c>
      <c r="M122" s="8">
        <v>31</v>
      </c>
      <c r="N122">
        <f t="shared" si="4"/>
        <v>365</v>
      </c>
    </row>
    <row r="123" spans="1:15" x14ac:dyDescent="0.2">
      <c r="A123">
        <v>2000</v>
      </c>
      <c r="B123" s="8">
        <v>31</v>
      </c>
      <c r="C123" s="8">
        <v>29</v>
      </c>
      <c r="D123" s="8">
        <v>31</v>
      </c>
      <c r="E123" s="8">
        <v>30</v>
      </c>
      <c r="F123" s="8">
        <v>31</v>
      </c>
      <c r="G123" s="8">
        <v>30</v>
      </c>
      <c r="H123" s="8">
        <v>31</v>
      </c>
      <c r="I123" s="8">
        <v>31</v>
      </c>
      <c r="J123" s="8">
        <v>30</v>
      </c>
      <c r="K123" s="8">
        <v>31</v>
      </c>
      <c r="L123" s="8">
        <v>30</v>
      </c>
      <c r="M123" s="8">
        <v>31</v>
      </c>
      <c r="N123">
        <f t="shared" si="4"/>
        <v>366</v>
      </c>
      <c r="O123" t="s">
        <v>39</v>
      </c>
    </row>
    <row r="124" spans="1:15" x14ac:dyDescent="0.2">
      <c r="A124">
        <v>2001</v>
      </c>
      <c r="B124" s="8">
        <v>31</v>
      </c>
      <c r="C124" s="8">
        <v>28</v>
      </c>
      <c r="D124" s="8">
        <v>31</v>
      </c>
      <c r="E124" s="8">
        <v>30</v>
      </c>
      <c r="F124" s="8">
        <v>31</v>
      </c>
      <c r="G124" s="8">
        <v>30</v>
      </c>
      <c r="H124" s="8">
        <v>31</v>
      </c>
      <c r="I124" s="8">
        <v>31</v>
      </c>
      <c r="J124" s="8">
        <v>30</v>
      </c>
      <c r="K124" s="8">
        <v>31</v>
      </c>
      <c r="L124" s="8">
        <v>30</v>
      </c>
      <c r="M124" s="8">
        <v>31</v>
      </c>
      <c r="N124">
        <f t="shared" si="4"/>
        <v>365</v>
      </c>
    </row>
    <row r="125" spans="1:15" x14ac:dyDescent="0.2">
      <c r="A125">
        <v>2002</v>
      </c>
      <c r="B125" s="8">
        <v>31</v>
      </c>
      <c r="C125" s="8">
        <v>28</v>
      </c>
      <c r="D125" s="8">
        <v>31</v>
      </c>
      <c r="E125" s="8">
        <v>30</v>
      </c>
      <c r="F125" s="8">
        <v>31</v>
      </c>
      <c r="G125" s="8">
        <v>30</v>
      </c>
      <c r="H125" s="8">
        <v>31</v>
      </c>
      <c r="I125" s="8">
        <v>31</v>
      </c>
      <c r="J125" s="8">
        <v>30</v>
      </c>
      <c r="K125" s="8">
        <v>31</v>
      </c>
      <c r="L125" s="8">
        <v>30</v>
      </c>
      <c r="M125" s="8">
        <v>31</v>
      </c>
      <c r="N125">
        <f t="shared" si="4"/>
        <v>365</v>
      </c>
    </row>
    <row r="126" spans="1:15" x14ac:dyDescent="0.2">
      <c r="A126">
        <v>2003</v>
      </c>
      <c r="B126" s="8">
        <v>31</v>
      </c>
      <c r="C126" s="8">
        <v>28</v>
      </c>
      <c r="D126" s="8">
        <v>31</v>
      </c>
      <c r="E126" s="8">
        <v>30</v>
      </c>
      <c r="F126" s="8">
        <v>31</v>
      </c>
      <c r="G126" s="8">
        <v>30</v>
      </c>
      <c r="H126" s="8">
        <v>31</v>
      </c>
      <c r="I126" s="8">
        <v>31</v>
      </c>
      <c r="J126" s="8">
        <v>30</v>
      </c>
      <c r="K126" s="8">
        <v>31</v>
      </c>
      <c r="L126" s="8">
        <v>30</v>
      </c>
      <c r="M126" s="8">
        <v>31</v>
      </c>
      <c r="N126">
        <f t="shared" si="4"/>
        <v>365</v>
      </c>
    </row>
    <row r="127" spans="1:15" x14ac:dyDescent="0.2">
      <c r="A127">
        <v>2004</v>
      </c>
      <c r="B127" s="8">
        <v>31</v>
      </c>
      <c r="C127" s="8">
        <v>29</v>
      </c>
      <c r="D127" s="8">
        <v>31</v>
      </c>
      <c r="E127" s="8">
        <v>30</v>
      </c>
      <c r="F127" s="8">
        <v>31</v>
      </c>
      <c r="G127" s="8">
        <v>30</v>
      </c>
      <c r="H127" s="8">
        <v>31</v>
      </c>
      <c r="I127" s="8">
        <v>31</v>
      </c>
      <c r="J127" s="8">
        <v>30</v>
      </c>
      <c r="K127" s="8">
        <v>31</v>
      </c>
      <c r="L127" s="8">
        <v>30</v>
      </c>
      <c r="M127" s="8">
        <v>31</v>
      </c>
      <c r="N127">
        <f t="shared" si="4"/>
        <v>366</v>
      </c>
    </row>
    <row r="128" spans="1:15" x14ac:dyDescent="0.2">
      <c r="A128">
        <v>2005</v>
      </c>
      <c r="B128" s="8">
        <v>31</v>
      </c>
      <c r="C128" s="8">
        <v>28</v>
      </c>
      <c r="D128" s="8">
        <v>31</v>
      </c>
      <c r="E128" s="8">
        <v>30</v>
      </c>
      <c r="F128" s="8">
        <v>31</v>
      </c>
      <c r="G128" s="8">
        <v>30</v>
      </c>
      <c r="H128" s="8">
        <v>31</v>
      </c>
      <c r="I128" s="8">
        <v>31</v>
      </c>
      <c r="J128" s="8">
        <v>30</v>
      </c>
      <c r="K128" s="8">
        <v>31</v>
      </c>
      <c r="L128" s="8">
        <v>30</v>
      </c>
      <c r="M128" s="8">
        <v>31</v>
      </c>
      <c r="N128">
        <f t="shared" si="4"/>
        <v>365</v>
      </c>
    </row>
    <row r="129" spans="1:14" x14ac:dyDescent="0.2">
      <c r="A129">
        <v>2006</v>
      </c>
      <c r="B129" s="8">
        <v>31</v>
      </c>
      <c r="C129" s="8">
        <v>28</v>
      </c>
      <c r="D129" s="8">
        <v>31</v>
      </c>
      <c r="E129" s="8">
        <v>30</v>
      </c>
      <c r="F129" s="8">
        <v>31</v>
      </c>
      <c r="G129" s="8">
        <v>30</v>
      </c>
      <c r="H129" s="8">
        <v>31</v>
      </c>
      <c r="I129" s="8">
        <v>31</v>
      </c>
      <c r="J129" s="8">
        <v>30</v>
      </c>
      <c r="K129" s="8">
        <v>31</v>
      </c>
      <c r="L129" s="8">
        <v>30</v>
      </c>
      <c r="M129" s="8">
        <v>31</v>
      </c>
      <c r="N129">
        <f t="shared" si="4"/>
        <v>365</v>
      </c>
    </row>
    <row r="130" spans="1:14" x14ac:dyDescent="0.2">
      <c r="A130">
        <v>2007</v>
      </c>
      <c r="B130" s="8">
        <v>31</v>
      </c>
      <c r="C130" s="8">
        <v>28</v>
      </c>
      <c r="D130" s="8">
        <v>31</v>
      </c>
      <c r="E130" s="8">
        <v>30</v>
      </c>
      <c r="F130" s="8">
        <v>31</v>
      </c>
      <c r="G130" s="8">
        <v>30</v>
      </c>
      <c r="H130" s="8">
        <v>31</v>
      </c>
      <c r="I130" s="8">
        <v>31</v>
      </c>
      <c r="J130" s="8">
        <v>30</v>
      </c>
      <c r="K130" s="8">
        <v>31</v>
      </c>
      <c r="L130" s="8">
        <v>30</v>
      </c>
      <c r="M130" s="8">
        <v>31</v>
      </c>
      <c r="N130">
        <f t="shared" si="4"/>
        <v>365</v>
      </c>
    </row>
    <row r="131" spans="1:14" x14ac:dyDescent="0.2">
      <c r="A131">
        <v>2008</v>
      </c>
      <c r="B131" s="8">
        <v>31</v>
      </c>
      <c r="C131" s="8">
        <v>29</v>
      </c>
      <c r="D131" s="8">
        <v>31</v>
      </c>
      <c r="E131" s="8">
        <v>30</v>
      </c>
      <c r="F131" s="8">
        <v>31</v>
      </c>
      <c r="G131" s="8">
        <v>30</v>
      </c>
      <c r="H131" s="8">
        <v>31</v>
      </c>
      <c r="I131" s="8">
        <v>31</v>
      </c>
      <c r="J131" s="8">
        <v>30</v>
      </c>
      <c r="K131" s="8">
        <v>31</v>
      </c>
      <c r="L131" s="8">
        <v>30</v>
      </c>
      <c r="M131" s="8">
        <v>31</v>
      </c>
      <c r="N131">
        <f t="shared" si="4"/>
        <v>366</v>
      </c>
    </row>
    <row r="132" spans="1:14" x14ac:dyDescent="0.2">
      <c r="A132">
        <v>2009</v>
      </c>
      <c r="B132" s="8">
        <v>31</v>
      </c>
      <c r="C132" s="8">
        <v>28</v>
      </c>
      <c r="D132" s="8">
        <v>31</v>
      </c>
      <c r="E132" s="8">
        <v>30</v>
      </c>
      <c r="F132" s="8">
        <v>31</v>
      </c>
      <c r="G132" s="8">
        <v>30</v>
      </c>
      <c r="H132" s="8">
        <v>31</v>
      </c>
      <c r="I132" s="8">
        <v>31</v>
      </c>
      <c r="J132" s="8">
        <v>30</v>
      </c>
      <c r="K132" s="8">
        <v>31</v>
      </c>
      <c r="L132" s="8">
        <v>30</v>
      </c>
      <c r="M132" s="8">
        <v>31</v>
      </c>
      <c r="N132">
        <f t="shared" ref="N132:N143" si="5">SUM(B132:M132)</f>
        <v>365</v>
      </c>
    </row>
    <row r="133" spans="1:14" x14ac:dyDescent="0.2">
      <c r="A133">
        <v>2010</v>
      </c>
      <c r="B133" s="8">
        <v>31</v>
      </c>
      <c r="C133" s="8">
        <v>28</v>
      </c>
      <c r="D133" s="8">
        <v>31</v>
      </c>
      <c r="E133" s="8">
        <v>30</v>
      </c>
      <c r="F133" s="8">
        <v>31</v>
      </c>
      <c r="G133" s="8">
        <v>30</v>
      </c>
      <c r="H133" s="8">
        <v>31</v>
      </c>
      <c r="I133" s="8">
        <v>31</v>
      </c>
      <c r="J133" s="8">
        <v>30</v>
      </c>
      <c r="K133" s="8">
        <v>31</v>
      </c>
      <c r="L133" s="8">
        <v>30</v>
      </c>
      <c r="M133" s="8">
        <v>31</v>
      </c>
      <c r="N133">
        <f t="shared" si="5"/>
        <v>365</v>
      </c>
    </row>
    <row r="134" spans="1:14" x14ac:dyDescent="0.2">
      <c r="A134">
        <v>2011</v>
      </c>
      <c r="B134" s="8">
        <v>31</v>
      </c>
      <c r="C134" s="8">
        <v>28</v>
      </c>
      <c r="D134" s="8">
        <v>31</v>
      </c>
      <c r="E134" s="8">
        <v>30</v>
      </c>
      <c r="F134" s="8">
        <v>31</v>
      </c>
      <c r="G134" s="8">
        <v>30</v>
      </c>
      <c r="H134" s="8">
        <v>31</v>
      </c>
      <c r="I134" s="8">
        <v>31</v>
      </c>
      <c r="J134" s="8">
        <v>30</v>
      </c>
      <c r="K134" s="8">
        <v>31</v>
      </c>
      <c r="L134" s="8">
        <v>30</v>
      </c>
      <c r="M134" s="8">
        <v>31</v>
      </c>
      <c r="N134">
        <f t="shared" si="5"/>
        <v>365</v>
      </c>
    </row>
    <row r="135" spans="1:14" x14ac:dyDescent="0.2">
      <c r="A135">
        <v>2012</v>
      </c>
      <c r="B135" s="8">
        <v>31</v>
      </c>
      <c r="C135" s="8">
        <v>29</v>
      </c>
      <c r="D135" s="8">
        <v>31</v>
      </c>
      <c r="E135" s="8">
        <v>30</v>
      </c>
      <c r="F135" s="8">
        <v>31</v>
      </c>
      <c r="G135" s="8">
        <v>30</v>
      </c>
      <c r="H135" s="8">
        <v>31</v>
      </c>
      <c r="I135" s="8">
        <v>31</v>
      </c>
      <c r="J135" s="8">
        <v>30</v>
      </c>
      <c r="K135" s="8">
        <v>31</v>
      </c>
      <c r="L135" s="8">
        <v>30</v>
      </c>
      <c r="M135" s="8">
        <v>31</v>
      </c>
      <c r="N135">
        <f t="shared" si="5"/>
        <v>366</v>
      </c>
    </row>
    <row r="136" spans="1:14" x14ac:dyDescent="0.2">
      <c r="A136">
        <v>2013</v>
      </c>
      <c r="B136" s="8">
        <v>31</v>
      </c>
      <c r="C136" s="8">
        <v>28</v>
      </c>
      <c r="D136" s="8">
        <v>31</v>
      </c>
      <c r="E136" s="8">
        <v>30</v>
      </c>
      <c r="F136" s="8">
        <v>31</v>
      </c>
      <c r="G136" s="8">
        <v>30</v>
      </c>
      <c r="H136" s="8">
        <v>31</v>
      </c>
      <c r="I136" s="8">
        <v>31</v>
      </c>
      <c r="J136" s="8">
        <v>30</v>
      </c>
      <c r="K136" s="8">
        <v>31</v>
      </c>
      <c r="L136" s="8">
        <v>30</v>
      </c>
      <c r="M136" s="8">
        <v>31</v>
      </c>
      <c r="N136">
        <f t="shared" si="5"/>
        <v>365</v>
      </c>
    </row>
    <row r="137" spans="1:14" x14ac:dyDescent="0.2">
      <c r="A137">
        <v>2014</v>
      </c>
      <c r="B137" s="8">
        <v>31</v>
      </c>
      <c r="C137" s="8">
        <v>28</v>
      </c>
      <c r="D137" s="8">
        <v>31</v>
      </c>
      <c r="E137" s="8">
        <v>30</v>
      </c>
      <c r="F137" s="8">
        <v>31</v>
      </c>
      <c r="G137" s="8">
        <v>30</v>
      </c>
      <c r="H137" s="8">
        <v>31</v>
      </c>
      <c r="I137" s="8">
        <v>31</v>
      </c>
      <c r="J137" s="8">
        <v>30</v>
      </c>
      <c r="K137" s="8">
        <v>31</v>
      </c>
      <c r="L137" s="8">
        <v>30</v>
      </c>
      <c r="M137" s="8">
        <v>31</v>
      </c>
      <c r="N137">
        <f t="shared" si="5"/>
        <v>365</v>
      </c>
    </row>
    <row r="138" spans="1:14" x14ac:dyDescent="0.2">
      <c r="A138">
        <v>2015</v>
      </c>
      <c r="B138" s="8">
        <v>31</v>
      </c>
      <c r="C138" s="8">
        <v>28</v>
      </c>
      <c r="D138" s="8">
        <v>31</v>
      </c>
      <c r="E138" s="8">
        <v>30</v>
      </c>
      <c r="F138" s="8">
        <v>31</v>
      </c>
      <c r="G138" s="8">
        <v>30</v>
      </c>
      <c r="H138" s="8">
        <v>31</v>
      </c>
      <c r="I138" s="8">
        <v>31</v>
      </c>
      <c r="J138" s="8">
        <v>30</v>
      </c>
      <c r="K138" s="8">
        <v>31</v>
      </c>
      <c r="L138" s="8">
        <v>30</v>
      </c>
      <c r="M138" s="8">
        <v>31</v>
      </c>
      <c r="N138">
        <f t="shared" si="5"/>
        <v>365</v>
      </c>
    </row>
    <row r="139" spans="1:14" x14ac:dyDescent="0.2">
      <c r="A139">
        <v>2016</v>
      </c>
      <c r="B139" s="8">
        <v>31</v>
      </c>
      <c r="C139" s="8">
        <v>29</v>
      </c>
      <c r="D139" s="8">
        <v>31</v>
      </c>
      <c r="E139" s="8">
        <v>30</v>
      </c>
      <c r="F139" s="8">
        <v>31</v>
      </c>
      <c r="G139" s="8">
        <v>30</v>
      </c>
      <c r="H139" s="8">
        <v>31</v>
      </c>
      <c r="I139" s="8">
        <v>31</v>
      </c>
      <c r="J139" s="8">
        <v>30</v>
      </c>
      <c r="K139" s="8">
        <v>31</v>
      </c>
      <c r="L139" s="8">
        <v>30</v>
      </c>
      <c r="M139" s="8">
        <v>31</v>
      </c>
      <c r="N139">
        <f t="shared" si="5"/>
        <v>366</v>
      </c>
    </row>
    <row r="140" spans="1:14" x14ac:dyDescent="0.2">
      <c r="A140">
        <v>2017</v>
      </c>
      <c r="B140" s="8">
        <v>31</v>
      </c>
      <c r="C140" s="8">
        <v>28</v>
      </c>
      <c r="D140" s="8">
        <v>31</v>
      </c>
      <c r="E140" s="8">
        <v>30</v>
      </c>
      <c r="F140" s="8">
        <v>31</v>
      </c>
      <c r="G140" s="8">
        <v>30</v>
      </c>
      <c r="H140" s="8">
        <v>31</v>
      </c>
      <c r="I140" s="8">
        <v>31</v>
      </c>
      <c r="J140" s="8">
        <v>30</v>
      </c>
      <c r="K140" s="8">
        <v>31</v>
      </c>
      <c r="L140" s="8">
        <v>30</v>
      </c>
      <c r="M140" s="8">
        <v>31</v>
      </c>
      <c r="N140">
        <f t="shared" si="5"/>
        <v>365</v>
      </c>
    </row>
    <row r="141" spans="1:14" x14ac:dyDescent="0.2">
      <c r="A141">
        <v>2018</v>
      </c>
      <c r="B141" s="8">
        <v>31</v>
      </c>
      <c r="C141" s="8">
        <v>28</v>
      </c>
      <c r="D141" s="8">
        <v>31</v>
      </c>
      <c r="E141" s="8">
        <v>30</v>
      </c>
      <c r="F141" s="8">
        <v>31</v>
      </c>
      <c r="G141" s="8">
        <v>30</v>
      </c>
      <c r="H141" s="8">
        <v>31</v>
      </c>
      <c r="I141" s="8">
        <v>31</v>
      </c>
      <c r="J141" s="8">
        <v>30</v>
      </c>
      <c r="K141" s="8">
        <v>31</v>
      </c>
      <c r="L141" s="8">
        <v>30</v>
      </c>
      <c r="M141" s="8">
        <v>31</v>
      </c>
      <c r="N141">
        <f t="shared" si="5"/>
        <v>365</v>
      </c>
    </row>
    <row r="142" spans="1:14" x14ac:dyDescent="0.2">
      <c r="A142">
        <v>2019</v>
      </c>
      <c r="B142" s="8">
        <v>31</v>
      </c>
      <c r="C142" s="8">
        <v>28</v>
      </c>
      <c r="D142" s="8">
        <v>31</v>
      </c>
      <c r="E142" s="8">
        <v>30</v>
      </c>
      <c r="F142" s="8">
        <v>31</v>
      </c>
      <c r="G142" s="8">
        <v>30</v>
      </c>
      <c r="H142" s="8">
        <v>31</v>
      </c>
      <c r="I142" s="8">
        <v>31</v>
      </c>
      <c r="J142" s="8">
        <v>30</v>
      </c>
      <c r="K142" s="8">
        <v>31</v>
      </c>
      <c r="L142" s="8">
        <v>30</v>
      </c>
      <c r="M142" s="8">
        <v>31</v>
      </c>
      <c r="N142">
        <f t="shared" si="5"/>
        <v>365</v>
      </c>
    </row>
    <row r="143" spans="1:14" x14ac:dyDescent="0.2">
      <c r="A143">
        <v>2020</v>
      </c>
      <c r="B143" s="8">
        <v>31</v>
      </c>
      <c r="C143" s="8">
        <v>29</v>
      </c>
      <c r="D143" s="8">
        <v>31</v>
      </c>
      <c r="E143" s="8">
        <v>30</v>
      </c>
      <c r="F143" s="8">
        <v>31</v>
      </c>
      <c r="G143" s="8">
        <v>30</v>
      </c>
      <c r="H143" s="8">
        <v>31</v>
      </c>
      <c r="I143" s="8">
        <v>31</v>
      </c>
      <c r="J143" s="8">
        <v>30</v>
      </c>
      <c r="K143" s="8">
        <v>31</v>
      </c>
      <c r="L143" s="8">
        <v>30</v>
      </c>
      <c r="M143" s="8">
        <v>31</v>
      </c>
      <c r="N143">
        <f t="shared" si="5"/>
        <v>366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topLeftCell="A111" workbookViewId="0">
      <selection activeCell="B139" sqref="B139"/>
    </sheetView>
  </sheetViews>
  <sheetFormatPr defaultRowHeight="12.75" x14ac:dyDescent="0.2"/>
  <cols>
    <col min="1" max="14" width="7.7109375" customWidth="1"/>
  </cols>
  <sheetData>
    <row r="1" spans="1:14" x14ac:dyDescent="0.2">
      <c r="A1" t="s">
        <v>14</v>
      </c>
    </row>
    <row r="2" spans="1:14" x14ac:dyDescent="0.2">
      <c r="A2" t="s">
        <v>90</v>
      </c>
    </row>
    <row r="3" spans="1:14" x14ac:dyDescent="0.2">
      <c r="N3" s="1" t="s">
        <v>16</v>
      </c>
    </row>
    <row r="4" spans="1:14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15</v>
      </c>
    </row>
    <row r="5" spans="1:14" x14ac:dyDescent="0.2">
      <c r="A5">
        <v>1882</v>
      </c>
      <c r="B5" s="3">
        <v>25.1</v>
      </c>
      <c r="C5" s="3">
        <v>67.8</v>
      </c>
      <c r="D5" s="3">
        <v>57.2</v>
      </c>
      <c r="E5" s="3">
        <v>48.8</v>
      </c>
      <c r="F5" s="3">
        <v>83.3</v>
      </c>
      <c r="G5" s="3">
        <v>94.7</v>
      </c>
      <c r="H5" s="3">
        <v>83.3</v>
      </c>
      <c r="I5" s="3">
        <v>80.3</v>
      </c>
      <c r="J5" s="3">
        <v>91.4</v>
      </c>
      <c r="K5" s="3">
        <v>104.4</v>
      </c>
      <c r="L5" s="3">
        <v>36.1</v>
      </c>
      <c r="M5" s="3">
        <v>37.299999999999997</v>
      </c>
      <c r="N5" s="3">
        <f>SUM(B5:M5)</f>
        <v>809.69999999999993</v>
      </c>
    </row>
    <row r="6" spans="1:14" x14ac:dyDescent="0.2">
      <c r="A6">
        <v>1883</v>
      </c>
      <c r="B6" s="3">
        <v>37.799999999999997</v>
      </c>
      <c r="C6" s="3">
        <v>25.1</v>
      </c>
      <c r="D6" s="3">
        <v>17.3</v>
      </c>
      <c r="E6" s="3">
        <v>31.8</v>
      </c>
      <c r="F6" s="3">
        <v>63</v>
      </c>
      <c r="G6" s="3">
        <v>109.7</v>
      </c>
      <c r="H6" s="3">
        <v>100.3</v>
      </c>
      <c r="I6" s="3">
        <v>45</v>
      </c>
      <c r="J6" s="3">
        <v>56.6</v>
      </c>
      <c r="K6" s="3">
        <v>69.099999999999994</v>
      </c>
      <c r="L6" s="3">
        <v>74.400000000000006</v>
      </c>
      <c r="M6" s="3">
        <v>53.8</v>
      </c>
      <c r="N6" s="3">
        <f t="shared" ref="N6:N70" si="0">SUM(B6:M6)</f>
        <v>683.9</v>
      </c>
    </row>
    <row r="7" spans="1:14" x14ac:dyDescent="0.2">
      <c r="A7">
        <v>1884</v>
      </c>
      <c r="B7" s="3">
        <v>21.1</v>
      </c>
      <c r="C7" s="3">
        <v>44.5</v>
      </c>
      <c r="D7" s="3">
        <v>29</v>
      </c>
      <c r="E7" s="3">
        <v>65.3</v>
      </c>
      <c r="F7" s="3">
        <v>81.8</v>
      </c>
      <c r="G7" s="3">
        <v>30.7</v>
      </c>
      <c r="H7" s="3">
        <v>69.599999999999994</v>
      </c>
      <c r="I7" s="3">
        <v>132.6</v>
      </c>
      <c r="J7" s="3">
        <v>133.4</v>
      </c>
      <c r="K7" s="3">
        <v>114.8</v>
      </c>
      <c r="L7" s="3">
        <v>36.1</v>
      </c>
      <c r="M7" s="3">
        <v>91.9</v>
      </c>
      <c r="N7" s="3">
        <f t="shared" si="0"/>
        <v>850.8</v>
      </c>
    </row>
    <row r="8" spans="1:14" x14ac:dyDescent="0.2">
      <c r="A8">
        <v>1885</v>
      </c>
      <c r="B8" s="3">
        <v>33.5</v>
      </c>
      <c r="C8" s="3">
        <v>15.5</v>
      </c>
      <c r="D8" s="3">
        <v>34.5</v>
      </c>
      <c r="E8" s="3">
        <v>37.6</v>
      </c>
      <c r="F8" s="3">
        <v>50.3</v>
      </c>
      <c r="G8" s="3">
        <v>89.4</v>
      </c>
      <c r="H8" s="3">
        <v>77.2</v>
      </c>
      <c r="I8" s="3">
        <v>54.9</v>
      </c>
      <c r="J8" s="3">
        <v>51.8</v>
      </c>
      <c r="K8" s="3">
        <v>41.4</v>
      </c>
      <c r="L8" s="3">
        <v>67.3</v>
      </c>
      <c r="M8" s="3">
        <v>48</v>
      </c>
      <c r="N8" s="3">
        <f t="shared" si="0"/>
        <v>601.39999999999986</v>
      </c>
    </row>
    <row r="9" spans="1:14" x14ac:dyDescent="0.2">
      <c r="A9">
        <v>1886</v>
      </c>
      <c r="B9" s="3">
        <v>43.4</v>
      </c>
      <c r="C9" s="3">
        <v>44.5</v>
      </c>
      <c r="D9" s="3">
        <v>32.299999999999997</v>
      </c>
      <c r="E9" s="3">
        <v>44.7</v>
      </c>
      <c r="F9" s="3">
        <v>36.299999999999997</v>
      </c>
      <c r="G9" s="3">
        <v>68.8</v>
      </c>
      <c r="H9" s="3">
        <v>38.1</v>
      </c>
      <c r="I9" s="3">
        <v>52.8</v>
      </c>
      <c r="J9" s="3">
        <v>93</v>
      </c>
      <c r="K9" s="3">
        <v>72.099999999999994</v>
      </c>
      <c r="L9" s="3">
        <v>51.8</v>
      </c>
      <c r="M9" s="3">
        <v>26.7</v>
      </c>
      <c r="N9" s="3">
        <f t="shared" si="0"/>
        <v>604.5</v>
      </c>
    </row>
    <row r="10" spans="1:14" x14ac:dyDescent="0.2">
      <c r="A10">
        <v>1887</v>
      </c>
      <c r="B10" s="3">
        <v>22.6</v>
      </c>
      <c r="C10" s="3">
        <v>31.5</v>
      </c>
      <c r="D10" s="3">
        <v>12.7</v>
      </c>
      <c r="E10" s="3">
        <v>36.799999999999997</v>
      </c>
      <c r="F10" s="3">
        <v>50.3</v>
      </c>
      <c r="G10" s="3">
        <v>49</v>
      </c>
      <c r="H10" s="3">
        <v>132.1</v>
      </c>
      <c r="I10" s="3">
        <v>25.9</v>
      </c>
      <c r="J10" s="3">
        <v>30</v>
      </c>
      <c r="K10" s="3">
        <v>65.5</v>
      </c>
      <c r="L10" s="3">
        <v>37.799999999999997</v>
      </c>
      <c r="M10" s="3">
        <v>35.799999999999997</v>
      </c>
      <c r="N10" s="3">
        <f t="shared" si="0"/>
        <v>530</v>
      </c>
    </row>
    <row r="11" spans="1:14" x14ac:dyDescent="0.2">
      <c r="A11">
        <v>1888</v>
      </c>
      <c r="B11" s="3">
        <v>47.8</v>
      </c>
      <c r="C11" s="3">
        <v>28.4</v>
      </c>
      <c r="D11" s="3">
        <v>47</v>
      </c>
      <c r="E11" s="3">
        <v>51.1</v>
      </c>
      <c r="F11" s="3">
        <v>67.8</v>
      </c>
      <c r="G11" s="3">
        <v>96.3</v>
      </c>
      <c r="H11" s="3">
        <v>47</v>
      </c>
      <c r="I11" s="3">
        <v>72.099999999999994</v>
      </c>
      <c r="J11" s="3">
        <v>69.099999999999994</v>
      </c>
      <c r="K11" s="3">
        <v>51.6</v>
      </c>
      <c r="L11" s="3">
        <v>50.8</v>
      </c>
      <c r="M11" s="3">
        <v>21.8</v>
      </c>
      <c r="N11" s="3">
        <f t="shared" si="0"/>
        <v>650.79999999999995</v>
      </c>
    </row>
    <row r="12" spans="1:14" x14ac:dyDescent="0.2">
      <c r="A12">
        <v>1889</v>
      </c>
      <c r="B12" s="3">
        <v>47.5</v>
      </c>
      <c r="C12" s="3">
        <v>35.299999999999997</v>
      </c>
      <c r="D12" s="3">
        <v>39.6</v>
      </c>
      <c r="E12" s="3">
        <v>85.1</v>
      </c>
      <c r="F12" s="3">
        <v>56.4</v>
      </c>
      <c r="G12" s="3">
        <v>53.3</v>
      </c>
      <c r="H12" s="3">
        <v>110.5</v>
      </c>
      <c r="I12" s="3">
        <v>95</v>
      </c>
      <c r="J12" s="3">
        <v>91.7</v>
      </c>
      <c r="K12" s="3">
        <v>27.7</v>
      </c>
      <c r="L12" s="3">
        <v>31</v>
      </c>
      <c r="M12" s="3">
        <v>62.7</v>
      </c>
      <c r="N12" s="3">
        <f t="shared" si="0"/>
        <v>735.80000000000018</v>
      </c>
    </row>
    <row r="13" spans="1:14" x14ac:dyDescent="0.2">
      <c r="A13">
        <v>1890</v>
      </c>
      <c r="B13" s="3">
        <v>58.4</v>
      </c>
      <c r="C13" s="3">
        <v>59.4</v>
      </c>
      <c r="D13" s="3">
        <v>25.9</v>
      </c>
      <c r="E13" s="3">
        <v>42.4</v>
      </c>
      <c r="F13" s="3">
        <v>59.9</v>
      </c>
      <c r="G13" s="3">
        <v>78.5</v>
      </c>
      <c r="H13" s="3">
        <v>106.4</v>
      </c>
      <c r="I13" s="3">
        <v>76.7</v>
      </c>
      <c r="J13" s="3">
        <v>62.2</v>
      </c>
      <c r="K13" s="3">
        <v>51.6</v>
      </c>
      <c r="L13" s="3">
        <v>17.5</v>
      </c>
      <c r="M13" s="3">
        <v>21.3</v>
      </c>
      <c r="N13" s="3">
        <f t="shared" si="0"/>
        <v>660.19999999999993</v>
      </c>
    </row>
    <row r="14" spans="1:14" x14ac:dyDescent="0.2">
      <c r="A14">
        <v>1891</v>
      </c>
      <c r="B14" s="3">
        <v>26.2</v>
      </c>
      <c r="C14" s="3">
        <v>41.1</v>
      </c>
      <c r="D14" s="3">
        <v>43.2</v>
      </c>
      <c r="E14" s="3">
        <v>22.1</v>
      </c>
      <c r="F14" s="3">
        <v>14.7</v>
      </c>
      <c r="G14" s="3">
        <v>37.1</v>
      </c>
      <c r="H14" s="3">
        <v>80.5</v>
      </c>
      <c r="I14" s="3">
        <v>79.2</v>
      </c>
      <c r="J14" s="3">
        <v>68.599999999999994</v>
      </c>
      <c r="K14" s="3">
        <v>66.8</v>
      </c>
      <c r="L14" s="3">
        <v>41.4</v>
      </c>
      <c r="M14" s="3">
        <v>51.6</v>
      </c>
      <c r="N14" s="3">
        <f t="shared" si="0"/>
        <v>572.5</v>
      </c>
    </row>
    <row r="15" spans="1:14" x14ac:dyDescent="0.2">
      <c r="A15">
        <v>1892</v>
      </c>
      <c r="B15" s="3">
        <v>33.799999999999997</v>
      </c>
      <c r="C15" s="3">
        <v>26.2</v>
      </c>
      <c r="D15" s="3">
        <v>28.2</v>
      </c>
      <c r="E15" s="3">
        <v>41.7</v>
      </c>
      <c r="F15" s="3">
        <v>63.2</v>
      </c>
      <c r="G15" s="3">
        <v>46.2</v>
      </c>
      <c r="H15" s="3">
        <v>69.900000000000006</v>
      </c>
      <c r="I15" s="3">
        <v>89.7</v>
      </c>
      <c r="J15" s="3">
        <v>45.5</v>
      </c>
      <c r="K15" s="3">
        <v>55.4</v>
      </c>
      <c r="L15" s="3">
        <v>51.1</v>
      </c>
      <c r="M15" s="3">
        <v>35.299999999999997</v>
      </c>
      <c r="N15" s="3">
        <f t="shared" si="0"/>
        <v>586.19999999999993</v>
      </c>
    </row>
    <row r="16" spans="1:14" x14ac:dyDescent="0.2">
      <c r="A16">
        <v>1893</v>
      </c>
      <c r="B16" s="3">
        <v>40.1</v>
      </c>
      <c r="C16" s="3">
        <v>50.8</v>
      </c>
      <c r="D16" s="3">
        <v>39.4</v>
      </c>
      <c r="E16" s="3">
        <v>67.599999999999994</v>
      </c>
      <c r="F16" s="3">
        <v>54.1</v>
      </c>
      <c r="G16" s="3">
        <v>81.8</v>
      </c>
      <c r="H16" s="3">
        <v>66.5</v>
      </c>
      <c r="I16" s="3">
        <v>69.599999999999994</v>
      </c>
      <c r="J16" s="3">
        <v>65.5</v>
      </c>
      <c r="K16" s="3">
        <v>77</v>
      </c>
      <c r="L16" s="3">
        <v>51.6</v>
      </c>
      <c r="M16" s="3">
        <v>69.599999999999994</v>
      </c>
      <c r="N16" s="3">
        <f t="shared" si="0"/>
        <v>733.6</v>
      </c>
    </row>
    <row r="17" spans="1:14" x14ac:dyDescent="0.2">
      <c r="A17">
        <v>1894</v>
      </c>
      <c r="B17" s="3">
        <v>43.2</v>
      </c>
      <c r="C17" s="3">
        <v>16.3</v>
      </c>
      <c r="D17" s="3">
        <v>57.9</v>
      </c>
      <c r="E17" s="3">
        <v>52.8</v>
      </c>
      <c r="F17" s="3">
        <v>96</v>
      </c>
      <c r="G17" s="3">
        <v>47.8</v>
      </c>
      <c r="H17" s="3">
        <v>51.3</v>
      </c>
      <c r="I17" s="3">
        <v>52.1</v>
      </c>
      <c r="J17" s="3">
        <v>69.900000000000006</v>
      </c>
      <c r="K17" s="3">
        <v>114.6</v>
      </c>
      <c r="L17" s="3">
        <v>60.7</v>
      </c>
      <c r="M17" s="3">
        <v>41.4</v>
      </c>
      <c r="N17" s="3">
        <f t="shared" si="0"/>
        <v>704.00000000000011</v>
      </c>
    </row>
    <row r="18" spans="1:14" x14ac:dyDescent="0.2">
      <c r="A18">
        <v>1895</v>
      </c>
      <c r="B18" s="3">
        <v>57.7</v>
      </c>
      <c r="C18" s="3">
        <v>26.2</v>
      </c>
      <c r="D18" s="3">
        <v>17</v>
      </c>
      <c r="E18" s="3">
        <v>46.2</v>
      </c>
      <c r="F18" s="3">
        <v>72.900000000000006</v>
      </c>
      <c r="G18" s="3">
        <v>81.5</v>
      </c>
      <c r="H18" s="3">
        <v>56.4</v>
      </c>
      <c r="I18" s="3">
        <v>57.9</v>
      </c>
      <c r="J18" s="3">
        <v>118.9</v>
      </c>
      <c r="K18" s="3">
        <v>46</v>
      </c>
      <c r="L18" s="3">
        <v>41.4</v>
      </c>
      <c r="M18" s="3">
        <v>47.8</v>
      </c>
      <c r="N18" s="3">
        <f t="shared" si="0"/>
        <v>669.89999999999986</v>
      </c>
    </row>
    <row r="19" spans="1:14" x14ac:dyDescent="0.2">
      <c r="A19">
        <v>1896</v>
      </c>
      <c r="B19" s="3">
        <v>44.7</v>
      </c>
      <c r="C19" s="3">
        <v>24.4</v>
      </c>
      <c r="D19" s="3">
        <v>31.2</v>
      </c>
      <c r="E19" s="3">
        <v>85.9</v>
      </c>
      <c r="F19" s="3">
        <v>116.8</v>
      </c>
      <c r="G19" s="3">
        <v>45.2</v>
      </c>
      <c r="H19" s="3">
        <v>41.1</v>
      </c>
      <c r="I19" s="3">
        <v>66.5</v>
      </c>
      <c r="J19" s="3">
        <v>40.4</v>
      </c>
      <c r="K19" s="3">
        <v>78.2</v>
      </c>
      <c r="L19" s="3">
        <v>107.4</v>
      </c>
      <c r="M19" s="3">
        <v>16.8</v>
      </c>
      <c r="N19" s="3">
        <f t="shared" si="0"/>
        <v>698.59999999999991</v>
      </c>
    </row>
    <row r="20" spans="1:14" x14ac:dyDescent="0.2">
      <c r="A20">
        <v>1897</v>
      </c>
      <c r="B20" s="3">
        <v>65.5</v>
      </c>
      <c r="C20" s="3">
        <v>34.299999999999997</v>
      </c>
      <c r="D20" s="3">
        <v>48</v>
      </c>
      <c r="E20" s="3">
        <v>40.6</v>
      </c>
      <c r="F20" s="3">
        <v>63.5</v>
      </c>
      <c r="G20" s="3">
        <v>80.3</v>
      </c>
      <c r="H20" s="3">
        <v>144.30000000000001</v>
      </c>
      <c r="I20" s="3">
        <v>64.8</v>
      </c>
      <c r="J20" s="3">
        <v>51.6</v>
      </c>
      <c r="K20" s="3">
        <v>63.8</v>
      </c>
      <c r="L20" s="3">
        <v>44.2</v>
      </c>
      <c r="M20" s="3">
        <v>40.1</v>
      </c>
      <c r="N20" s="3">
        <f t="shared" si="0"/>
        <v>741</v>
      </c>
    </row>
    <row r="21" spans="1:14" x14ac:dyDescent="0.2">
      <c r="A21">
        <v>1898</v>
      </c>
      <c r="B21" s="3">
        <v>28.7</v>
      </c>
      <c r="C21" s="3">
        <v>45</v>
      </c>
      <c r="D21" s="3">
        <v>39.4</v>
      </c>
      <c r="E21" s="3">
        <v>19.600000000000001</v>
      </c>
      <c r="F21" s="3">
        <v>85.6</v>
      </c>
      <c r="G21" s="3">
        <v>108.7</v>
      </c>
      <c r="H21" s="3">
        <v>61.5</v>
      </c>
      <c r="I21" s="3">
        <v>63</v>
      </c>
      <c r="J21" s="3">
        <v>61.7</v>
      </c>
      <c r="K21" s="3">
        <v>70.099999999999994</v>
      </c>
      <c r="L21" s="3">
        <v>45.7</v>
      </c>
      <c r="M21" s="3">
        <v>27.9</v>
      </c>
      <c r="N21" s="3">
        <f t="shared" si="0"/>
        <v>656.90000000000009</v>
      </c>
    </row>
    <row r="22" spans="1:14" x14ac:dyDescent="0.2">
      <c r="A22">
        <v>1899</v>
      </c>
      <c r="B22" s="3">
        <v>38.1</v>
      </c>
      <c r="C22" s="3">
        <v>33</v>
      </c>
      <c r="D22" s="3">
        <v>43.2</v>
      </c>
      <c r="E22" s="3">
        <v>55.9</v>
      </c>
      <c r="F22" s="3">
        <v>81.3</v>
      </c>
      <c r="G22" s="3">
        <v>94</v>
      </c>
      <c r="H22" s="3">
        <v>55.9</v>
      </c>
      <c r="I22" s="3">
        <v>86.4</v>
      </c>
      <c r="J22" s="3">
        <v>88.9</v>
      </c>
      <c r="K22" s="3">
        <v>61</v>
      </c>
      <c r="L22" s="3">
        <v>12.7</v>
      </c>
      <c r="M22" s="3">
        <v>50.8</v>
      </c>
      <c r="N22" s="3">
        <f t="shared" si="0"/>
        <v>701.19999999999993</v>
      </c>
    </row>
    <row r="23" spans="1:14" x14ac:dyDescent="0.2">
      <c r="A23">
        <v>1900</v>
      </c>
      <c r="B23" s="3">
        <v>33.299999999999997</v>
      </c>
      <c r="C23" s="3">
        <v>25.1</v>
      </c>
      <c r="D23" s="3">
        <v>21.6</v>
      </c>
      <c r="E23" s="3">
        <v>22.9</v>
      </c>
      <c r="F23" s="3">
        <v>22.9</v>
      </c>
      <c r="G23" s="3">
        <v>50.8</v>
      </c>
      <c r="H23" s="3">
        <v>96.5</v>
      </c>
      <c r="I23" s="3">
        <v>133.6</v>
      </c>
      <c r="J23" s="3">
        <v>131.6</v>
      </c>
      <c r="K23" s="3">
        <v>80</v>
      </c>
      <c r="L23" s="3">
        <v>33</v>
      </c>
      <c r="M23" s="3">
        <v>27.9</v>
      </c>
      <c r="N23" s="3">
        <f t="shared" si="0"/>
        <v>679.2</v>
      </c>
    </row>
    <row r="24" spans="1:14" x14ac:dyDescent="0.2">
      <c r="A24">
        <v>1901</v>
      </c>
      <c r="B24" s="3">
        <v>36.6</v>
      </c>
      <c r="C24" s="3">
        <v>11.7</v>
      </c>
      <c r="D24" s="3">
        <v>50.5</v>
      </c>
      <c r="E24" s="3">
        <v>29.2</v>
      </c>
      <c r="F24" s="3">
        <v>38.1</v>
      </c>
      <c r="G24" s="3">
        <v>107.4</v>
      </c>
      <c r="H24" s="3">
        <v>117.3</v>
      </c>
      <c r="I24" s="3">
        <v>56.9</v>
      </c>
      <c r="J24" s="3">
        <v>70.400000000000006</v>
      </c>
      <c r="K24" s="3">
        <v>73.900000000000006</v>
      </c>
      <c r="L24" s="3">
        <v>45</v>
      </c>
      <c r="M24" s="3">
        <v>37.6</v>
      </c>
      <c r="N24" s="3">
        <f t="shared" si="0"/>
        <v>674.6</v>
      </c>
    </row>
    <row r="25" spans="1:14" x14ac:dyDescent="0.2">
      <c r="A25">
        <v>1902</v>
      </c>
      <c r="B25" s="3">
        <v>38.4</v>
      </c>
      <c r="C25" s="3">
        <v>23.9</v>
      </c>
      <c r="D25" s="3">
        <v>19.600000000000001</v>
      </c>
      <c r="E25" s="3">
        <v>33.5</v>
      </c>
      <c r="F25" s="3">
        <v>56.4</v>
      </c>
      <c r="G25" s="3">
        <v>71.099999999999994</v>
      </c>
      <c r="H25" s="3">
        <v>70.599999999999994</v>
      </c>
      <c r="I25" s="3">
        <v>70.900000000000006</v>
      </c>
      <c r="J25" s="3">
        <v>64.5</v>
      </c>
      <c r="K25" s="3">
        <v>66</v>
      </c>
      <c r="L25" s="3">
        <v>67.3</v>
      </c>
      <c r="M25" s="3">
        <v>49.3</v>
      </c>
      <c r="N25" s="3">
        <f t="shared" si="0"/>
        <v>631.49999999999989</v>
      </c>
    </row>
    <row r="26" spans="1:14" x14ac:dyDescent="0.2">
      <c r="A26">
        <v>1903</v>
      </c>
      <c r="B26" s="3">
        <v>29.2</v>
      </c>
      <c r="C26" s="3">
        <v>32.299999999999997</v>
      </c>
      <c r="D26" s="3">
        <v>43.7</v>
      </c>
      <c r="E26" s="3">
        <v>46.5</v>
      </c>
      <c r="F26" s="3">
        <v>95</v>
      </c>
      <c r="G26" s="3">
        <v>40.4</v>
      </c>
      <c r="H26" s="3">
        <v>113</v>
      </c>
      <c r="I26" s="3">
        <v>80</v>
      </c>
      <c r="J26" s="3">
        <v>108</v>
      </c>
      <c r="K26" s="3">
        <v>79.8</v>
      </c>
      <c r="L26" s="3">
        <v>50.8</v>
      </c>
      <c r="M26" s="3">
        <v>35.1</v>
      </c>
      <c r="N26" s="3">
        <f t="shared" si="0"/>
        <v>753.79999999999984</v>
      </c>
    </row>
    <row r="27" spans="1:14" x14ac:dyDescent="0.2">
      <c r="A27">
        <v>1904</v>
      </c>
      <c r="B27" s="3">
        <v>30.2</v>
      </c>
      <c r="C27" s="3">
        <v>22.9</v>
      </c>
      <c r="D27" s="3">
        <v>41.7</v>
      </c>
      <c r="E27" s="3">
        <v>25.1</v>
      </c>
      <c r="F27" s="3">
        <v>83.6</v>
      </c>
      <c r="G27" s="3">
        <v>75.900000000000006</v>
      </c>
      <c r="H27" s="3">
        <v>79</v>
      </c>
      <c r="I27" s="3">
        <v>82.8</v>
      </c>
      <c r="J27" s="3">
        <v>101.3</v>
      </c>
      <c r="K27" s="3">
        <v>84.8</v>
      </c>
      <c r="L27" s="3">
        <v>19.600000000000001</v>
      </c>
      <c r="M27" s="3">
        <v>42.4</v>
      </c>
      <c r="N27" s="3">
        <f t="shared" si="0"/>
        <v>689.3</v>
      </c>
    </row>
    <row r="28" spans="1:14" x14ac:dyDescent="0.2">
      <c r="A28">
        <v>1905</v>
      </c>
      <c r="B28" s="3">
        <v>24.6</v>
      </c>
      <c r="C28" s="3">
        <v>21.1</v>
      </c>
      <c r="D28" s="3">
        <v>53.3</v>
      </c>
      <c r="E28" s="3">
        <v>40.1</v>
      </c>
      <c r="F28" s="3">
        <v>62.2</v>
      </c>
      <c r="G28" s="3">
        <v>84.3</v>
      </c>
      <c r="H28" s="3">
        <v>119.6</v>
      </c>
      <c r="I28" s="3">
        <v>53.3</v>
      </c>
      <c r="J28" s="3">
        <v>108.2</v>
      </c>
      <c r="K28" s="3">
        <v>68.3</v>
      </c>
      <c r="L28" s="3">
        <v>70.900000000000006</v>
      </c>
      <c r="M28" s="3">
        <v>21.6</v>
      </c>
      <c r="N28" s="3">
        <f t="shared" si="0"/>
        <v>727.5</v>
      </c>
    </row>
    <row r="29" spans="1:14" x14ac:dyDescent="0.2">
      <c r="A29">
        <v>1906</v>
      </c>
      <c r="B29" s="3">
        <v>37.799999999999997</v>
      </c>
      <c r="C29" s="3">
        <v>26.9</v>
      </c>
      <c r="D29" s="3">
        <v>35.1</v>
      </c>
      <c r="E29" s="3">
        <v>25.9</v>
      </c>
      <c r="F29" s="3">
        <v>77.5</v>
      </c>
      <c r="G29" s="3">
        <v>132.1</v>
      </c>
      <c r="H29" s="3">
        <v>43.9</v>
      </c>
      <c r="I29" s="3">
        <v>68.099999999999994</v>
      </c>
      <c r="J29" s="3">
        <v>49.3</v>
      </c>
      <c r="K29" s="3">
        <v>68.8</v>
      </c>
      <c r="L29" s="3">
        <v>87.6</v>
      </c>
      <c r="M29" s="3">
        <v>34.799999999999997</v>
      </c>
      <c r="N29" s="3">
        <f t="shared" si="0"/>
        <v>687.8</v>
      </c>
    </row>
    <row r="30" spans="1:14" x14ac:dyDescent="0.2">
      <c r="A30">
        <v>1907</v>
      </c>
      <c r="B30" s="3">
        <v>47</v>
      </c>
      <c r="C30" s="3">
        <v>28.2</v>
      </c>
      <c r="D30" s="3">
        <v>54.9</v>
      </c>
      <c r="E30" s="3">
        <v>46</v>
      </c>
      <c r="F30" s="3">
        <v>56.4</v>
      </c>
      <c r="G30" s="3">
        <v>35.1</v>
      </c>
      <c r="H30" s="3">
        <v>94.5</v>
      </c>
      <c r="I30" s="3">
        <v>111</v>
      </c>
      <c r="J30" s="3">
        <v>97.5</v>
      </c>
      <c r="K30" s="3">
        <v>47.5</v>
      </c>
      <c r="L30" s="3">
        <v>42.9</v>
      </c>
      <c r="M30" s="3">
        <v>16.5</v>
      </c>
      <c r="N30" s="3">
        <f t="shared" si="0"/>
        <v>677.5</v>
      </c>
    </row>
    <row r="31" spans="1:14" x14ac:dyDescent="0.2">
      <c r="A31">
        <v>1908</v>
      </c>
      <c r="B31" s="3">
        <v>28.4</v>
      </c>
      <c r="C31" s="3">
        <v>54.4</v>
      </c>
      <c r="D31" s="3">
        <v>40.1</v>
      </c>
      <c r="E31" s="3">
        <v>69.599999999999994</v>
      </c>
      <c r="F31" s="3">
        <v>108</v>
      </c>
      <c r="G31" s="3">
        <v>95.3</v>
      </c>
      <c r="H31" s="3">
        <v>68.599999999999994</v>
      </c>
      <c r="I31" s="3">
        <v>61.5</v>
      </c>
      <c r="J31" s="3">
        <v>58.4</v>
      </c>
      <c r="K31" s="3">
        <v>30.5</v>
      </c>
      <c r="L31" s="3">
        <v>48.5</v>
      </c>
      <c r="M31" s="3">
        <v>55.6</v>
      </c>
      <c r="N31" s="3">
        <f t="shared" si="0"/>
        <v>718.9</v>
      </c>
    </row>
    <row r="32" spans="1:14" x14ac:dyDescent="0.2">
      <c r="A32">
        <v>1909</v>
      </c>
      <c r="B32" s="3">
        <v>41.1</v>
      </c>
      <c r="C32" s="3">
        <v>48.5</v>
      </c>
      <c r="D32" s="3">
        <v>29.5</v>
      </c>
      <c r="E32" s="3">
        <v>50.8</v>
      </c>
      <c r="F32" s="3">
        <v>41.9</v>
      </c>
      <c r="G32" s="3">
        <v>31.8</v>
      </c>
      <c r="H32" s="3">
        <v>114</v>
      </c>
      <c r="I32" s="3">
        <v>81.5</v>
      </c>
      <c r="J32" s="3">
        <v>69.3</v>
      </c>
      <c r="K32" s="3">
        <v>56.1</v>
      </c>
      <c r="L32" s="3">
        <v>83.3</v>
      </c>
      <c r="M32" s="3">
        <v>59.4</v>
      </c>
      <c r="N32" s="3">
        <f t="shared" si="0"/>
        <v>707.19999999999993</v>
      </c>
    </row>
    <row r="33" spans="1:14" x14ac:dyDescent="0.2">
      <c r="A33">
        <v>1910</v>
      </c>
      <c r="B33" s="3">
        <v>25.7</v>
      </c>
      <c r="C33" s="3">
        <v>46.7</v>
      </c>
      <c r="D33" s="3">
        <v>10.4</v>
      </c>
      <c r="E33" s="3">
        <v>50.5</v>
      </c>
      <c r="F33" s="3">
        <v>49.5</v>
      </c>
      <c r="G33" s="3">
        <v>24.4</v>
      </c>
      <c r="H33" s="3">
        <v>83.6</v>
      </c>
      <c r="I33" s="3">
        <v>75.400000000000006</v>
      </c>
      <c r="J33" s="3">
        <v>80.3</v>
      </c>
      <c r="K33" s="3">
        <v>51.1</v>
      </c>
      <c r="L33" s="3">
        <v>45.7</v>
      </c>
      <c r="M33" s="3">
        <v>35.799999999999997</v>
      </c>
      <c r="N33" s="3">
        <f t="shared" si="0"/>
        <v>579.1</v>
      </c>
    </row>
    <row r="34" spans="1:14" x14ac:dyDescent="0.2">
      <c r="A34">
        <v>1911</v>
      </c>
      <c r="B34" s="3">
        <v>39.4</v>
      </c>
      <c r="C34" s="3">
        <v>49.3</v>
      </c>
      <c r="D34" s="3">
        <v>39.4</v>
      </c>
      <c r="E34" s="3">
        <v>29</v>
      </c>
      <c r="F34" s="3">
        <v>82</v>
      </c>
      <c r="G34" s="3">
        <v>101.9</v>
      </c>
      <c r="H34" s="3">
        <v>122.2</v>
      </c>
      <c r="I34" s="3">
        <v>101.3</v>
      </c>
      <c r="J34" s="3">
        <v>78</v>
      </c>
      <c r="K34" s="3">
        <v>66.8</v>
      </c>
      <c r="L34" s="3">
        <v>81</v>
      </c>
      <c r="M34" s="3">
        <v>53.8</v>
      </c>
      <c r="N34" s="3">
        <f t="shared" si="0"/>
        <v>844.09999999999991</v>
      </c>
    </row>
    <row r="35" spans="1:14" x14ac:dyDescent="0.2">
      <c r="A35">
        <v>1912</v>
      </c>
      <c r="B35" s="3">
        <v>31.5</v>
      </c>
      <c r="C35" s="3">
        <v>13</v>
      </c>
      <c r="D35" s="3">
        <v>23.9</v>
      </c>
      <c r="E35" s="3">
        <v>68.099999999999994</v>
      </c>
      <c r="F35" s="3">
        <v>83.6</v>
      </c>
      <c r="G35" s="3">
        <v>40.4</v>
      </c>
      <c r="H35" s="3">
        <v>78.2</v>
      </c>
      <c r="I35" s="3">
        <v>85.9</v>
      </c>
      <c r="J35" s="3">
        <v>111.3</v>
      </c>
      <c r="K35" s="3">
        <v>46.5</v>
      </c>
      <c r="L35" s="3">
        <v>23.1</v>
      </c>
      <c r="M35" s="3">
        <v>72.099999999999994</v>
      </c>
      <c r="N35" s="3">
        <f t="shared" si="0"/>
        <v>677.6</v>
      </c>
    </row>
    <row r="36" spans="1:14" x14ac:dyDescent="0.2">
      <c r="A36">
        <v>1913</v>
      </c>
      <c r="B36" s="3">
        <v>39.9</v>
      </c>
      <c r="C36" s="3">
        <v>40.4</v>
      </c>
      <c r="D36" s="3">
        <v>81.3</v>
      </c>
      <c r="E36" s="3">
        <v>28.2</v>
      </c>
      <c r="F36" s="3">
        <v>82.8</v>
      </c>
      <c r="G36" s="3">
        <v>67.599999999999994</v>
      </c>
      <c r="H36" s="3">
        <v>111</v>
      </c>
      <c r="I36" s="3">
        <v>67.8</v>
      </c>
      <c r="J36" s="3">
        <v>84.6</v>
      </c>
      <c r="K36" s="3">
        <v>94</v>
      </c>
      <c r="L36" s="3">
        <v>52.3</v>
      </c>
      <c r="M36" s="3">
        <v>8.9</v>
      </c>
      <c r="N36" s="3">
        <f t="shared" si="0"/>
        <v>758.79999999999984</v>
      </c>
    </row>
    <row r="37" spans="1:14" x14ac:dyDescent="0.2">
      <c r="A37">
        <v>1914</v>
      </c>
      <c r="B37" s="3">
        <v>39.1</v>
      </c>
      <c r="C37" s="3">
        <v>27.2</v>
      </c>
      <c r="D37" s="3">
        <v>29.2</v>
      </c>
      <c r="E37" s="3">
        <v>58.9</v>
      </c>
      <c r="F37" s="3">
        <v>49.5</v>
      </c>
      <c r="G37" s="3">
        <v>62.5</v>
      </c>
      <c r="H37" s="3">
        <v>65.8</v>
      </c>
      <c r="I37" s="3">
        <v>64.3</v>
      </c>
      <c r="J37" s="3">
        <v>68.3</v>
      </c>
      <c r="K37" s="3">
        <v>42.9</v>
      </c>
      <c r="L37" s="3">
        <v>56.1</v>
      </c>
      <c r="M37" s="3">
        <v>27.7</v>
      </c>
      <c r="N37" s="3">
        <f t="shared" si="0"/>
        <v>591.5</v>
      </c>
    </row>
    <row r="38" spans="1:14" x14ac:dyDescent="0.2">
      <c r="A38">
        <v>1915</v>
      </c>
      <c r="B38" s="3">
        <v>47.5</v>
      </c>
      <c r="C38" s="3">
        <v>31.2</v>
      </c>
      <c r="D38" s="3">
        <v>12.7</v>
      </c>
      <c r="E38" s="3">
        <v>31.8</v>
      </c>
      <c r="F38" s="3">
        <v>61.5</v>
      </c>
      <c r="G38" s="3">
        <v>126</v>
      </c>
      <c r="H38" s="3">
        <v>67.099999999999994</v>
      </c>
      <c r="I38" s="3">
        <v>72.900000000000006</v>
      </c>
      <c r="J38" s="3">
        <v>105.2</v>
      </c>
      <c r="K38" s="3">
        <v>68.8</v>
      </c>
      <c r="L38" s="3">
        <v>82.3</v>
      </c>
      <c r="M38" s="3">
        <v>46</v>
      </c>
      <c r="N38" s="3">
        <f t="shared" si="0"/>
        <v>752.99999999999989</v>
      </c>
    </row>
    <row r="39" spans="1:14" x14ac:dyDescent="0.2">
      <c r="A39">
        <v>1916</v>
      </c>
      <c r="B39" s="3">
        <v>88.4</v>
      </c>
      <c r="C39" s="3">
        <v>17</v>
      </c>
      <c r="D39" s="3">
        <v>49.8</v>
      </c>
      <c r="E39" s="3">
        <v>67.599999999999994</v>
      </c>
      <c r="F39" s="3">
        <v>75.900000000000006</v>
      </c>
      <c r="G39" s="3">
        <v>114.3</v>
      </c>
      <c r="H39" s="3">
        <v>51.6</v>
      </c>
      <c r="I39" s="3">
        <v>82.3</v>
      </c>
      <c r="J39" s="3">
        <v>113.3</v>
      </c>
      <c r="K39" s="3">
        <v>69.900000000000006</v>
      </c>
      <c r="L39" s="3">
        <v>21.3</v>
      </c>
      <c r="M39" s="3">
        <v>42.2</v>
      </c>
      <c r="N39" s="3">
        <f t="shared" si="0"/>
        <v>793.59999999999991</v>
      </c>
    </row>
    <row r="40" spans="1:14" x14ac:dyDescent="0.2">
      <c r="A40">
        <v>1917</v>
      </c>
      <c r="B40" s="3">
        <v>34</v>
      </c>
      <c r="C40" s="3">
        <v>32</v>
      </c>
      <c r="D40" s="3">
        <v>64.5</v>
      </c>
      <c r="E40" s="3">
        <v>34</v>
      </c>
      <c r="F40" s="3">
        <v>33.5</v>
      </c>
      <c r="G40" s="3">
        <v>68.099999999999994</v>
      </c>
      <c r="H40" s="3">
        <v>55.6</v>
      </c>
      <c r="I40" s="3">
        <v>80.3</v>
      </c>
      <c r="J40" s="3">
        <v>51.8</v>
      </c>
      <c r="K40" s="3">
        <v>77</v>
      </c>
      <c r="L40" s="3">
        <v>15</v>
      </c>
      <c r="M40" s="3">
        <v>54.6</v>
      </c>
      <c r="N40" s="3">
        <f t="shared" si="0"/>
        <v>600.40000000000009</v>
      </c>
    </row>
    <row r="41" spans="1:14" x14ac:dyDescent="0.2">
      <c r="A41">
        <v>1918</v>
      </c>
      <c r="B41" s="3">
        <v>32.9</v>
      </c>
      <c r="C41" s="3">
        <v>37.299999999999997</v>
      </c>
      <c r="D41" s="3">
        <v>21.8</v>
      </c>
      <c r="E41" s="3">
        <v>36.6</v>
      </c>
      <c r="F41" s="3">
        <v>96.6</v>
      </c>
      <c r="G41" s="3">
        <v>63.7</v>
      </c>
      <c r="H41" s="3">
        <v>58.3</v>
      </c>
      <c r="I41" s="3">
        <v>68</v>
      </c>
      <c r="J41" s="3">
        <v>71.599999999999994</v>
      </c>
      <c r="K41" s="3">
        <v>90.4</v>
      </c>
      <c r="L41" s="3">
        <v>61.1</v>
      </c>
      <c r="M41" s="3">
        <v>57.3</v>
      </c>
      <c r="N41" s="3">
        <f t="shared" si="0"/>
        <v>695.59999999999991</v>
      </c>
    </row>
    <row r="42" spans="1:14" x14ac:dyDescent="0.2">
      <c r="A42">
        <v>1919</v>
      </c>
      <c r="B42" s="3">
        <v>31.4</v>
      </c>
      <c r="C42" s="3">
        <v>46.7</v>
      </c>
      <c r="D42" s="3">
        <v>45.6</v>
      </c>
      <c r="E42" s="3">
        <v>46.8</v>
      </c>
      <c r="F42" s="3">
        <v>41</v>
      </c>
      <c r="G42" s="3">
        <v>49.1</v>
      </c>
      <c r="H42" s="3">
        <v>57.5</v>
      </c>
      <c r="I42" s="3">
        <v>68.5</v>
      </c>
      <c r="J42" s="3">
        <v>79.900000000000006</v>
      </c>
      <c r="K42" s="3">
        <v>76.900000000000006</v>
      </c>
      <c r="L42" s="3">
        <v>88.5</v>
      </c>
      <c r="M42" s="3">
        <v>35.799999999999997</v>
      </c>
      <c r="N42" s="3">
        <f t="shared" si="0"/>
        <v>667.69999999999993</v>
      </c>
    </row>
    <row r="43" spans="1:14" x14ac:dyDescent="0.2">
      <c r="A43">
        <v>1920</v>
      </c>
      <c r="B43" s="3">
        <v>41.2</v>
      </c>
      <c r="C43" s="3">
        <v>17.3</v>
      </c>
      <c r="D43" s="3">
        <v>64.900000000000006</v>
      </c>
      <c r="E43" s="3">
        <v>48.6</v>
      </c>
      <c r="F43" s="3">
        <v>53.3</v>
      </c>
      <c r="G43" s="3">
        <v>97.8</v>
      </c>
      <c r="H43" s="3">
        <v>87.6</v>
      </c>
      <c r="I43" s="3">
        <v>43.9</v>
      </c>
      <c r="J43" s="3">
        <v>74.8</v>
      </c>
      <c r="K43" s="3">
        <v>49.7</v>
      </c>
      <c r="L43" s="3">
        <v>32.200000000000003</v>
      </c>
      <c r="M43" s="3">
        <v>61.6</v>
      </c>
      <c r="N43" s="3">
        <f t="shared" si="0"/>
        <v>672.90000000000009</v>
      </c>
    </row>
    <row r="44" spans="1:14" x14ac:dyDescent="0.2">
      <c r="A44">
        <v>1921</v>
      </c>
      <c r="B44" s="3">
        <v>25.3</v>
      </c>
      <c r="C44" s="3">
        <v>33.5</v>
      </c>
      <c r="D44" s="3">
        <v>58.1</v>
      </c>
      <c r="E44" s="3">
        <v>61.6</v>
      </c>
      <c r="F44" s="3">
        <v>72.3</v>
      </c>
      <c r="G44" s="3">
        <v>39.299999999999997</v>
      </c>
      <c r="H44" s="3">
        <v>120.4</v>
      </c>
      <c r="I44" s="3">
        <v>48.8</v>
      </c>
      <c r="J44" s="3">
        <v>103.3</v>
      </c>
      <c r="K44" s="3">
        <v>31.7</v>
      </c>
      <c r="L44" s="3">
        <v>50.5</v>
      </c>
      <c r="M44" s="3">
        <v>48.3</v>
      </c>
      <c r="N44" s="3">
        <f t="shared" si="0"/>
        <v>693.1</v>
      </c>
    </row>
    <row r="45" spans="1:14" x14ac:dyDescent="0.2">
      <c r="A45">
        <v>1922</v>
      </c>
      <c r="B45" s="3">
        <v>40.700000000000003</v>
      </c>
      <c r="C45" s="3">
        <v>66.900000000000006</v>
      </c>
      <c r="D45" s="3">
        <v>37.4</v>
      </c>
      <c r="E45" s="3">
        <v>57.8</v>
      </c>
      <c r="F45" s="3">
        <v>52.3</v>
      </c>
      <c r="G45" s="3">
        <v>75.400000000000006</v>
      </c>
      <c r="H45" s="3">
        <v>94.2</v>
      </c>
      <c r="I45" s="3">
        <v>46.4</v>
      </c>
      <c r="J45" s="3">
        <v>44.7</v>
      </c>
      <c r="K45" s="3">
        <v>30.2</v>
      </c>
      <c r="L45" s="3">
        <v>53.9</v>
      </c>
      <c r="M45" s="3">
        <v>55.4</v>
      </c>
      <c r="N45" s="3">
        <f t="shared" si="0"/>
        <v>655.29999999999995</v>
      </c>
    </row>
    <row r="46" spans="1:14" x14ac:dyDescent="0.2">
      <c r="A46">
        <v>1923</v>
      </c>
      <c r="B46" s="3">
        <v>37.700000000000003</v>
      </c>
      <c r="C46" s="3">
        <v>30</v>
      </c>
      <c r="D46" s="3">
        <v>57.8</v>
      </c>
      <c r="E46" s="3">
        <v>26</v>
      </c>
      <c r="F46" s="3">
        <v>31.7</v>
      </c>
      <c r="G46" s="3">
        <v>73.900000000000006</v>
      </c>
      <c r="H46" s="3">
        <v>86.4</v>
      </c>
      <c r="I46" s="3">
        <v>68.400000000000006</v>
      </c>
      <c r="J46" s="3">
        <v>65.400000000000006</v>
      </c>
      <c r="K46" s="3">
        <v>69.5</v>
      </c>
      <c r="L46" s="3">
        <v>27.3</v>
      </c>
      <c r="M46" s="3">
        <v>34</v>
      </c>
      <c r="N46" s="3">
        <f t="shared" si="0"/>
        <v>608.09999999999991</v>
      </c>
    </row>
    <row r="47" spans="1:14" x14ac:dyDescent="0.2">
      <c r="A47">
        <v>1924</v>
      </c>
      <c r="B47" s="3">
        <v>57.7</v>
      </c>
      <c r="C47" s="3">
        <v>29.3</v>
      </c>
      <c r="D47" s="3">
        <v>19</v>
      </c>
      <c r="E47" s="3">
        <v>59.6</v>
      </c>
      <c r="F47" s="3">
        <v>37.9</v>
      </c>
      <c r="G47" s="3">
        <v>58.5</v>
      </c>
      <c r="H47" s="3">
        <v>78.099999999999994</v>
      </c>
      <c r="I47" s="3">
        <v>107.7</v>
      </c>
      <c r="J47" s="3">
        <v>91.2</v>
      </c>
      <c r="K47" s="3">
        <v>39</v>
      </c>
      <c r="L47" s="3">
        <v>46.2</v>
      </c>
      <c r="M47" s="3">
        <v>45.5</v>
      </c>
      <c r="N47" s="3">
        <f t="shared" si="0"/>
        <v>669.7</v>
      </c>
    </row>
    <row r="48" spans="1:14" x14ac:dyDescent="0.2">
      <c r="A48">
        <v>1925</v>
      </c>
      <c r="B48" s="3">
        <v>39.299999999999997</v>
      </c>
      <c r="C48" s="3">
        <v>34.5</v>
      </c>
      <c r="D48" s="3">
        <v>36.799999999999997</v>
      </c>
      <c r="E48" s="3">
        <v>29.5</v>
      </c>
      <c r="F48" s="3">
        <v>37.1</v>
      </c>
      <c r="G48" s="3">
        <v>91.1</v>
      </c>
      <c r="H48" s="3">
        <v>84.3</v>
      </c>
      <c r="I48" s="3">
        <v>61.1</v>
      </c>
      <c r="J48" s="3">
        <v>83.6</v>
      </c>
      <c r="K48" s="3">
        <v>47.9</v>
      </c>
      <c r="L48" s="3">
        <v>36.200000000000003</v>
      </c>
      <c r="M48" s="3">
        <v>36</v>
      </c>
      <c r="N48" s="3">
        <f t="shared" si="0"/>
        <v>617.4</v>
      </c>
    </row>
    <row r="49" spans="1:14" x14ac:dyDescent="0.2">
      <c r="A49">
        <v>1926</v>
      </c>
      <c r="B49" s="3">
        <v>42.5</v>
      </c>
      <c r="C49" s="3">
        <v>31</v>
      </c>
      <c r="D49" s="3">
        <v>50.2</v>
      </c>
      <c r="E49" s="3">
        <v>28.4</v>
      </c>
      <c r="F49" s="3">
        <v>29.6</v>
      </c>
      <c r="G49" s="3">
        <v>117.4</v>
      </c>
      <c r="H49" s="3">
        <v>103.8</v>
      </c>
      <c r="I49" s="3">
        <v>80</v>
      </c>
      <c r="J49" s="3">
        <v>136.30000000000001</v>
      </c>
      <c r="K49" s="3">
        <v>74.400000000000006</v>
      </c>
      <c r="L49" s="3">
        <v>103.6</v>
      </c>
      <c r="M49" s="3">
        <v>50.3</v>
      </c>
      <c r="N49" s="3">
        <f t="shared" si="0"/>
        <v>847.5</v>
      </c>
    </row>
    <row r="50" spans="1:14" x14ac:dyDescent="0.2">
      <c r="A50">
        <v>1927</v>
      </c>
      <c r="B50" s="3">
        <v>26</v>
      </c>
      <c r="C50" s="3">
        <v>36.700000000000003</v>
      </c>
      <c r="D50" s="3">
        <v>34.700000000000003</v>
      </c>
      <c r="E50" s="3">
        <v>35</v>
      </c>
      <c r="F50" s="3">
        <v>99.1</v>
      </c>
      <c r="G50" s="3">
        <v>76.900000000000006</v>
      </c>
      <c r="H50" s="3">
        <v>94.1</v>
      </c>
      <c r="I50" s="3">
        <v>48.2</v>
      </c>
      <c r="J50" s="3">
        <v>71.8</v>
      </c>
      <c r="K50" s="3">
        <v>68</v>
      </c>
      <c r="L50" s="3">
        <v>64.599999999999994</v>
      </c>
      <c r="M50" s="3">
        <v>63.1</v>
      </c>
      <c r="N50" s="3">
        <f t="shared" si="0"/>
        <v>718.2</v>
      </c>
    </row>
    <row r="51" spans="1:14" x14ac:dyDescent="0.2">
      <c r="A51">
        <v>1928</v>
      </c>
      <c r="B51" s="3">
        <v>35.9</v>
      </c>
      <c r="C51" s="3">
        <v>17.5</v>
      </c>
      <c r="D51" s="3">
        <v>31.5</v>
      </c>
      <c r="E51" s="3">
        <v>60.4</v>
      </c>
      <c r="F51" s="3">
        <v>37.6</v>
      </c>
      <c r="G51" s="3">
        <v>127.6</v>
      </c>
      <c r="H51" s="3">
        <v>102.3</v>
      </c>
      <c r="I51" s="3">
        <v>125.6</v>
      </c>
      <c r="J51" s="3">
        <v>92.9</v>
      </c>
      <c r="K51" s="3">
        <v>102.2</v>
      </c>
      <c r="L51" s="3">
        <v>27.4</v>
      </c>
      <c r="M51" s="3">
        <v>26.7</v>
      </c>
      <c r="N51" s="3">
        <f t="shared" si="0"/>
        <v>787.6</v>
      </c>
    </row>
    <row r="52" spans="1:14" x14ac:dyDescent="0.2">
      <c r="A52">
        <v>1929</v>
      </c>
      <c r="B52" s="3">
        <v>70.8</v>
      </c>
      <c r="C52" s="3">
        <v>23.4</v>
      </c>
      <c r="D52" s="3">
        <v>52.3</v>
      </c>
      <c r="E52" s="3">
        <v>40</v>
      </c>
      <c r="F52" s="3">
        <v>53.3</v>
      </c>
      <c r="G52" s="3">
        <v>57.2</v>
      </c>
      <c r="H52" s="3">
        <v>71.900000000000006</v>
      </c>
      <c r="I52" s="3">
        <v>44</v>
      </c>
      <c r="J52" s="3">
        <v>113.6</v>
      </c>
      <c r="K52" s="3">
        <v>66.8</v>
      </c>
      <c r="L52" s="3">
        <v>47.3</v>
      </c>
      <c r="M52" s="3">
        <v>51.1</v>
      </c>
      <c r="N52" s="3">
        <f t="shared" si="0"/>
        <v>691.69999999999993</v>
      </c>
    </row>
    <row r="53" spans="1:14" x14ac:dyDescent="0.2">
      <c r="A53">
        <v>1930</v>
      </c>
      <c r="B53" s="3">
        <v>29.2</v>
      </c>
      <c r="C53" s="3">
        <v>31.2</v>
      </c>
      <c r="D53" s="3">
        <v>29.6</v>
      </c>
      <c r="E53" s="3">
        <v>24.5</v>
      </c>
      <c r="F53" s="3">
        <v>70.7</v>
      </c>
      <c r="G53" s="3">
        <v>105.6</v>
      </c>
      <c r="H53" s="3">
        <v>67.099999999999994</v>
      </c>
      <c r="I53" s="3">
        <v>27.1</v>
      </c>
      <c r="J53" s="3">
        <v>108.2</v>
      </c>
      <c r="K53" s="3">
        <v>59.5</v>
      </c>
      <c r="L53" s="3">
        <v>67.8</v>
      </c>
      <c r="M53" s="3">
        <v>32.6</v>
      </c>
      <c r="N53" s="3">
        <f t="shared" si="0"/>
        <v>653.1</v>
      </c>
    </row>
    <row r="54" spans="1:14" x14ac:dyDescent="0.2">
      <c r="A54">
        <v>1931</v>
      </c>
      <c r="B54" s="3">
        <v>37.6</v>
      </c>
      <c r="C54" s="3">
        <v>22</v>
      </c>
      <c r="D54" s="3">
        <v>27.4</v>
      </c>
      <c r="E54" s="3">
        <v>33.9</v>
      </c>
      <c r="F54" s="3">
        <v>72.7</v>
      </c>
      <c r="G54" s="3">
        <v>78</v>
      </c>
      <c r="H54" s="3">
        <v>72.2</v>
      </c>
      <c r="I54" s="3">
        <v>70.3</v>
      </c>
      <c r="J54" s="3">
        <v>105.2</v>
      </c>
      <c r="K54" s="3">
        <v>92.9</v>
      </c>
      <c r="L54" s="3">
        <v>96</v>
      </c>
      <c r="M54" s="3">
        <v>22.7</v>
      </c>
      <c r="N54" s="3">
        <f t="shared" si="0"/>
        <v>730.90000000000009</v>
      </c>
    </row>
    <row r="55" spans="1:14" x14ac:dyDescent="0.2">
      <c r="A55">
        <v>1932</v>
      </c>
      <c r="B55" s="3">
        <v>66</v>
      </c>
      <c r="C55" s="3">
        <v>54.9</v>
      </c>
      <c r="D55" s="3">
        <v>51.7</v>
      </c>
      <c r="E55" s="3">
        <v>27.9</v>
      </c>
      <c r="F55" s="3">
        <v>62.5</v>
      </c>
      <c r="G55" s="3">
        <v>55.9</v>
      </c>
      <c r="H55" s="3">
        <v>100.5</v>
      </c>
      <c r="I55" s="3">
        <v>110.8</v>
      </c>
      <c r="J55" s="3">
        <v>48.1</v>
      </c>
      <c r="K55" s="3">
        <v>77.400000000000006</v>
      </c>
      <c r="L55" s="3">
        <v>68.7</v>
      </c>
      <c r="M55" s="3">
        <v>46.1</v>
      </c>
      <c r="N55" s="3">
        <f t="shared" si="0"/>
        <v>770.5</v>
      </c>
    </row>
    <row r="56" spans="1:14" x14ac:dyDescent="0.2">
      <c r="A56">
        <v>1933</v>
      </c>
      <c r="B56" s="3">
        <v>40.299999999999997</v>
      </c>
      <c r="C56" s="3">
        <v>46.8</v>
      </c>
      <c r="D56" s="3">
        <v>37.200000000000003</v>
      </c>
      <c r="E56" s="3">
        <v>60</v>
      </c>
      <c r="F56" s="3">
        <v>55.7</v>
      </c>
      <c r="G56" s="3">
        <v>61.3</v>
      </c>
      <c r="H56" s="3">
        <v>74.7</v>
      </c>
      <c r="I56" s="3">
        <v>50.7</v>
      </c>
      <c r="J56" s="3">
        <v>105.4</v>
      </c>
      <c r="K56" s="3">
        <v>101.3</v>
      </c>
      <c r="L56" s="3">
        <v>72.599999999999994</v>
      </c>
      <c r="M56" s="3">
        <v>52.8</v>
      </c>
      <c r="N56" s="3">
        <f t="shared" si="0"/>
        <v>758.8</v>
      </c>
    </row>
    <row r="57" spans="1:14" x14ac:dyDescent="0.2">
      <c r="A57">
        <v>1934</v>
      </c>
      <c r="B57" s="3">
        <v>54.9</v>
      </c>
      <c r="C57" s="3">
        <v>26.2</v>
      </c>
      <c r="D57" s="3">
        <v>43.1</v>
      </c>
      <c r="E57" s="3">
        <v>48.7</v>
      </c>
      <c r="F57" s="3">
        <v>42.6</v>
      </c>
      <c r="G57" s="3">
        <v>71.599999999999994</v>
      </c>
      <c r="H57" s="3">
        <v>62.1</v>
      </c>
      <c r="I57" s="3">
        <v>71.7</v>
      </c>
      <c r="J57" s="3">
        <v>126.4</v>
      </c>
      <c r="K57" s="3">
        <v>77.8</v>
      </c>
      <c r="L57" s="3">
        <v>66.8</v>
      </c>
      <c r="M57" s="3">
        <v>54.2</v>
      </c>
      <c r="N57" s="3">
        <f t="shared" si="0"/>
        <v>746.09999999999991</v>
      </c>
    </row>
    <row r="58" spans="1:14" x14ac:dyDescent="0.2">
      <c r="A58">
        <v>1935</v>
      </c>
      <c r="B58" s="3">
        <v>88.6</v>
      </c>
      <c r="C58" s="3">
        <v>21.6</v>
      </c>
      <c r="D58" s="3">
        <v>47.3</v>
      </c>
      <c r="E58" s="3">
        <v>38.4</v>
      </c>
      <c r="F58" s="3">
        <v>36.1</v>
      </c>
      <c r="G58" s="3">
        <v>93.4</v>
      </c>
      <c r="H58" s="3">
        <v>124.2</v>
      </c>
      <c r="I58" s="3">
        <v>95.9</v>
      </c>
      <c r="J58" s="3">
        <v>87.7</v>
      </c>
      <c r="K58" s="3">
        <v>89.4</v>
      </c>
      <c r="L58" s="3">
        <v>50.3</v>
      </c>
      <c r="M58" s="3">
        <v>47.5</v>
      </c>
      <c r="N58" s="3">
        <f t="shared" si="0"/>
        <v>820.4</v>
      </c>
    </row>
    <row r="59" spans="1:14" x14ac:dyDescent="0.2">
      <c r="A59">
        <v>1936</v>
      </c>
      <c r="B59" s="3">
        <v>39.299999999999997</v>
      </c>
      <c r="C59" s="3">
        <v>40.700000000000003</v>
      </c>
      <c r="D59" s="3">
        <v>65.900000000000006</v>
      </c>
      <c r="E59" s="3">
        <v>43.3</v>
      </c>
      <c r="F59" s="3">
        <v>71.099999999999994</v>
      </c>
      <c r="G59" s="3">
        <v>50.9</v>
      </c>
      <c r="H59" s="3">
        <v>30.6</v>
      </c>
      <c r="I59" s="3">
        <v>81.8</v>
      </c>
      <c r="J59" s="3">
        <v>79.3</v>
      </c>
      <c r="K59" s="3">
        <v>54</v>
      </c>
      <c r="L59" s="3">
        <v>60.9</v>
      </c>
      <c r="M59" s="3">
        <v>53.4</v>
      </c>
      <c r="N59" s="3">
        <f t="shared" si="0"/>
        <v>671.19999999999993</v>
      </c>
    </row>
    <row r="60" spans="1:14" x14ac:dyDescent="0.2">
      <c r="A60">
        <v>1937</v>
      </c>
      <c r="B60" s="3">
        <v>82.5</v>
      </c>
      <c r="C60" s="3">
        <v>68.400000000000006</v>
      </c>
      <c r="D60" s="3">
        <v>14.6</v>
      </c>
      <c r="E60" s="3">
        <v>54.6</v>
      </c>
      <c r="F60" s="3">
        <v>89.8</v>
      </c>
      <c r="G60" s="3">
        <v>35.200000000000003</v>
      </c>
      <c r="H60" s="3">
        <v>124.9</v>
      </c>
      <c r="I60" s="3">
        <v>86.6</v>
      </c>
      <c r="J60" s="3">
        <v>91.2</v>
      </c>
      <c r="K60" s="3">
        <v>75.599999999999994</v>
      </c>
      <c r="L60" s="3">
        <v>65.400000000000006</v>
      </c>
      <c r="M60" s="3">
        <v>63.9</v>
      </c>
      <c r="N60" s="3">
        <f t="shared" si="0"/>
        <v>852.7</v>
      </c>
    </row>
    <row r="61" spans="1:14" x14ac:dyDescent="0.2">
      <c r="A61">
        <v>1938</v>
      </c>
      <c r="B61" s="3">
        <v>58.6</v>
      </c>
      <c r="C61" s="3">
        <v>36</v>
      </c>
      <c r="D61" s="3">
        <v>45.1</v>
      </c>
      <c r="E61" s="3">
        <v>104.9</v>
      </c>
      <c r="F61" s="3">
        <v>63.4</v>
      </c>
      <c r="G61" s="3">
        <v>103.2</v>
      </c>
      <c r="H61" s="3">
        <v>74.599999999999994</v>
      </c>
      <c r="I61" s="3">
        <v>90.7</v>
      </c>
      <c r="J61" s="3">
        <v>57.9</v>
      </c>
      <c r="K61" s="3">
        <v>41.2</v>
      </c>
      <c r="L61" s="3">
        <v>103.2</v>
      </c>
      <c r="M61" s="3">
        <v>56.9</v>
      </c>
      <c r="N61" s="3">
        <f t="shared" si="0"/>
        <v>835.7</v>
      </c>
    </row>
    <row r="62" spans="1:14" x14ac:dyDescent="0.2">
      <c r="A62">
        <v>1939</v>
      </c>
      <c r="B62" s="3">
        <v>58.4</v>
      </c>
      <c r="C62" s="3">
        <v>82.3</v>
      </c>
      <c r="D62" s="3">
        <v>46.7</v>
      </c>
      <c r="E62" s="3">
        <v>37.4</v>
      </c>
      <c r="F62" s="3">
        <v>64.400000000000006</v>
      </c>
      <c r="G62" s="3">
        <v>121.6</v>
      </c>
      <c r="H62" s="3">
        <v>66.3</v>
      </c>
      <c r="I62" s="3">
        <v>84.4</v>
      </c>
      <c r="J62" s="3">
        <v>67</v>
      </c>
      <c r="K62" s="3">
        <v>64.2</v>
      </c>
      <c r="L62" s="3">
        <v>9.8000000000000007</v>
      </c>
      <c r="M62" s="3">
        <v>32.4</v>
      </c>
      <c r="N62" s="3">
        <f t="shared" si="0"/>
        <v>734.9</v>
      </c>
    </row>
    <row r="63" spans="1:14" x14ac:dyDescent="0.2">
      <c r="A63">
        <v>1940</v>
      </c>
      <c r="B63" s="3">
        <v>38.299999999999997</v>
      </c>
      <c r="C63" s="3">
        <v>34.1</v>
      </c>
      <c r="D63" s="3">
        <v>33.700000000000003</v>
      </c>
      <c r="E63" s="3">
        <v>60</v>
      </c>
      <c r="F63" s="3">
        <v>90.6</v>
      </c>
      <c r="G63" s="3">
        <v>90.4</v>
      </c>
      <c r="H63" s="3">
        <v>61.8</v>
      </c>
      <c r="I63" s="3">
        <v>58.8</v>
      </c>
      <c r="J63" s="3">
        <v>44</v>
      </c>
      <c r="K63" s="3">
        <v>48.8</v>
      </c>
      <c r="L63" s="3">
        <v>78.8</v>
      </c>
      <c r="M63" s="3">
        <v>38.5</v>
      </c>
      <c r="N63" s="3">
        <f t="shared" si="0"/>
        <v>677.8</v>
      </c>
    </row>
    <row r="64" spans="1:14" x14ac:dyDescent="0.2">
      <c r="A64">
        <v>1941</v>
      </c>
      <c r="B64" s="3">
        <v>47</v>
      </c>
      <c r="C64" s="3">
        <v>38.200000000000003</v>
      </c>
      <c r="D64" s="3">
        <v>20.5</v>
      </c>
      <c r="E64" s="3">
        <v>59.4</v>
      </c>
      <c r="F64" s="3">
        <v>79.599999999999994</v>
      </c>
      <c r="G64" s="3">
        <v>87.6</v>
      </c>
      <c r="H64" s="3">
        <v>67.2</v>
      </c>
      <c r="I64" s="3">
        <v>125.3</v>
      </c>
      <c r="J64" s="3">
        <v>182.6</v>
      </c>
      <c r="K64" s="3">
        <v>85.4</v>
      </c>
      <c r="L64" s="3">
        <v>41.9</v>
      </c>
      <c r="M64" s="3">
        <v>42</v>
      </c>
      <c r="N64" s="3">
        <f t="shared" si="0"/>
        <v>876.69999999999993</v>
      </c>
    </row>
    <row r="65" spans="1:14" x14ac:dyDescent="0.2">
      <c r="A65">
        <v>1942</v>
      </c>
      <c r="B65" s="3">
        <v>34.799999999999997</v>
      </c>
      <c r="C65" s="3">
        <v>22.2</v>
      </c>
      <c r="D65" s="3">
        <v>56.6</v>
      </c>
      <c r="E65" s="3">
        <v>44.6</v>
      </c>
      <c r="F65" s="3">
        <v>94.2</v>
      </c>
      <c r="G65" s="3">
        <v>50.3</v>
      </c>
      <c r="H65" s="3">
        <v>88.4</v>
      </c>
      <c r="I65" s="3">
        <v>91.5</v>
      </c>
      <c r="J65" s="3">
        <v>100.3</v>
      </c>
      <c r="K65" s="3">
        <v>91.5</v>
      </c>
      <c r="L65" s="3">
        <v>66.2</v>
      </c>
      <c r="M65" s="3">
        <v>46</v>
      </c>
      <c r="N65" s="3">
        <f t="shared" si="0"/>
        <v>786.6</v>
      </c>
    </row>
    <row r="66" spans="1:14" x14ac:dyDescent="0.2">
      <c r="A66">
        <v>1943</v>
      </c>
      <c r="B66" s="3">
        <v>52.9</v>
      </c>
      <c r="C66" s="3">
        <v>37.5</v>
      </c>
      <c r="D66" s="3">
        <v>37.1</v>
      </c>
      <c r="E66" s="3">
        <v>37.4</v>
      </c>
      <c r="F66" s="3">
        <v>89.2</v>
      </c>
      <c r="G66" s="3">
        <v>146.5</v>
      </c>
      <c r="H66" s="3">
        <v>72.099999999999994</v>
      </c>
      <c r="I66" s="3">
        <v>87.6</v>
      </c>
      <c r="J66" s="3">
        <v>60.5</v>
      </c>
      <c r="K66" s="3">
        <v>55</v>
      </c>
      <c r="L66" s="3">
        <v>58.5</v>
      </c>
      <c r="M66" s="3">
        <v>32.700000000000003</v>
      </c>
      <c r="N66" s="3">
        <f t="shared" si="0"/>
        <v>767.00000000000011</v>
      </c>
    </row>
    <row r="67" spans="1:14" x14ac:dyDescent="0.2">
      <c r="A67">
        <v>1944</v>
      </c>
      <c r="B67" s="3">
        <v>25.9</v>
      </c>
      <c r="C67" s="3">
        <v>37.6</v>
      </c>
      <c r="D67" s="3">
        <v>72.7</v>
      </c>
      <c r="E67" s="3">
        <v>27.5</v>
      </c>
      <c r="F67" s="3">
        <v>99.5</v>
      </c>
      <c r="G67" s="3">
        <v>141.4</v>
      </c>
      <c r="H67" s="3">
        <v>122.9</v>
      </c>
      <c r="I67" s="3">
        <v>116.6</v>
      </c>
      <c r="J67" s="3">
        <v>74.099999999999994</v>
      </c>
      <c r="K67" s="3">
        <v>31.5</v>
      </c>
      <c r="L67" s="3">
        <v>65.400000000000006</v>
      </c>
      <c r="M67" s="3">
        <v>47.5</v>
      </c>
      <c r="N67" s="3">
        <f t="shared" si="0"/>
        <v>862.6</v>
      </c>
    </row>
    <row r="68" spans="1:14" x14ac:dyDescent="0.2">
      <c r="A68">
        <v>1945</v>
      </c>
      <c r="B68" s="3">
        <v>36</v>
      </c>
      <c r="C68" s="3">
        <v>64.7</v>
      </c>
      <c r="D68" s="3">
        <v>41.1</v>
      </c>
      <c r="E68" s="3">
        <v>85.6</v>
      </c>
      <c r="F68" s="3">
        <v>52.1</v>
      </c>
      <c r="G68" s="3">
        <v>79</v>
      </c>
      <c r="H68" s="3">
        <v>76.400000000000006</v>
      </c>
      <c r="I68" s="3">
        <v>106.2</v>
      </c>
      <c r="J68" s="3">
        <v>108.8</v>
      </c>
      <c r="K68" s="3">
        <v>48.4</v>
      </c>
      <c r="L68" s="3">
        <v>86.8</v>
      </c>
      <c r="M68" s="3">
        <v>48.8</v>
      </c>
      <c r="N68" s="3">
        <f t="shared" si="0"/>
        <v>833.89999999999986</v>
      </c>
    </row>
    <row r="69" spans="1:14" x14ac:dyDescent="0.2">
      <c r="A69">
        <v>1946</v>
      </c>
      <c r="B69" s="3">
        <v>64.099999999999994</v>
      </c>
      <c r="C69" s="3">
        <v>53.9</v>
      </c>
      <c r="D69" s="3">
        <v>26.4</v>
      </c>
      <c r="E69" s="3">
        <v>51.1</v>
      </c>
      <c r="F69" s="3">
        <v>63.2</v>
      </c>
      <c r="G69" s="3">
        <v>103.3</v>
      </c>
      <c r="H69" s="3">
        <v>45</v>
      </c>
      <c r="I69" s="3">
        <v>71.5</v>
      </c>
      <c r="J69" s="3">
        <v>95.2</v>
      </c>
      <c r="K69" s="3">
        <v>115.7</v>
      </c>
      <c r="L69" s="3">
        <v>63.7</v>
      </c>
      <c r="M69" s="3">
        <v>54.3</v>
      </c>
      <c r="N69" s="3">
        <f t="shared" si="0"/>
        <v>807.40000000000009</v>
      </c>
    </row>
    <row r="70" spans="1:14" x14ac:dyDescent="0.2">
      <c r="A70">
        <v>1947</v>
      </c>
      <c r="B70" s="3">
        <v>46.5</v>
      </c>
      <c r="C70" s="3">
        <v>44.3</v>
      </c>
      <c r="D70" s="3">
        <v>25.8</v>
      </c>
      <c r="E70" s="3">
        <v>80</v>
      </c>
      <c r="F70" s="3">
        <v>72.2</v>
      </c>
      <c r="G70" s="3">
        <v>117.2</v>
      </c>
      <c r="H70" s="3">
        <v>65.2</v>
      </c>
      <c r="I70" s="3">
        <v>58.4</v>
      </c>
      <c r="J70" s="3">
        <v>101.9</v>
      </c>
      <c r="K70" s="3">
        <v>14.1</v>
      </c>
      <c r="L70" s="3">
        <v>68.2</v>
      </c>
      <c r="M70" s="3">
        <v>49.4</v>
      </c>
      <c r="N70" s="3">
        <f t="shared" si="0"/>
        <v>743.2</v>
      </c>
    </row>
    <row r="71" spans="1:14" x14ac:dyDescent="0.2">
      <c r="A71">
        <v>1948</v>
      </c>
      <c r="B71" s="3">
        <v>42.84</v>
      </c>
      <c r="C71" s="3">
        <v>28.15</v>
      </c>
      <c r="D71" s="3">
        <v>53.93</v>
      </c>
      <c r="E71" s="3">
        <v>79.41</v>
      </c>
      <c r="F71" s="3">
        <v>22.4</v>
      </c>
      <c r="G71" s="3">
        <v>68.709999999999994</v>
      </c>
      <c r="H71" s="3">
        <v>87.3</v>
      </c>
      <c r="I71" s="3">
        <v>72.66</v>
      </c>
      <c r="J71" s="3">
        <v>37.409999999999997</v>
      </c>
      <c r="K71" s="3">
        <v>46.58</v>
      </c>
      <c r="L71" s="3">
        <v>93.57</v>
      </c>
      <c r="M71" s="3">
        <v>64.73</v>
      </c>
      <c r="N71" s="3">
        <v>697.69</v>
      </c>
    </row>
    <row r="72" spans="1:14" x14ac:dyDescent="0.2">
      <c r="A72">
        <v>1949</v>
      </c>
      <c r="B72" s="3">
        <v>66.02</v>
      </c>
      <c r="C72" s="3">
        <v>44.4</v>
      </c>
      <c r="D72" s="3">
        <v>52.5</v>
      </c>
      <c r="E72" s="3">
        <v>18.45</v>
      </c>
      <c r="F72" s="3">
        <v>77.41</v>
      </c>
      <c r="G72" s="3">
        <v>106.33</v>
      </c>
      <c r="H72" s="3">
        <v>104.58</v>
      </c>
      <c r="I72" s="3">
        <v>60.97</v>
      </c>
      <c r="J72" s="3">
        <v>79.64</v>
      </c>
      <c r="K72" s="3">
        <v>101.19</v>
      </c>
      <c r="L72" s="3">
        <v>61.41</v>
      </c>
      <c r="M72" s="3">
        <v>38.97</v>
      </c>
      <c r="N72" s="3">
        <v>811.87</v>
      </c>
    </row>
    <row r="73" spans="1:14" x14ac:dyDescent="0.2">
      <c r="A73">
        <v>1950</v>
      </c>
      <c r="B73" s="3">
        <v>81.540000000000006</v>
      </c>
      <c r="C73" s="3">
        <v>33.200000000000003</v>
      </c>
      <c r="D73" s="3">
        <v>46.92</v>
      </c>
      <c r="E73" s="3">
        <v>71.489999999999995</v>
      </c>
      <c r="F73" s="3">
        <v>96.13</v>
      </c>
      <c r="G73" s="3">
        <v>112.1</v>
      </c>
      <c r="H73" s="3">
        <v>92.17</v>
      </c>
      <c r="I73" s="3">
        <v>71.650000000000006</v>
      </c>
      <c r="J73" s="3">
        <v>53.7</v>
      </c>
      <c r="K73" s="3">
        <v>81.31</v>
      </c>
      <c r="L73" s="3">
        <v>94.52</v>
      </c>
      <c r="M73" s="3">
        <v>52.79</v>
      </c>
      <c r="N73" s="3">
        <v>887.52</v>
      </c>
    </row>
    <row r="74" spans="1:14" x14ac:dyDescent="0.2">
      <c r="A74">
        <v>1951</v>
      </c>
      <c r="B74" s="3">
        <v>27.45</v>
      </c>
      <c r="C74" s="3">
        <v>59.39</v>
      </c>
      <c r="D74" s="3">
        <v>80.72</v>
      </c>
      <c r="E74" s="3">
        <v>50.46</v>
      </c>
      <c r="F74" s="3">
        <v>46.3</v>
      </c>
      <c r="G74" s="3">
        <v>112.3</v>
      </c>
      <c r="H74" s="3">
        <v>61.15</v>
      </c>
      <c r="I74" s="3">
        <v>111.39</v>
      </c>
      <c r="J74" s="3">
        <v>132.13</v>
      </c>
      <c r="K74" s="3">
        <v>83.42</v>
      </c>
      <c r="L74" s="3">
        <v>59.08</v>
      </c>
      <c r="M74" s="3">
        <v>46.01</v>
      </c>
      <c r="N74" s="3">
        <v>869.8</v>
      </c>
    </row>
    <row r="75" spans="1:14" x14ac:dyDescent="0.2">
      <c r="A75">
        <v>1952</v>
      </c>
      <c r="B75" s="3">
        <v>50.74</v>
      </c>
      <c r="C75" s="3">
        <v>25.24</v>
      </c>
      <c r="D75" s="3">
        <v>49.37</v>
      </c>
      <c r="E75" s="3">
        <v>42.43</v>
      </c>
      <c r="F75" s="3">
        <v>53.4</v>
      </c>
      <c r="G75" s="3">
        <v>112.29</v>
      </c>
      <c r="H75" s="3">
        <v>156.13</v>
      </c>
      <c r="I75" s="3">
        <v>89.91</v>
      </c>
      <c r="J75" s="3">
        <v>46.98</v>
      </c>
      <c r="K75" s="3">
        <v>29.86</v>
      </c>
      <c r="L75" s="3">
        <v>56.89</v>
      </c>
      <c r="M75" s="3">
        <v>36.409999999999997</v>
      </c>
      <c r="N75" s="3">
        <v>749.65</v>
      </c>
    </row>
    <row r="76" spans="1:14" x14ac:dyDescent="0.2">
      <c r="A76">
        <v>1953</v>
      </c>
      <c r="B76" s="3">
        <v>57.34</v>
      </c>
      <c r="C76" s="3">
        <v>47.54</v>
      </c>
      <c r="D76" s="3">
        <v>52.79</v>
      </c>
      <c r="E76" s="3">
        <v>50.94</v>
      </c>
      <c r="F76" s="3">
        <v>104.13</v>
      </c>
      <c r="G76" s="3">
        <v>119.12</v>
      </c>
      <c r="H76" s="3">
        <v>92.75</v>
      </c>
      <c r="I76" s="3">
        <v>93.43</v>
      </c>
      <c r="J76" s="3">
        <v>87.53</v>
      </c>
      <c r="K76" s="3">
        <v>22.02</v>
      </c>
      <c r="L76" s="3">
        <v>51.19</v>
      </c>
      <c r="M76" s="3">
        <v>65.33</v>
      </c>
      <c r="N76" s="3">
        <v>844.11</v>
      </c>
    </row>
    <row r="77" spans="1:14" x14ac:dyDescent="0.2">
      <c r="A77">
        <v>1954</v>
      </c>
      <c r="B77" s="3">
        <v>62.86</v>
      </c>
      <c r="C77" s="3">
        <v>39.43</v>
      </c>
      <c r="D77" s="3">
        <v>49.91</v>
      </c>
      <c r="E77" s="3">
        <v>85.01</v>
      </c>
      <c r="F77" s="3">
        <v>104.99</v>
      </c>
      <c r="G77" s="3">
        <v>84.02</v>
      </c>
      <c r="H77" s="3">
        <v>48.62</v>
      </c>
      <c r="I77" s="3">
        <v>70.599999999999994</v>
      </c>
      <c r="J77" s="3">
        <v>92.68</v>
      </c>
      <c r="K77" s="3">
        <v>72.569999999999993</v>
      </c>
      <c r="L77" s="3">
        <v>39.76</v>
      </c>
      <c r="M77" s="3">
        <v>23.82</v>
      </c>
      <c r="N77" s="3">
        <v>774.27</v>
      </c>
    </row>
    <row r="78" spans="1:14" x14ac:dyDescent="0.2">
      <c r="A78">
        <v>1955</v>
      </c>
      <c r="B78" s="3">
        <v>44.71</v>
      </c>
      <c r="C78" s="3">
        <v>46.76</v>
      </c>
      <c r="D78" s="3">
        <v>67.739999999999995</v>
      </c>
      <c r="E78" s="3">
        <v>37.43</v>
      </c>
      <c r="F78" s="3">
        <v>69.760000000000005</v>
      </c>
      <c r="G78" s="3">
        <v>55.25</v>
      </c>
      <c r="H78" s="3">
        <v>97.19</v>
      </c>
      <c r="I78" s="3">
        <v>89.82</v>
      </c>
      <c r="J78" s="3">
        <v>90.73</v>
      </c>
      <c r="K78" s="3">
        <v>91.91</v>
      </c>
      <c r="L78" s="3">
        <v>90.95</v>
      </c>
      <c r="M78" s="3">
        <v>53.38</v>
      </c>
      <c r="N78" s="3">
        <v>835.63</v>
      </c>
    </row>
    <row r="79" spans="1:14" x14ac:dyDescent="0.2">
      <c r="A79">
        <v>1956</v>
      </c>
      <c r="B79" s="3">
        <v>38.15</v>
      </c>
      <c r="C79" s="3">
        <v>21.38</v>
      </c>
      <c r="D79" s="3">
        <v>23.22</v>
      </c>
      <c r="E79" s="3">
        <v>47.84</v>
      </c>
      <c r="F79" s="3">
        <v>84.67</v>
      </c>
      <c r="G79" s="3">
        <v>79.180000000000007</v>
      </c>
      <c r="H79" s="3">
        <v>70.87</v>
      </c>
      <c r="I79" s="3">
        <v>85.25</v>
      </c>
      <c r="J79" s="3">
        <v>77.95</v>
      </c>
      <c r="K79" s="3">
        <v>40.72</v>
      </c>
      <c r="L79" s="3">
        <v>73.2</v>
      </c>
      <c r="M79" s="3">
        <v>70.650000000000006</v>
      </c>
      <c r="N79" s="3">
        <v>713.08</v>
      </c>
    </row>
    <row r="80" spans="1:14" x14ac:dyDescent="0.2">
      <c r="A80">
        <v>1957</v>
      </c>
      <c r="B80" s="3">
        <v>34.32</v>
      </c>
      <c r="C80" s="3">
        <v>36.24</v>
      </c>
      <c r="D80" s="3">
        <v>37.14</v>
      </c>
      <c r="E80" s="3">
        <v>63.22</v>
      </c>
      <c r="F80" s="3">
        <v>58.78</v>
      </c>
      <c r="G80" s="3">
        <v>105.89</v>
      </c>
      <c r="H80" s="3">
        <v>73.959999999999994</v>
      </c>
      <c r="I80" s="3">
        <v>48.16</v>
      </c>
      <c r="J80" s="3">
        <v>124.3</v>
      </c>
      <c r="K80" s="3">
        <v>33.299999999999997</v>
      </c>
      <c r="L80" s="3">
        <v>93.37</v>
      </c>
      <c r="M80" s="3">
        <v>39.43</v>
      </c>
      <c r="N80" s="3">
        <v>748.11</v>
      </c>
    </row>
    <row r="81" spans="1:14" x14ac:dyDescent="0.2">
      <c r="A81">
        <v>1958</v>
      </c>
      <c r="B81" s="3">
        <v>40.99</v>
      </c>
      <c r="C81" s="3">
        <v>18.93</v>
      </c>
      <c r="D81" s="3">
        <v>18.989999999999998</v>
      </c>
      <c r="E81" s="3">
        <v>38.229999999999997</v>
      </c>
      <c r="F81" s="3">
        <v>56.61</v>
      </c>
      <c r="G81" s="3">
        <v>104.24</v>
      </c>
      <c r="H81" s="3">
        <v>96.61</v>
      </c>
      <c r="I81" s="3">
        <v>106.63</v>
      </c>
      <c r="J81" s="3">
        <v>86.25</v>
      </c>
      <c r="K81" s="3">
        <v>49.39</v>
      </c>
      <c r="L81" s="3">
        <v>91.89</v>
      </c>
      <c r="M81" s="3">
        <v>45.06</v>
      </c>
      <c r="N81" s="3">
        <v>753.82</v>
      </c>
    </row>
    <row r="82" spans="1:14" x14ac:dyDescent="0.2">
      <c r="A82">
        <v>1959</v>
      </c>
      <c r="B82" s="3">
        <v>29.74</v>
      </c>
      <c r="C82" s="3">
        <v>22.67</v>
      </c>
      <c r="D82" s="3">
        <v>30.53</v>
      </c>
      <c r="E82" s="3">
        <v>36.200000000000003</v>
      </c>
      <c r="F82" s="3">
        <v>108.9</v>
      </c>
      <c r="G82" s="3">
        <v>73</v>
      </c>
      <c r="H82" s="3">
        <v>72.61</v>
      </c>
      <c r="I82" s="3">
        <v>140.72</v>
      </c>
      <c r="J82" s="3">
        <v>123.79</v>
      </c>
      <c r="K82" s="3">
        <v>83.56</v>
      </c>
      <c r="L82" s="3">
        <v>55.16</v>
      </c>
      <c r="M82" s="3">
        <v>34.74</v>
      </c>
      <c r="N82" s="3">
        <v>811.62</v>
      </c>
    </row>
    <row r="83" spans="1:14" x14ac:dyDescent="0.2">
      <c r="A83">
        <v>1960</v>
      </c>
      <c r="B83" s="3">
        <v>44.38</v>
      </c>
      <c r="C83" s="3">
        <v>26.9</v>
      </c>
      <c r="D83" s="3">
        <v>27.83</v>
      </c>
      <c r="E83" s="3">
        <v>101.65</v>
      </c>
      <c r="F83" s="3">
        <v>81.510000000000005</v>
      </c>
      <c r="G83" s="3">
        <v>74.010000000000005</v>
      </c>
      <c r="H83" s="3">
        <v>62</v>
      </c>
      <c r="I83" s="3">
        <v>82.28</v>
      </c>
      <c r="J83" s="3">
        <v>79.2</v>
      </c>
      <c r="K83" s="3">
        <v>64.150000000000006</v>
      </c>
      <c r="L83" s="3">
        <v>79.260000000000005</v>
      </c>
      <c r="M83" s="3">
        <v>38.9</v>
      </c>
      <c r="N83" s="3">
        <v>762.07</v>
      </c>
    </row>
    <row r="84" spans="1:14" x14ac:dyDescent="0.2">
      <c r="A84">
        <v>1961</v>
      </c>
      <c r="B84" s="3">
        <v>18.18</v>
      </c>
      <c r="C84" s="3">
        <v>41.64</v>
      </c>
      <c r="D84" s="3">
        <v>52.83</v>
      </c>
      <c r="E84" s="3">
        <v>50.23</v>
      </c>
      <c r="F84" s="3">
        <v>81.489999999999995</v>
      </c>
      <c r="G84" s="3">
        <v>53.89</v>
      </c>
      <c r="H84" s="3">
        <v>84.01</v>
      </c>
      <c r="I84" s="3">
        <v>61.17</v>
      </c>
      <c r="J84" s="3">
        <v>126.44</v>
      </c>
      <c r="K84" s="3">
        <v>65.39</v>
      </c>
      <c r="L84" s="3">
        <v>56.97</v>
      </c>
      <c r="M84" s="3">
        <v>57.33</v>
      </c>
      <c r="N84" s="3">
        <v>749.57</v>
      </c>
    </row>
    <row r="85" spans="1:14" x14ac:dyDescent="0.2">
      <c r="A85">
        <v>1962</v>
      </c>
      <c r="B85" s="3">
        <v>52.36</v>
      </c>
      <c r="C85" s="3">
        <v>52.42</v>
      </c>
      <c r="D85" s="3">
        <v>22.69</v>
      </c>
      <c r="E85" s="3">
        <v>53.15</v>
      </c>
      <c r="F85" s="3">
        <v>99.63</v>
      </c>
      <c r="G85" s="3">
        <v>57.11</v>
      </c>
      <c r="H85" s="3">
        <v>69.37</v>
      </c>
      <c r="I85" s="3">
        <v>115.7</v>
      </c>
      <c r="J85" s="3">
        <v>94.33</v>
      </c>
      <c r="K85" s="3">
        <v>34.700000000000003</v>
      </c>
      <c r="L85" s="3">
        <v>32.049999999999997</v>
      </c>
      <c r="M85" s="3">
        <v>57.32</v>
      </c>
      <c r="N85" s="3">
        <v>740.83</v>
      </c>
    </row>
    <row r="86" spans="1:14" x14ac:dyDescent="0.2">
      <c r="A86">
        <v>1963</v>
      </c>
      <c r="B86" s="3">
        <v>27.53</v>
      </c>
      <c r="C86" s="3">
        <v>31</v>
      </c>
      <c r="D86" s="3">
        <v>36.67</v>
      </c>
      <c r="E86" s="3">
        <v>55.67</v>
      </c>
      <c r="F86" s="3">
        <v>68.400000000000006</v>
      </c>
      <c r="G86" s="3">
        <v>104.95</v>
      </c>
      <c r="H86" s="3">
        <v>65.94</v>
      </c>
      <c r="I86" s="3">
        <v>80.599999999999994</v>
      </c>
      <c r="J86" s="3">
        <v>65.28</v>
      </c>
      <c r="K86" s="3">
        <v>27.87</v>
      </c>
      <c r="L86" s="3">
        <v>67.459999999999994</v>
      </c>
      <c r="M86" s="3">
        <v>50.35</v>
      </c>
      <c r="N86" s="3">
        <v>681.72</v>
      </c>
    </row>
    <row r="87" spans="1:14" x14ac:dyDescent="0.2">
      <c r="A87">
        <v>1964</v>
      </c>
      <c r="B87" s="3">
        <v>57.93</v>
      </c>
      <c r="C87" s="3">
        <v>30.62</v>
      </c>
      <c r="D87" s="3">
        <v>44.53</v>
      </c>
      <c r="E87" s="3">
        <v>78.11</v>
      </c>
      <c r="F87" s="3">
        <v>107.28</v>
      </c>
      <c r="G87" s="3">
        <v>130.84</v>
      </c>
      <c r="H87" s="3">
        <v>57.78</v>
      </c>
      <c r="I87" s="3">
        <v>123.53</v>
      </c>
      <c r="J87" s="3">
        <v>116.1</v>
      </c>
      <c r="K87" s="3">
        <v>56.65</v>
      </c>
      <c r="L87" s="3">
        <v>62.43</v>
      </c>
      <c r="M87" s="3">
        <v>56.37</v>
      </c>
      <c r="N87" s="3">
        <v>922.17</v>
      </c>
    </row>
    <row r="88" spans="1:14" x14ac:dyDescent="0.2">
      <c r="A88">
        <v>1965</v>
      </c>
      <c r="B88" s="3">
        <v>39.799999999999997</v>
      </c>
      <c r="C88" s="3">
        <v>58.81</v>
      </c>
      <c r="D88" s="3">
        <v>33.299999999999997</v>
      </c>
      <c r="E88" s="3">
        <v>35.71</v>
      </c>
      <c r="F88" s="3">
        <v>99.06</v>
      </c>
      <c r="G88" s="3">
        <v>68.28</v>
      </c>
      <c r="H88" s="3">
        <v>85.17</v>
      </c>
      <c r="I88" s="3">
        <v>91.2</v>
      </c>
      <c r="J88" s="3">
        <v>146.74</v>
      </c>
      <c r="K88" s="3">
        <v>58.69</v>
      </c>
      <c r="L88" s="3">
        <v>105.33</v>
      </c>
      <c r="M88" s="3">
        <v>57.84</v>
      </c>
      <c r="N88" s="3">
        <v>879.93</v>
      </c>
    </row>
    <row r="89" spans="1:14" x14ac:dyDescent="0.2">
      <c r="A89">
        <v>1966</v>
      </c>
      <c r="B89" s="3">
        <v>45.59</v>
      </c>
      <c r="C89" s="3">
        <v>28.99</v>
      </c>
      <c r="D89" s="3">
        <v>72.12</v>
      </c>
      <c r="E89" s="3">
        <v>51.9</v>
      </c>
      <c r="F89" s="3">
        <v>41.73</v>
      </c>
      <c r="G89" s="3">
        <v>67.12</v>
      </c>
      <c r="H89" s="3">
        <v>80.81</v>
      </c>
      <c r="I89" s="3">
        <v>124.15</v>
      </c>
      <c r="J89" s="3">
        <v>49.29</v>
      </c>
      <c r="K89" s="3">
        <v>102.54</v>
      </c>
      <c r="L89" s="3">
        <v>67.290000000000006</v>
      </c>
      <c r="M89" s="3">
        <v>55.44</v>
      </c>
      <c r="N89" s="3">
        <v>786.97</v>
      </c>
    </row>
    <row r="90" spans="1:14" x14ac:dyDescent="0.2">
      <c r="A90">
        <v>1967</v>
      </c>
      <c r="B90" s="3">
        <v>68.290000000000006</v>
      </c>
      <c r="C90" s="3">
        <v>33.119999999999997</v>
      </c>
      <c r="D90" s="3">
        <v>40.96</v>
      </c>
      <c r="E90" s="3">
        <v>71.23</v>
      </c>
      <c r="F90" s="3">
        <v>37.51</v>
      </c>
      <c r="G90" s="3">
        <v>100.85</v>
      </c>
      <c r="H90" s="3">
        <v>67.19</v>
      </c>
      <c r="I90" s="3">
        <v>95.32</v>
      </c>
      <c r="J90" s="3">
        <v>35.01</v>
      </c>
      <c r="K90" s="3">
        <v>96.72</v>
      </c>
      <c r="L90" s="3">
        <v>49.39</v>
      </c>
      <c r="M90" s="3">
        <v>42.2</v>
      </c>
      <c r="N90" s="3">
        <v>737.79</v>
      </c>
    </row>
    <row r="91" spans="1:14" x14ac:dyDescent="0.2">
      <c r="A91">
        <v>1968</v>
      </c>
      <c r="B91" s="3">
        <v>28.58</v>
      </c>
      <c r="C91" s="3">
        <v>29.38</v>
      </c>
      <c r="D91" s="3">
        <v>61.94</v>
      </c>
      <c r="E91" s="3">
        <v>91.59</v>
      </c>
      <c r="F91" s="3">
        <v>65.42</v>
      </c>
      <c r="G91" s="3">
        <v>142.53</v>
      </c>
      <c r="H91" s="3">
        <v>141.32</v>
      </c>
      <c r="I91" s="3">
        <v>76.14</v>
      </c>
      <c r="J91" s="3">
        <v>100.32</v>
      </c>
      <c r="K91" s="3">
        <v>110.22</v>
      </c>
      <c r="L91" s="3">
        <v>36.32</v>
      </c>
      <c r="M91" s="3">
        <v>84.41</v>
      </c>
      <c r="N91" s="3">
        <v>968.17</v>
      </c>
    </row>
    <row r="92" spans="1:14" x14ac:dyDescent="0.2">
      <c r="A92">
        <v>1969</v>
      </c>
      <c r="B92" s="3">
        <v>84</v>
      </c>
      <c r="C92" s="3">
        <v>16.89</v>
      </c>
      <c r="D92" s="3">
        <v>16.59</v>
      </c>
      <c r="E92" s="3">
        <v>43.16</v>
      </c>
      <c r="F92" s="3">
        <v>74.72</v>
      </c>
      <c r="G92" s="3">
        <v>84.05</v>
      </c>
      <c r="H92" s="3">
        <v>72.650000000000006</v>
      </c>
      <c r="I92" s="3">
        <v>79.19</v>
      </c>
      <c r="J92" s="3">
        <v>78.75</v>
      </c>
      <c r="K92" s="3">
        <v>77.98</v>
      </c>
      <c r="L92" s="3">
        <v>46.44</v>
      </c>
      <c r="M92" s="3">
        <v>50.5</v>
      </c>
      <c r="N92" s="3">
        <v>724.92</v>
      </c>
    </row>
    <row r="93" spans="1:14" x14ac:dyDescent="0.2">
      <c r="A93">
        <v>1970</v>
      </c>
      <c r="B93" s="3">
        <v>47.99</v>
      </c>
      <c r="C93" s="3">
        <v>29.64</v>
      </c>
      <c r="D93" s="3">
        <v>26.71</v>
      </c>
      <c r="E93" s="3">
        <v>62.76</v>
      </c>
      <c r="F93" s="3">
        <v>127.53</v>
      </c>
      <c r="G93" s="3">
        <v>64.84</v>
      </c>
      <c r="H93" s="3">
        <v>100.45</v>
      </c>
      <c r="I93" s="3">
        <v>52.94</v>
      </c>
      <c r="J93" s="3">
        <v>124.47</v>
      </c>
      <c r="K93" s="3">
        <v>126.75</v>
      </c>
      <c r="L93" s="3">
        <v>72.56</v>
      </c>
      <c r="M93" s="3">
        <v>64.069999999999993</v>
      </c>
      <c r="N93" s="3">
        <v>900.71</v>
      </c>
    </row>
    <row r="94" spans="1:14" x14ac:dyDescent="0.2">
      <c r="A94">
        <v>1971</v>
      </c>
      <c r="B94" s="3">
        <v>54.15</v>
      </c>
      <c r="C94" s="3">
        <v>66.489999999999995</v>
      </c>
      <c r="D94" s="3">
        <v>46.4</v>
      </c>
      <c r="E94" s="3">
        <v>32.299999999999997</v>
      </c>
      <c r="F94" s="3">
        <v>107.77</v>
      </c>
      <c r="G94" s="3">
        <v>74.62</v>
      </c>
      <c r="H94" s="3">
        <v>75.81</v>
      </c>
      <c r="I94" s="3">
        <v>57.89</v>
      </c>
      <c r="J94" s="3">
        <v>103.56</v>
      </c>
      <c r="K94" s="3">
        <v>119.47</v>
      </c>
      <c r="L94" s="3">
        <v>78.94</v>
      </c>
      <c r="M94" s="3">
        <v>59.44</v>
      </c>
      <c r="N94" s="3">
        <v>876.84</v>
      </c>
    </row>
    <row r="95" spans="1:14" x14ac:dyDescent="0.2">
      <c r="A95">
        <v>1972</v>
      </c>
      <c r="B95" s="3">
        <v>77.69</v>
      </c>
      <c r="C95" s="3">
        <v>41.45</v>
      </c>
      <c r="D95" s="3">
        <v>65.599999999999994</v>
      </c>
      <c r="E95" s="3">
        <v>28.12</v>
      </c>
      <c r="F95" s="3">
        <v>51.35</v>
      </c>
      <c r="G95" s="3">
        <v>63.24</v>
      </c>
      <c r="H95" s="3">
        <v>129.13</v>
      </c>
      <c r="I95" s="3">
        <v>114.23</v>
      </c>
      <c r="J95" s="3">
        <v>102.14</v>
      </c>
      <c r="K95" s="3">
        <v>48.78</v>
      </c>
      <c r="L95" s="3">
        <v>50.21</v>
      </c>
      <c r="M95" s="3">
        <v>61.3</v>
      </c>
      <c r="N95" s="3">
        <v>833.24</v>
      </c>
    </row>
    <row r="96" spans="1:14" x14ac:dyDescent="0.2">
      <c r="A96">
        <v>1973</v>
      </c>
      <c r="B96" s="3">
        <v>35.4</v>
      </c>
      <c r="C96" s="3">
        <v>31.3</v>
      </c>
      <c r="D96" s="3">
        <v>52.99</v>
      </c>
      <c r="E96" s="3">
        <v>47.75</v>
      </c>
      <c r="F96" s="3">
        <v>87.07</v>
      </c>
      <c r="G96" s="3">
        <v>105.59</v>
      </c>
      <c r="H96" s="3">
        <v>91.4</v>
      </c>
      <c r="I96" s="3">
        <v>108.37</v>
      </c>
      <c r="J96" s="3">
        <v>89.1</v>
      </c>
      <c r="K96" s="3">
        <v>59.79</v>
      </c>
      <c r="L96" s="3">
        <v>59.34</v>
      </c>
      <c r="M96" s="3">
        <v>48.44</v>
      </c>
      <c r="N96" s="3">
        <v>816.54</v>
      </c>
    </row>
    <row r="97" spans="1:14" x14ac:dyDescent="0.2">
      <c r="A97">
        <v>1974</v>
      </c>
      <c r="B97" s="3">
        <v>53.75</v>
      </c>
      <c r="C97" s="3">
        <v>32.33</v>
      </c>
      <c r="D97" s="3">
        <v>38.6</v>
      </c>
      <c r="E97" s="3">
        <v>74.34</v>
      </c>
      <c r="F97" s="3">
        <v>83.98</v>
      </c>
      <c r="G97" s="3">
        <v>88.05</v>
      </c>
      <c r="H97" s="3">
        <v>86.95</v>
      </c>
      <c r="I97" s="3">
        <v>125.09</v>
      </c>
      <c r="J97" s="3">
        <v>81.349999999999994</v>
      </c>
      <c r="K97" s="3">
        <v>66.87</v>
      </c>
      <c r="L97" s="3">
        <v>74.2</v>
      </c>
      <c r="M97" s="3">
        <v>33.21</v>
      </c>
      <c r="N97" s="3">
        <v>838.72</v>
      </c>
    </row>
    <row r="98" spans="1:14" x14ac:dyDescent="0.2">
      <c r="A98">
        <v>1975</v>
      </c>
      <c r="B98" s="3">
        <v>82.52</v>
      </c>
      <c r="C98" s="3">
        <v>33.049999999999997</v>
      </c>
      <c r="D98" s="3">
        <v>48.69</v>
      </c>
      <c r="E98" s="3">
        <v>38.07</v>
      </c>
      <c r="F98" s="3">
        <v>56.01</v>
      </c>
      <c r="G98" s="3">
        <v>114.79</v>
      </c>
      <c r="H98" s="3">
        <v>68.33</v>
      </c>
      <c r="I98" s="3">
        <v>59.66</v>
      </c>
      <c r="J98" s="3">
        <v>77.930000000000007</v>
      </c>
      <c r="K98" s="3">
        <v>63.2</v>
      </c>
      <c r="L98" s="3">
        <v>99.2</v>
      </c>
      <c r="M98" s="3">
        <v>46.41</v>
      </c>
      <c r="N98" s="3">
        <v>787.86</v>
      </c>
    </row>
    <row r="99" spans="1:14" x14ac:dyDescent="0.2">
      <c r="A99">
        <v>1976</v>
      </c>
      <c r="B99" s="3">
        <v>66.66</v>
      </c>
      <c r="C99" s="3">
        <v>48.44</v>
      </c>
      <c r="D99" s="3">
        <v>93.68</v>
      </c>
      <c r="E99" s="3">
        <v>43.49</v>
      </c>
      <c r="F99" s="3">
        <v>20.96</v>
      </c>
      <c r="G99" s="3">
        <v>104.58</v>
      </c>
      <c r="H99" s="3">
        <v>66.099999999999994</v>
      </c>
      <c r="I99" s="3">
        <v>40.32</v>
      </c>
      <c r="J99" s="3">
        <v>47.66</v>
      </c>
      <c r="K99" s="3">
        <v>39.04</v>
      </c>
      <c r="L99" s="3">
        <v>44.83</v>
      </c>
      <c r="M99" s="3">
        <v>56.91</v>
      </c>
      <c r="N99" s="3">
        <v>672.67</v>
      </c>
    </row>
    <row r="100" spans="1:14" x14ac:dyDescent="0.2">
      <c r="A100">
        <v>1977</v>
      </c>
      <c r="B100" s="3">
        <v>45.79</v>
      </c>
      <c r="C100" s="3">
        <v>48.72</v>
      </c>
      <c r="D100" s="3">
        <v>94.18</v>
      </c>
      <c r="E100" s="3">
        <v>55.99</v>
      </c>
      <c r="F100" s="3">
        <v>57.71</v>
      </c>
      <c r="G100" s="3">
        <v>111.07</v>
      </c>
      <c r="H100" s="3">
        <v>85.45</v>
      </c>
      <c r="I100" s="3">
        <v>136.21</v>
      </c>
      <c r="J100" s="3">
        <v>134.55000000000001</v>
      </c>
      <c r="K100" s="3">
        <v>63.12</v>
      </c>
      <c r="L100" s="3">
        <v>81.900000000000006</v>
      </c>
      <c r="M100" s="3">
        <v>69.2</v>
      </c>
      <c r="N100" s="3">
        <v>983.89</v>
      </c>
    </row>
    <row r="101" spans="1:14" x14ac:dyDescent="0.2">
      <c r="A101">
        <v>1978</v>
      </c>
      <c r="B101" s="3">
        <v>34.729999999999997</v>
      </c>
      <c r="C101" s="3">
        <v>19.5</v>
      </c>
      <c r="D101" s="3">
        <v>29.07</v>
      </c>
      <c r="E101" s="3">
        <v>33.99</v>
      </c>
      <c r="F101" s="3">
        <v>92.43</v>
      </c>
      <c r="G101" s="3">
        <v>82.45</v>
      </c>
      <c r="H101" s="3">
        <v>116.38</v>
      </c>
      <c r="I101" s="3">
        <v>112.36</v>
      </c>
      <c r="J101" s="3">
        <v>71.489999999999995</v>
      </c>
      <c r="K101" s="3">
        <v>47.7</v>
      </c>
      <c r="L101" s="3">
        <v>59.36</v>
      </c>
      <c r="M101" s="3">
        <v>53.26</v>
      </c>
      <c r="N101" s="3">
        <v>752.72</v>
      </c>
    </row>
    <row r="102" spans="1:14" x14ac:dyDescent="0.2">
      <c r="A102">
        <v>1979</v>
      </c>
      <c r="B102" s="3">
        <v>36.15</v>
      </c>
      <c r="C102" s="3">
        <v>47.12</v>
      </c>
      <c r="D102" s="3">
        <v>94.78</v>
      </c>
      <c r="E102" s="3">
        <v>45.62</v>
      </c>
      <c r="F102" s="3">
        <v>86.97</v>
      </c>
      <c r="G102" s="3">
        <v>99.54</v>
      </c>
      <c r="H102" s="3">
        <v>73.3</v>
      </c>
      <c r="I102" s="3">
        <v>88.72</v>
      </c>
      <c r="J102" s="3">
        <v>66.3</v>
      </c>
      <c r="K102" s="3">
        <v>111.83</v>
      </c>
      <c r="L102" s="3">
        <v>54.89</v>
      </c>
      <c r="M102" s="3">
        <v>42.04</v>
      </c>
      <c r="N102" s="3">
        <v>847.26</v>
      </c>
    </row>
    <row r="103" spans="1:14" x14ac:dyDescent="0.2">
      <c r="A103">
        <v>1980</v>
      </c>
      <c r="B103" s="3">
        <v>75.53</v>
      </c>
      <c r="C103" s="3">
        <v>20.9</v>
      </c>
      <c r="D103" s="3">
        <v>34</v>
      </c>
      <c r="E103" s="3">
        <v>34.5</v>
      </c>
      <c r="F103" s="3">
        <v>37.68</v>
      </c>
      <c r="G103" s="3">
        <v>64.069999999999993</v>
      </c>
      <c r="H103" s="3">
        <v>85.62</v>
      </c>
      <c r="I103" s="3">
        <v>100.9</v>
      </c>
      <c r="J103" s="3">
        <v>133.57</v>
      </c>
      <c r="K103" s="3">
        <v>65.72</v>
      </c>
      <c r="L103" s="3">
        <v>34.29</v>
      </c>
      <c r="M103" s="3">
        <v>56.08</v>
      </c>
      <c r="N103" s="3">
        <v>742.86</v>
      </c>
    </row>
    <row r="104" spans="1:14" x14ac:dyDescent="0.2">
      <c r="A104">
        <v>1981</v>
      </c>
      <c r="B104" s="3">
        <v>28.33</v>
      </c>
      <c r="C104" s="3">
        <v>60.58</v>
      </c>
      <c r="D104" s="3">
        <v>35.270000000000003</v>
      </c>
      <c r="E104" s="3">
        <v>62.74</v>
      </c>
      <c r="F104" s="3">
        <v>56.88</v>
      </c>
      <c r="G104" s="3">
        <v>130.24</v>
      </c>
      <c r="H104" s="3">
        <v>40.67</v>
      </c>
      <c r="I104" s="3">
        <v>49.23</v>
      </c>
      <c r="J104" s="3">
        <v>52.45</v>
      </c>
      <c r="K104" s="3">
        <v>91.28</v>
      </c>
      <c r="L104" s="3">
        <v>29.67</v>
      </c>
      <c r="M104" s="3">
        <v>57.69</v>
      </c>
      <c r="N104" s="3">
        <v>695.03</v>
      </c>
    </row>
    <row r="105" spans="1:14" x14ac:dyDescent="0.2">
      <c r="A105">
        <v>1982</v>
      </c>
      <c r="B105" s="3">
        <v>61.7</v>
      </c>
      <c r="C105" s="3">
        <v>23.89</v>
      </c>
      <c r="D105" s="3">
        <v>36.57</v>
      </c>
      <c r="E105" s="3">
        <v>46.15</v>
      </c>
      <c r="F105" s="3">
        <v>72.150000000000006</v>
      </c>
      <c r="G105" s="3">
        <v>57.25</v>
      </c>
      <c r="H105" s="3">
        <v>134.78</v>
      </c>
      <c r="I105" s="3">
        <v>75.36</v>
      </c>
      <c r="J105" s="3">
        <v>102.31</v>
      </c>
      <c r="K105" s="3">
        <v>114.59</v>
      </c>
      <c r="L105" s="3">
        <v>66.41</v>
      </c>
      <c r="M105" s="3">
        <v>66.3</v>
      </c>
      <c r="N105" s="3">
        <v>857.46</v>
      </c>
    </row>
    <row r="106" spans="1:14" x14ac:dyDescent="0.2">
      <c r="A106">
        <v>1983</v>
      </c>
      <c r="B106" s="3">
        <v>43.25</v>
      </c>
      <c r="C106" s="3">
        <v>26.54</v>
      </c>
      <c r="D106" s="3">
        <v>34.6</v>
      </c>
      <c r="E106" s="3">
        <v>46.98</v>
      </c>
      <c r="F106" s="3">
        <v>62.48</v>
      </c>
      <c r="G106" s="3">
        <v>58.15</v>
      </c>
      <c r="H106" s="3">
        <v>82.01</v>
      </c>
      <c r="I106" s="3">
        <v>67.86</v>
      </c>
      <c r="J106" s="3">
        <v>123.83</v>
      </c>
      <c r="K106" s="3">
        <v>95.56</v>
      </c>
      <c r="L106" s="3">
        <v>83.58</v>
      </c>
      <c r="M106" s="3">
        <v>70.010000000000005</v>
      </c>
      <c r="N106" s="3">
        <v>794.85</v>
      </c>
    </row>
    <row r="107" spans="1:14" x14ac:dyDescent="0.2">
      <c r="A107">
        <v>1984</v>
      </c>
      <c r="B107" s="3">
        <v>46.75</v>
      </c>
      <c r="C107" s="3">
        <v>23.5</v>
      </c>
      <c r="D107" s="3">
        <v>30.84</v>
      </c>
      <c r="E107" s="3">
        <v>40.909999999999997</v>
      </c>
      <c r="F107" s="3">
        <v>58.96</v>
      </c>
      <c r="G107" s="3">
        <v>126.61</v>
      </c>
      <c r="H107" s="3">
        <v>83.04</v>
      </c>
      <c r="I107" s="3">
        <v>76.38</v>
      </c>
      <c r="J107" s="3">
        <v>92.77</v>
      </c>
      <c r="K107" s="3">
        <v>76.25</v>
      </c>
      <c r="L107" s="3">
        <v>41.92</v>
      </c>
      <c r="M107" s="3">
        <v>88.35</v>
      </c>
      <c r="N107" s="3">
        <v>786.28</v>
      </c>
    </row>
    <row r="108" spans="1:14" x14ac:dyDescent="0.2">
      <c r="A108">
        <v>1985</v>
      </c>
      <c r="B108" s="3">
        <v>40.36</v>
      </c>
      <c r="C108" s="3">
        <v>37.4</v>
      </c>
      <c r="D108" s="3">
        <v>37.61</v>
      </c>
      <c r="E108" s="3">
        <v>49.38</v>
      </c>
      <c r="F108" s="3">
        <v>93.46</v>
      </c>
      <c r="G108" s="3">
        <v>77.55</v>
      </c>
      <c r="H108" s="3">
        <v>100.19</v>
      </c>
      <c r="I108" s="3">
        <v>100.57</v>
      </c>
      <c r="J108" s="3">
        <v>152.65</v>
      </c>
      <c r="K108" s="3">
        <v>68.81</v>
      </c>
      <c r="L108" s="3">
        <v>100.05</v>
      </c>
      <c r="M108" s="3">
        <v>58.12</v>
      </c>
      <c r="N108" s="3">
        <v>916.15</v>
      </c>
    </row>
    <row r="109" spans="1:14" x14ac:dyDescent="0.2">
      <c r="A109">
        <v>1986</v>
      </c>
      <c r="B109" s="3">
        <v>38.75</v>
      </c>
      <c r="C109" s="3">
        <v>35.86</v>
      </c>
      <c r="D109" s="3">
        <v>40.54</v>
      </c>
      <c r="E109" s="3">
        <v>59.23</v>
      </c>
      <c r="F109" s="3">
        <v>46.03</v>
      </c>
      <c r="G109" s="3">
        <v>109.89</v>
      </c>
      <c r="H109" s="3">
        <v>87.14</v>
      </c>
      <c r="I109" s="3">
        <v>97.27</v>
      </c>
      <c r="J109" s="3">
        <v>93.12</v>
      </c>
      <c r="K109" s="3">
        <v>65.84</v>
      </c>
      <c r="L109" s="3">
        <v>61.92</v>
      </c>
      <c r="M109" s="3">
        <v>34.159999999999997</v>
      </c>
      <c r="N109" s="3">
        <v>769.75</v>
      </c>
    </row>
    <row r="110" spans="1:14" x14ac:dyDescent="0.2">
      <c r="A110">
        <v>1987</v>
      </c>
      <c r="B110" s="3">
        <v>31.75</v>
      </c>
      <c r="C110" s="3">
        <v>19.82</v>
      </c>
      <c r="D110" s="3">
        <v>21.11</v>
      </c>
      <c r="E110" s="3">
        <v>17.22</v>
      </c>
      <c r="F110" s="3">
        <v>75.489999999999995</v>
      </c>
      <c r="G110" s="3">
        <v>44.95</v>
      </c>
      <c r="H110" s="3">
        <v>112.66</v>
      </c>
      <c r="I110" s="3">
        <v>97.5</v>
      </c>
      <c r="J110" s="3">
        <v>68.42</v>
      </c>
      <c r="K110" s="3">
        <v>69.61</v>
      </c>
      <c r="L110" s="3">
        <v>50.06</v>
      </c>
      <c r="M110" s="3">
        <v>49.13</v>
      </c>
      <c r="N110" s="3">
        <v>657.72</v>
      </c>
    </row>
    <row r="111" spans="1:14" x14ac:dyDescent="0.2">
      <c r="A111">
        <v>1988</v>
      </c>
      <c r="B111" s="3">
        <v>55.13</v>
      </c>
      <c r="C111" s="3">
        <v>35.11</v>
      </c>
      <c r="D111" s="3">
        <v>59.1</v>
      </c>
      <c r="E111" s="3">
        <v>22.21</v>
      </c>
      <c r="F111" s="3">
        <v>66.72</v>
      </c>
      <c r="G111" s="3">
        <v>69.900000000000006</v>
      </c>
      <c r="H111" s="3">
        <v>75.45</v>
      </c>
      <c r="I111" s="3">
        <v>179.38</v>
      </c>
      <c r="J111" s="3">
        <v>85.83</v>
      </c>
      <c r="K111" s="3">
        <v>73.540000000000006</v>
      </c>
      <c r="L111" s="3">
        <v>96.33</v>
      </c>
      <c r="M111" s="3">
        <v>68.599999999999994</v>
      </c>
      <c r="N111" s="3">
        <v>887.3</v>
      </c>
    </row>
    <row r="112" spans="1:14" x14ac:dyDescent="0.2">
      <c r="A112">
        <v>1989</v>
      </c>
      <c r="B112" s="3">
        <v>55.57</v>
      </c>
      <c r="C112" s="3">
        <v>41.74</v>
      </c>
      <c r="D112" s="3">
        <v>40.82</v>
      </c>
      <c r="E112" s="3">
        <v>34.29</v>
      </c>
      <c r="F112" s="3">
        <v>61.95</v>
      </c>
      <c r="G112" s="3">
        <v>83.91</v>
      </c>
      <c r="H112" s="3">
        <v>37.979999999999997</v>
      </c>
      <c r="I112" s="3">
        <v>96.87</v>
      </c>
      <c r="J112" s="3">
        <v>55.61</v>
      </c>
      <c r="K112" s="3">
        <v>58.49</v>
      </c>
      <c r="L112" s="3">
        <v>65.66</v>
      </c>
      <c r="M112" s="3">
        <v>54.9</v>
      </c>
      <c r="N112" s="3">
        <v>687.79</v>
      </c>
    </row>
    <row r="113" spans="1:14" x14ac:dyDescent="0.2">
      <c r="A113">
        <v>1990</v>
      </c>
      <c r="B113" s="3">
        <v>54.92</v>
      </c>
      <c r="C113" s="3">
        <v>35.28</v>
      </c>
      <c r="D113" s="3">
        <v>39.479999999999997</v>
      </c>
      <c r="E113" s="3">
        <v>61.44</v>
      </c>
      <c r="F113" s="3">
        <v>57.93</v>
      </c>
      <c r="G113" s="3">
        <v>127.39</v>
      </c>
      <c r="H113" s="3">
        <v>81.489999999999995</v>
      </c>
      <c r="I113" s="3">
        <v>65.88</v>
      </c>
      <c r="J113" s="3">
        <v>97.17</v>
      </c>
      <c r="K113" s="3">
        <v>103.47</v>
      </c>
      <c r="L113" s="3">
        <v>46.91</v>
      </c>
      <c r="M113" s="3">
        <v>51.85</v>
      </c>
      <c r="N113" s="3">
        <v>823.21</v>
      </c>
    </row>
    <row r="114" spans="1:14" x14ac:dyDescent="0.2">
      <c r="A114">
        <v>1991</v>
      </c>
      <c r="B114" s="3">
        <v>52.37</v>
      </c>
      <c r="C114" s="3">
        <v>21.14</v>
      </c>
      <c r="D114" s="3">
        <v>55.04</v>
      </c>
      <c r="E114" s="3">
        <v>66.78</v>
      </c>
      <c r="F114" s="3">
        <v>92</v>
      </c>
      <c r="G114" s="3">
        <v>84.38</v>
      </c>
      <c r="H114" s="3">
        <v>105.72</v>
      </c>
      <c r="I114" s="3">
        <v>48.26</v>
      </c>
      <c r="J114" s="3">
        <v>126.38</v>
      </c>
      <c r="K114" s="3">
        <v>97.55</v>
      </c>
      <c r="L114" s="3">
        <v>105.07</v>
      </c>
      <c r="M114" s="3">
        <v>44.39</v>
      </c>
      <c r="N114" s="3">
        <v>899.08</v>
      </c>
    </row>
    <row r="115" spans="1:14" x14ac:dyDescent="0.2">
      <c r="A115">
        <v>1992</v>
      </c>
      <c r="B115" s="3">
        <v>39.119999999999997</v>
      </c>
      <c r="C115" s="3">
        <v>38.22</v>
      </c>
      <c r="D115" s="3">
        <v>22.56</v>
      </c>
      <c r="E115" s="3">
        <v>60.55</v>
      </c>
      <c r="F115" s="3">
        <v>69.290000000000006</v>
      </c>
      <c r="G115" s="3">
        <v>65.08</v>
      </c>
      <c r="H115" s="3">
        <v>117.65</v>
      </c>
      <c r="I115" s="3">
        <v>106.14</v>
      </c>
      <c r="J115" s="3">
        <v>134.16</v>
      </c>
      <c r="K115" s="3">
        <v>49.68</v>
      </c>
      <c r="L115" s="3">
        <v>58.38</v>
      </c>
      <c r="M115" s="3">
        <v>79.09</v>
      </c>
      <c r="N115" s="3">
        <v>839.92</v>
      </c>
    </row>
    <row r="116" spans="1:14" x14ac:dyDescent="0.2">
      <c r="A116">
        <v>1993</v>
      </c>
      <c r="B116" s="3">
        <v>40.619999999999997</v>
      </c>
      <c r="C116" s="3">
        <v>9.41</v>
      </c>
      <c r="D116" s="3">
        <v>18.46</v>
      </c>
      <c r="E116" s="3">
        <v>68.989999999999995</v>
      </c>
      <c r="F116" s="3">
        <v>94.46</v>
      </c>
      <c r="G116" s="3">
        <v>81.39</v>
      </c>
      <c r="H116" s="3">
        <v>133.18</v>
      </c>
      <c r="I116" s="3">
        <v>81.5</v>
      </c>
      <c r="J116" s="3">
        <v>92.71</v>
      </c>
      <c r="K116" s="3">
        <v>69.72</v>
      </c>
      <c r="L116" s="3">
        <v>44.77</v>
      </c>
      <c r="M116" s="3">
        <v>32.270000000000003</v>
      </c>
      <c r="N116" s="3">
        <v>767.48</v>
      </c>
    </row>
    <row r="117" spans="1:14" x14ac:dyDescent="0.2">
      <c r="A117">
        <v>1994</v>
      </c>
      <c r="B117" s="3">
        <v>45.37</v>
      </c>
      <c r="C117" s="3">
        <v>15.83</v>
      </c>
      <c r="D117" s="3">
        <v>29.55</v>
      </c>
      <c r="E117" s="3">
        <v>66.959999999999994</v>
      </c>
      <c r="F117" s="3">
        <v>64.16</v>
      </c>
      <c r="G117" s="3">
        <v>81.650000000000006</v>
      </c>
      <c r="H117" s="3">
        <v>103.36</v>
      </c>
      <c r="I117" s="3">
        <v>98.91</v>
      </c>
      <c r="J117" s="3">
        <v>72.37</v>
      </c>
      <c r="K117" s="3">
        <v>55.29</v>
      </c>
      <c r="L117" s="3">
        <v>58.1</v>
      </c>
      <c r="M117" s="3">
        <v>18.61</v>
      </c>
      <c r="N117" s="3">
        <v>710.16</v>
      </c>
    </row>
    <row r="118" spans="1:14" x14ac:dyDescent="0.2">
      <c r="A118">
        <v>1995</v>
      </c>
      <c r="B118" s="3">
        <v>43.13</v>
      </c>
      <c r="C118" s="3">
        <v>42.23</v>
      </c>
      <c r="D118" s="3">
        <v>27.41</v>
      </c>
      <c r="E118" s="3">
        <v>39.49</v>
      </c>
      <c r="F118" s="3">
        <v>77.77</v>
      </c>
      <c r="G118" s="3">
        <v>38.43</v>
      </c>
      <c r="H118" s="3">
        <v>99.54</v>
      </c>
      <c r="I118" s="3">
        <v>75</v>
      </c>
      <c r="J118" s="3">
        <v>115.66</v>
      </c>
      <c r="K118" s="3">
        <v>136.54</v>
      </c>
      <c r="L118" s="3">
        <v>63.81</v>
      </c>
      <c r="M118" s="3">
        <v>52.77</v>
      </c>
      <c r="N118" s="3">
        <v>811.78</v>
      </c>
    </row>
    <row r="119" spans="1:14" x14ac:dyDescent="0.2">
      <c r="A119">
        <v>1996</v>
      </c>
      <c r="B119" s="3">
        <v>89.78</v>
      </c>
      <c r="C119" s="3">
        <v>54.18</v>
      </c>
      <c r="D119" s="3">
        <v>28.34</v>
      </c>
      <c r="E119" s="3">
        <v>60.34</v>
      </c>
      <c r="F119" s="3">
        <v>42.26</v>
      </c>
      <c r="G119" s="3">
        <v>76.3</v>
      </c>
      <c r="H119" s="3">
        <v>131.26</v>
      </c>
      <c r="I119" s="3">
        <v>71.989999999999995</v>
      </c>
      <c r="J119" s="3">
        <v>85.7</v>
      </c>
      <c r="K119" s="3">
        <v>103.07</v>
      </c>
      <c r="L119" s="3">
        <v>70.72</v>
      </c>
      <c r="M119" s="3">
        <v>76.66</v>
      </c>
      <c r="N119" s="3">
        <v>890.6</v>
      </c>
    </row>
    <row r="120" spans="1:14" x14ac:dyDescent="0.2">
      <c r="A120">
        <v>1997</v>
      </c>
      <c r="B120" s="3">
        <v>79.02</v>
      </c>
      <c r="C120" s="3">
        <v>19.899999999999999</v>
      </c>
      <c r="D120" s="3">
        <v>58.18</v>
      </c>
      <c r="E120" s="3">
        <v>23.99</v>
      </c>
      <c r="F120" s="3">
        <v>61.83</v>
      </c>
      <c r="G120" s="3">
        <v>77.290000000000006</v>
      </c>
      <c r="H120" s="3">
        <v>68.709999999999994</v>
      </c>
      <c r="I120" s="3">
        <v>50.17</v>
      </c>
      <c r="J120" s="3">
        <v>61.88</v>
      </c>
      <c r="K120" s="3">
        <v>78.2</v>
      </c>
      <c r="L120" s="3">
        <v>58.94</v>
      </c>
      <c r="M120" s="3">
        <v>28.16</v>
      </c>
      <c r="N120" s="3">
        <v>666.27</v>
      </c>
    </row>
    <row r="121" spans="1:14" x14ac:dyDescent="0.2">
      <c r="A121">
        <v>1998</v>
      </c>
      <c r="B121" s="3">
        <v>38.659999999999997</v>
      </c>
      <c r="C121" s="3">
        <v>17.28</v>
      </c>
      <c r="D121" s="3">
        <v>52.26</v>
      </c>
      <c r="E121" s="3">
        <v>29.63</v>
      </c>
      <c r="F121" s="3">
        <v>51.26</v>
      </c>
      <c r="G121" s="3">
        <v>83.95</v>
      </c>
      <c r="H121" s="3">
        <v>70.09</v>
      </c>
      <c r="I121" s="3">
        <v>79.97</v>
      </c>
      <c r="J121" s="3">
        <v>89.51</v>
      </c>
      <c r="K121" s="3">
        <v>105.57</v>
      </c>
      <c r="L121" s="3">
        <v>70.41</v>
      </c>
      <c r="M121" s="3">
        <v>48.16</v>
      </c>
      <c r="N121" s="3">
        <v>736.75</v>
      </c>
    </row>
    <row r="122" spans="1:14" x14ac:dyDescent="0.2">
      <c r="A122">
        <v>1999</v>
      </c>
      <c r="B122" s="3">
        <v>51.68</v>
      </c>
      <c r="C122" s="3">
        <v>52.03</v>
      </c>
      <c r="D122" s="3">
        <v>29</v>
      </c>
      <c r="E122" s="3">
        <v>37.22</v>
      </c>
      <c r="F122" s="3">
        <v>111.97</v>
      </c>
      <c r="G122" s="3">
        <v>96.47</v>
      </c>
      <c r="H122" s="3">
        <v>138.66</v>
      </c>
      <c r="I122" s="3">
        <v>89.34</v>
      </c>
      <c r="J122" s="3">
        <v>128.26</v>
      </c>
      <c r="K122" s="3">
        <v>97.15</v>
      </c>
      <c r="L122" s="3">
        <v>34.630000000000003</v>
      </c>
      <c r="M122" s="3">
        <v>38.99</v>
      </c>
      <c r="N122" s="3">
        <v>905.4</v>
      </c>
    </row>
    <row r="123" spans="1:14" x14ac:dyDescent="0.2">
      <c r="A123">
        <v>2000</v>
      </c>
      <c r="B123" s="3">
        <v>43.75</v>
      </c>
      <c r="C123" s="3">
        <v>25.66</v>
      </c>
      <c r="D123" s="3">
        <v>55.6</v>
      </c>
      <c r="E123" s="3">
        <v>44.86</v>
      </c>
      <c r="F123" s="3">
        <v>77.94</v>
      </c>
      <c r="G123" s="3">
        <v>129.69999999999999</v>
      </c>
      <c r="H123" s="3">
        <v>57.99</v>
      </c>
      <c r="I123" s="3">
        <v>96.02</v>
      </c>
      <c r="J123" s="3">
        <v>61.64</v>
      </c>
      <c r="K123" s="3">
        <v>51.14</v>
      </c>
      <c r="L123" s="3">
        <v>58.38</v>
      </c>
      <c r="M123" s="3">
        <v>51.63</v>
      </c>
      <c r="N123" s="3">
        <v>754.31</v>
      </c>
    </row>
    <row r="124" spans="1:14" x14ac:dyDescent="0.2">
      <c r="A124">
        <v>2001</v>
      </c>
      <c r="B124" s="3">
        <v>45.64</v>
      </c>
      <c r="C124" s="3">
        <v>59.63</v>
      </c>
      <c r="D124" s="3">
        <v>27.85</v>
      </c>
      <c r="E124" s="3">
        <v>146.72999999999999</v>
      </c>
      <c r="F124" s="3">
        <v>82.41</v>
      </c>
      <c r="G124" s="3">
        <v>72.25</v>
      </c>
      <c r="H124" s="3">
        <v>81.239999999999995</v>
      </c>
      <c r="I124" s="3">
        <v>75.39</v>
      </c>
      <c r="J124" s="3">
        <v>62.43</v>
      </c>
      <c r="K124" s="3">
        <v>109.22</v>
      </c>
      <c r="L124" s="3">
        <v>74.62</v>
      </c>
      <c r="M124" s="3">
        <v>52.11</v>
      </c>
      <c r="N124" s="3">
        <v>889.52</v>
      </c>
    </row>
    <row r="125" spans="1:14" x14ac:dyDescent="0.2">
      <c r="A125">
        <v>2002</v>
      </c>
      <c r="B125" s="3">
        <v>27.7</v>
      </c>
      <c r="C125" s="3">
        <v>40.5</v>
      </c>
      <c r="D125" s="3">
        <v>63.97</v>
      </c>
      <c r="E125" s="3">
        <v>67.53</v>
      </c>
      <c r="F125" s="3">
        <v>72.88</v>
      </c>
      <c r="G125" s="3">
        <v>101.9</v>
      </c>
      <c r="H125" s="3">
        <v>82.69</v>
      </c>
      <c r="I125" s="3">
        <v>82.71</v>
      </c>
      <c r="J125" s="3">
        <v>92.47</v>
      </c>
      <c r="K125" s="3">
        <v>111.42</v>
      </c>
      <c r="L125" s="3">
        <v>35.880000000000003</v>
      </c>
      <c r="M125" s="3">
        <v>29.13</v>
      </c>
      <c r="N125" s="3">
        <v>808.78</v>
      </c>
    </row>
    <row r="126" spans="1:14" x14ac:dyDescent="0.2">
      <c r="A126">
        <v>2003</v>
      </c>
      <c r="B126" s="3">
        <v>22.73</v>
      </c>
      <c r="C126" s="3">
        <v>23.04</v>
      </c>
      <c r="D126" s="3">
        <v>42.31</v>
      </c>
      <c r="E126" s="3">
        <v>61.45</v>
      </c>
      <c r="F126" s="3">
        <v>74.94</v>
      </c>
      <c r="G126" s="3">
        <v>56.82</v>
      </c>
      <c r="H126" s="3">
        <v>108.09</v>
      </c>
      <c r="I126" s="3">
        <v>76.7</v>
      </c>
      <c r="J126" s="3">
        <v>120.48</v>
      </c>
      <c r="K126" s="3">
        <v>54.43</v>
      </c>
      <c r="L126" s="3">
        <v>60.16</v>
      </c>
      <c r="M126" s="3">
        <v>41.42</v>
      </c>
      <c r="N126" s="3">
        <v>742.57</v>
      </c>
    </row>
    <row r="127" spans="1:14" x14ac:dyDescent="0.2">
      <c r="A127">
        <v>2004</v>
      </c>
      <c r="B127" s="3">
        <v>38.869999999999997</v>
      </c>
      <c r="C127" s="3">
        <v>29.23</v>
      </c>
      <c r="D127" s="3">
        <v>51.64</v>
      </c>
      <c r="E127" s="3">
        <v>57.04</v>
      </c>
      <c r="F127" s="3">
        <v>87.22</v>
      </c>
      <c r="G127" s="3">
        <v>62.4</v>
      </c>
      <c r="H127" s="3">
        <v>70.02</v>
      </c>
      <c r="I127" s="3">
        <v>102.67</v>
      </c>
      <c r="J127" s="3">
        <v>82.78</v>
      </c>
      <c r="K127" s="3">
        <v>120.7</v>
      </c>
      <c r="L127" s="3">
        <v>32.270000000000003</v>
      </c>
      <c r="M127" s="3">
        <v>63.06</v>
      </c>
      <c r="N127" s="3">
        <v>797.9</v>
      </c>
    </row>
    <row r="128" spans="1:14" x14ac:dyDescent="0.2">
      <c r="A128">
        <v>2005</v>
      </c>
      <c r="B128" s="3">
        <v>47</v>
      </c>
      <c r="C128" s="3">
        <v>27.52</v>
      </c>
      <c r="D128" s="3">
        <v>24.15</v>
      </c>
      <c r="E128" s="3">
        <v>27.41</v>
      </c>
      <c r="F128" s="3">
        <v>80.36</v>
      </c>
      <c r="G128" s="3">
        <v>83.25</v>
      </c>
      <c r="H128" s="3">
        <v>46.99</v>
      </c>
      <c r="I128" s="3">
        <v>47.5</v>
      </c>
      <c r="J128" s="3">
        <v>88.2</v>
      </c>
      <c r="K128" s="3">
        <v>127.68</v>
      </c>
      <c r="L128" s="3">
        <v>128.25</v>
      </c>
      <c r="M128" s="3">
        <v>50.84</v>
      </c>
      <c r="N128" s="3">
        <v>779.15</v>
      </c>
    </row>
    <row r="129" spans="1:16" x14ac:dyDescent="0.2">
      <c r="A129">
        <v>2006</v>
      </c>
      <c r="B129" s="3">
        <v>47.4</v>
      </c>
      <c r="C129" s="3">
        <v>31.11</v>
      </c>
      <c r="D129" s="3">
        <v>62.21</v>
      </c>
      <c r="E129" s="3">
        <v>30.73</v>
      </c>
      <c r="F129" s="3">
        <v>79.38</v>
      </c>
      <c r="G129" s="3">
        <v>39.86</v>
      </c>
      <c r="H129" s="3">
        <v>86.69</v>
      </c>
      <c r="I129" s="3">
        <v>41.48</v>
      </c>
      <c r="J129" s="3">
        <v>80.400000000000006</v>
      </c>
      <c r="K129" s="3">
        <v>56.02</v>
      </c>
      <c r="L129" s="3">
        <v>34.07</v>
      </c>
      <c r="M129" s="3">
        <v>55.81</v>
      </c>
      <c r="N129" s="3">
        <v>645.16</v>
      </c>
      <c r="O129" s="11"/>
    </row>
    <row r="130" spans="1:16" x14ac:dyDescent="0.2">
      <c r="A130" s="18">
        <v>2007</v>
      </c>
      <c r="B130" s="19">
        <v>36.39</v>
      </c>
      <c r="C130" s="19">
        <v>23.36</v>
      </c>
      <c r="D130" s="19">
        <v>57.85</v>
      </c>
      <c r="E130" s="19">
        <v>52.51</v>
      </c>
      <c r="F130" s="19">
        <v>74.180000000000007</v>
      </c>
      <c r="G130" s="19">
        <v>86.11</v>
      </c>
      <c r="H130" s="19">
        <v>86.64</v>
      </c>
      <c r="I130" s="19">
        <v>42.24</v>
      </c>
      <c r="J130" s="19">
        <v>152.47999999999999</v>
      </c>
      <c r="K130" s="19">
        <v>138.16999999999999</v>
      </c>
      <c r="L130" s="19">
        <v>46.09</v>
      </c>
      <c r="M130" s="19">
        <v>59.13</v>
      </c>
      <c r="N130" s="3">
        <v>855.15</v>
      </c>
      <c r="O130" s="18"/>
      <c r="P130" s="18"/>
    </row>
    <row r="131" spans="1:16" x14ac:dyDescent="0.2">
      <c r="A131" s="18">
        <v>2008</v>
      </c>
      <c r="B131" s="19">
        <v>42.28</v>
      </c>
      <c r="C131" s="19">
        <v>23.28</v>
      </c>
      <c r="D131" s="19">
        <v>24.49</v>
      </c>
      <c r="E131" s="19">
        <v>75.010000000000005</v>
      </c>
      <c r="F131" s="19">
        <v>90.3</v>
      </c>
      <c r="G131" s="19">
        <v>136.9</v>
      </c>
      <c r="H131" s="19">
        <v>95.57</v>
      </c>
      <c r="I131" s="19">
        <v>42.51</v>
      </c>
      <c r="J131" s="19">
        <v>90.15</v>
      </c>
      <c r="K131" s="19">
        <v>52.65</v>
      </c>
      <c r="L131" s="19">
        <v>60.8</v>
      </c>
      <c r="M131" s="19">
        <v>64.900000000000006</v>
      </c>
      <c r="N131" s="3">
        <v>798.84</v>
      </c>
      <c r="O131" s="18"/>
      <c r="P131" s="18"/>
    </row>
    <row r="132" spans="1:16" x14ac:dyDescent="0.2">
      <c r="A132" s="21">
        <v>2009</v>
      </c>
      <c r="B132" s="23">
        <v>29.26</v>
      </c>
      <c r="C132" s="23">
        <v>28.74</v>
      </c>
      <c r="D132" s="23">
        <v>44.84</v>
      </c>
      <c r="E132" s="23">
        <v>56.56</v>
      </c>
      <c r="F132" s="23">
        <v>62.88</v>
      </c>
      <c r="G132" s="23">
        <v>63.92</v>
      </c>
      <c r="H132" s="23">
        <v>75.31</v>
      </c>
      <c r="I132" s="23">
        <v>107.76</v>
      </c>
      <c r="J132" s="23">
        <v>40.57</v>
      </c>
      <c r="K132" s="23">
        <v>86.59</v>
      </c>
      <c r="L132" s="23">
        <v>40.270000000000003</v>
      </c>
      <c r="M132" s="23">
        <v>53.52</v>
      </c>
      <c r="N132" s="23">
        <v>690.22</v>
      </c>
      <c r="O132" s="11"/>
      <c r="P132" s="18"/>
    </row>
    <row r="133" spans="1:16" x14ac:dyDescent="0.2">
      <c r="A133" s="21">
        <v>2010</v>
      </c>
      <c r="B133" s="23">
        <v>25.47</v>
      </c>
      <c r="C133" s="23">
        <v>11.05</v>
      </c>
      <c r="D133" s="23">
        <v>10.72</v>
      </c>
      <c r="E133" s="23">
        <v>20.72</v>
      </c>
      <c r="F133" s="23">
        <v>49.04</v>
      </c>
      <c r="G133" s="23">
        <v>107.76</v>
      </c>
      <c r="H133" s="23">
        <v>89.48</v>
      </c>
      <c r="I133" s="23">
        <v>85.96</v>
      </c>
      <c r="J133" s="23">
        <v>138.91</v>
      </c>
      <c r="K133" s="23">
        <v>52.88</v>
      </c>
      <c r="L133" s="23">
        <v>68.23</v>
      </c>
      <c r="M133" s="23">
        <v>37.130000000000003</v>
      </c>
      <c r="N133" s="23">
        <v>697.35</v>
      </c>
      <c r="O133" s="11"/>
      <c r="P133" s="18"/>
    </row>
    <row r="134" spans="1:16" x14ac:dyDescent="0.2">
      <c r="A134" s="21">
        <v>2011</v>
      </c>
      <c r="B134" s="23">
        <v>32.32</v>
      </c>
      <c r="C134" s="23">
        <v>23.36</v>
      </c>
      <c r="D134" s="23">
        <v>29.91</v>
      </c>
      <c r="E134" s="23">
        <v>68.900000000000006</v>
      </c>
      <c r="F134" s="23">
        <v>58.56</v>
      </c>
      <c r="G134" s="23">
        <v>81</v>
      </c>
      <c r="H134" s="23">
        <v>73.150000000000006</v>
      </c>
      <c r="I134" s="23">
        <v>70.23</v>
      </c>
      <c r="J134" s="23">
        <v>81.11</v>
      </c>
      <c r="K134" s="23">
        <v>59.7</v>
      </c>
      <c r="L134" s="23">
        <v>48.25</v>
      </c>
      <c r="M134" s="23">
        <v>42.31</v>
      </c>
      <c r="N134" s="23">
        <v>668.8</v>
      </c>
      <c r="O134" s="11"/>
      <c r="P134" s="18"/>
    </row>
    <row r="135" spans="1:16" x14ac:dyDescent="0.2">
      <c r="A135" s="21">
        <v>2012</v>
      </c>
      <c r="B135" s="23">
        <v>50.88</v>
      </c>
      <c r="C135" s="23">
        <v>22.12</v>
      </c>
      <c r="D135" s="23">
        <v>56.05</v>
      </c>
      <c r="E135" s="23">
        <v>53.77</v>
      </c>
      <c r="F135" s="23">
        <v>121.55</v>
      </c>
      <c r="G135" s="23">
        <v>111.95</v>
      </c>
      <c r="H135" s="23">
        <v>81</v>
      </c>
      <c r="I135" s="23">
        <v>53.22</v>
      </c>
      <c r="J135" s="23">
        <v>47.69</v>
      </c>
      <c r="K135" s="23">
        <v>97.9</v>
      </c>
      <c r="L135" s="23">
        <v>49.45</v>
      </c>
      <c r="M135" s="23">
        <v>31.52</v>
      </c>
      <c r="N135" s="23">
        <v>777.1</v>
      </c>
      <c r="O135" s="11"/>
      <c r="P135" s="18"/>
    </row>
    <row r="136" spans="1:16" x14ac:dyDescent="0.2">
      <c r="A136" s="21">
        <v>2013</v>
      </c>
      <c r="B136" s="23">
        <v>47.78</v>
      </c>
      <c r="C136" s="23">
        <v>38</v>
      </c>
      <c r="D136" s="23">
        <v>43.6</v>
      </c>
      <c r="E136" s="23">
        <v>82.92</v>
      </c>
      <c r="F136" s="23">
        <v>110.56</v>
      </c>
      <c r="G136" s="23">
        <v>81.91</v>
      </c>
      <c r="H136" s="23">
        <v>131.08000000000001</v>
      </c>
      <c r="I136" s="23">
        <v>87.66</v>
      </c>
      <c r="J136" s="23">
        <v>72.599999999999994</v>
      </c>
      <c r="K136" s="23">
        <v>79.489999999999995</v>
      </c>
      <c r="L136" s="23">
        <v>70.790000000000006</v>
      </c>
      <c r="M136" s="23">
        <v>56.19</v>
      </c>
      <c r="N136" s="23">
        <v>902.58</v>
      </c>
      <c r="O136" s="11"/>
      <c r="P136" s="18"/>
    </row>
    <row r="137" spans="1:16" x14ac:dyDescent="0.2">
      <c r="A137" s="21">
        <v>2014</v>
      </c>
      <c r="B137" s="23">
        <v>46.28</v>
      </c>
      <c r="C137" s="23">
        <v>38.32</v>
      </c>
      <c r="D137" s="23">
        <v>39.79</v>
      </c>
      <c r="E137" s="23">
        <v>75.819999999999993</v>
      </c>
      <c r="F137" s="23">
        <v>76.83</v>
      </c>
      <c r="G137" s="23">
        <v>116.91</v>
      </c>
      <c r="H137" s="23">
        <v>87.61</v>
      </c>
      <c r="I137" s="23">
        <v>73.069999999999993</v>
      </c>
      <c r="J137" s="23">
        <v>111.38</v>
      </c>
      <c r="K137" s="23">
        <v>91.63</v>
      </c>
      <c r="L137" s="23">
        <v>75.02</v>
      </c>
      <c r="M137" s="23">
        <v>45.24</v>
      </c>
      <c r="N137" s="23">
        <v>877.9</v>
      </c>
      <c r="O137" s="11"/>
      <c r="P137" s="18"/>
    </row>
    <row r="138" spans="1:16" x14ac:dyDescent="0.2">
      <c r="A138" s="21">
        <v>2015</v>
      </c>
      <c r="B138" s="23">
        <v>43.61</v>
      </c>
      <c r="C138" s="23">
        <v>33.869999999999997</v>
      </c>
      <c r="D138" s="23">
        <v>33.380000000000003</v>
      </c>
      <c r="E138" s="23">
        <v>48.55</v>
      </c>
      <c r="F138" s="23">
        <v>97.19</v>
      </c>
      <c r="G138" s="23">
        <v>85.84</v>
      </c>
      <c r="H138" s="23">
        <v>66.89</v>
      </c>
      <c r="I138" s="23">
        <v>88.03</v>
      </c>
      <c r="J138" s="23">
        <v>85.54</v>
      </c>
      <c r="K138" s="23">
        <v>71.81</v>
      </c>
      <c r="L138" s="23">
        <v>75.91</v>
      </c>
      <c r="M138" s="23">
        <v>82.54</v>
      </c>
      <c r="N138" s="23">
        <v>813.16</v>
      </c>
      <c r="O138" s="11"/>
      <c r="P138" s="18"/>
    </row>
    <row r="139" spans="1:16" x14ac:dyDescent="0.2">
      <c r="A139" s="11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1"/>
    </row>
    <row r="140" spans="1:16" x14ac:dyDescent="0.2">
      <c r="O140" s="11"/>
    </row>
    <row r="141" spans="1:16" x14ac:dyDescent="0.2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6" x14ac:dyDescent="0.2">
      <c r="A142" t="s">
        <v>33</v>
      </c>
      <c r="B142" s="3">
        <f>AVERAGE(B5:B138)</f>
        <v>44.827761194029847</v>
      </c>
      <c r="C142" s="3">
        <f>AVERAGE(C5:C138)</f>
        <v>34.690820895522357</v>
      </c>
      <c r="D142" s="3">
        <f>AVERAGE(D5:D138)</f>
        <v>41.341940298507474</v>
      </c>
      <c r="E142" s="3">
        <f>AVERAGE(E5:E138)</f>
        <v>49.989925373134298</v>
      </c>
      <c r="F142" s="3">
        <f>AVERAGE(F5:F138)</f>
        <v>69.640746268656699</v>
      </c>
      <c r="G142" s="3">
        <f>AVERAGE(G5:G138)</f>
        <v>82.991492537313434</v>
      </c>
      <c r="H142" s="3">
        <f>AVERAGE(H5:H138)</f>
        <v>84.494179104477595</v>
      </c>
      <c r="I142" s="3">
        <f>AVERAGE(I5:I138)</f>
        <v>80.139477611940265</v>
      </c>
      <c r="J142" s="3">
        <f>AVERAGE(J5:J138)</f>
        <v>87.393208955223884</v>
      </c>
      <c r="K142" s="3">
        <f>AVERAGE(K5:K138)</f>
        <v>71.558582089552232</v>
      </c>
      <c r="L142" s="3">
        <f>AVERAGE(L5:L138)</f>
        <v>59.357686567164187</v>
      </c>
      <c r="M142" s="3">
        <f>AVERAGE(M5:M138)</f>
        <v>48.027835820895532</v>
      </c>
      <c r="N142" s="3">
        <f>AVERAGE(N5:N138)</f>
        <v>754.45365671641798</v>
      </c>
    </row>
    <row r="143" spans="1:16" x14ac:dyDescent="0.2">
      <c r="A143" t="s">
        <v>34</v>
      </c>
      <c r="B143" s="3">
        <f>MAX(B5:B138)</f>
        <v>89.78</v>
      </c>
      <c r="C143" s="3">
        <f>MAX(C5:C138)</f>
        <v>82.3</v>
      </c>
      <c r="D143" s="3">
        <f>MAX(D5:D138)</f>
        <v>94.78</v>
      </c>
      <c r="E143" s="3">
        <f>MAX(E5:E138)</f>
        <v>146.72999999999999</v>
      </c>
      <c r="F143" s="3">
        <f>MAX(F5:F138)</f>
        <v>127.53</v>
      </c>
      <c r="G143" s="3">
        <f>MAX(G5:G138)</f>
        <v>146.5</v>
      </c>
      <c r="H143" s="3">
        <f>MAX(H5:H138)</f>
        <v>156.13</v>
      </c>
      <c r="I143" s="3">
        <f>MAX(I5:I138)</f>
        <v>179.38</v>
      </c>
      <c r="J143" s="3">
        <f>MAX(J5:J138)</f>
        <v>182.6</v>
      </c>
      <c r="K143" s="3">
        <f>MAX(K5:K138)</f>
        <v>138.16999999999999</v>
      </c>
      <c r="L143" s="3">
        <f>MAX(L5:L138)</f>
        <v>128.25</v>
      </c>
      <c r="M143" s="3">
        <f>MAX(M5:M138)</f>
        <v>91.9</v>
      </c>
      <c r="N143" s="3">
        <f>MAX(N5:N138)</f>
        <v>983.89</v>
      </c>
    </row>
    <row r="144" spans="1:16" x14ac:dyDescent="0.2">
      <c r="A144" t="s">
        <v>35</v>
      </c>
      <c r="B144" s="3">
        <f>MIN(B5:B138)</f>
        <v>18.18</v>
      </c>
      <c r="C144" s="3">
        <f>MIN(C5:C138)</f>
        <v>9.41</v>
      </c>
      <c r="D144" s="3">
        <f>MIN(D5:D138)</f>
        <v>10.4</v>
      </c>
      <c r="E144" s="3">
        <f>MIN(E5:E138)</f>
        <v>17.22</v>
      </c>
      <c r="F144" s="3">
        <f>MIN(F5:F138)</f>
        <v>14.7</v>
      </c>
      <c r="G144" s="3">
        <f>MIN(G5:G138)</f>
        <v>24.4</v>
      </c>
      <c r="H144" s="3">
        <f>MIN(H5:H138)</f>
        <v>30.6</v>
      </c>
      <c r="I144" s="3">
        <f>MIN(I5:I138)</f>
        <v>25.9</v>
      </c>
      <c r="J144" s="3">
        <f>MIN(J5:J138)</f>
        <v>30</v>
      </c>
      <c r="K144" s="3">
        <f>MIN(K5:K138)</f>
        <v>14.1</v>
      </c>
      <c r="L144" s="3">
        <f>MIN(L5:L138)</f>
        <v>9.8000000000000007</v>
      </c>
      <c r="M144" s="3">
        <f>MIN(M5:M138)</f>
        <v>8.9</v>
      </c>
      <c r="N144" s="3">
        <f>MIN(N5:N138)</f>
        <v>530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"/>
  <sheetViews>
    <sheetView topLeftCell="A105" workbookViewId="0">
      <selection activeCell="B132" sqref="B132:N137"/>
    </sheetView>
  </sheetViews>
  <sheetFormatPr defaultRowHeight="12.75" x14ac:dyDescent="0.2"/>
  <cols>
    <col min="1" max="14" width="7.7109375" customWidth="1"/>
  </cols>
  <sheetData>
    <row r="1" spans="1:14" x14ac:dyDescent="0.2">
      <c r="A1" t="s">
        <v>78</v>
      </c>
    </row>
    <row r="2" spans="1:14" x14ac:dyDescent="0.2">
      <c r="A2" t="s">
        <v>92</v>
      </c>
    </row>
    <row r="3" spans="1:14" x14ac:dyDescent="0.2">
      <c r="N3" s="1" t="s">
        <v>16</v>
      </c>
    </row>
    <row r="4" spans="1:14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15</v>
      </c>
    </row>
    <row r="5" spans="1:14" x14ac:dyDescent="0.2">
      <c r="A5">
        <v>1883</v>
      </c>
      <c r="B5" s="3">
        <f>((MIC_mm!B5*Areas!$B$5)+(HGB_mm!B5*(Areas!$B$6+Areas!$B$7))) / (Areas!$B$5+Areas!$B$6+Areas!$B$7)</f>
        <v>58.577777777777776</v>
      </c>
      <c r="C5" s="3">
        <f>((MIC_mm!C5*Areas!$B$5)+(HGB_mm!C5*(Areas!$B$6+Areas!$B$7))) / (Areas!$B$5+Areas!$B$6+Areas!$B$7)</f>
        <v>83.12222222222222</v>
      </c>
      <c r="D5" s="3">
        <f>((MIC_mm!D5*Areas!$B$5)+(HGB_mm!D5*(Areas!$B$6+Areas!$B$7))) / (Areas!$B$5+Areas!$B$6+Areas!$B$7)</f>
        <v>28.030952380952382</v>
      </c>
      <c r="E5" s="3">
        <f>((MIC_mm!E5*Areas!$B$5)+(HGB_mm!E5*(Areas!$B$6+Areas!$B$7))) / (Areas!$B$5+Areas!$B$6+Areas!$B$7)</f>
        <v>41.967460317460315</v>
      </c>
      <c r="F5" s="3">
        <f>((MIC_mm!F5*Areas!$B$5)+(HGB_mm!F5*(Areas!$B$6+Areas!$B$7))) / (Areas!$B$5+Areas!$B$6+Areas!$B$7)</f>
        <v>134.94603174603174</v>
      </c>
      <c r="G5" s="3">
        <f>((MIC_mm!G5*Areas!$B$5)+(HGB_mm!G5*(Areas!$B$6+Areas!$B$7))) / (Areas!$B$5+Areas!$B$6+Areas!$B$7)</f>
        <v>148.47539682539681</v>
      </c>
      <c r="H5" s="3">
        <f>((MIC_mm!H5*Areas!$B$5)+(HGB_mm!H5*(Areas!$B$6+Areas!$B$7))) / (Areas!$B$5+Areas!$B$6+Areas!$B$7)</f>
        <v>154.66428571428571</v>
      </c>
      <c r="I5" s="3">
        <f>((MIC_mm!I5*Areas!$B$5)+(HGB_mm!I5*(Areas!$B$6+Areas!$B$7))) / (Areas!$B$5+Areas!$B$6+Areas!$B$7)</f>
        <v>41.235714285714288</v>
      </c>
      <c r="J5" s="3">
        <f>((MIC_mm!J5*Areas!$B$5)+(HGB_mm!J5*(Areas!$B$6+Areas!$B$7))) / (Areas!$B$5+Areas!$B$6+Areas!$B$7)</f>
        <v>67.655555555555551</v>
      </c>
      <c r="K5" s="3">
        <f>((MIC_mm!K5*Areas!$B$5)+(HGB_mm!K5*(Areas!$B$6+Areas!$B$7))) / (Areas!$B$5+Areas!$B$6+Areas!$B$7)</f>
        <v>81.090476190476195</v>
      </c>
      <c r="L5" s="3">
        <f>((MIC_mm!L5*Areas!$B$5)+(HGB_mm!L5*(Areas!$B$6+Areas!$B$7))) / (Areas!$B$5+Areas!$B$6+Areas!$B$7)</f>
        <v>92.022222222222226</v>
      </c>
      <c r="M5" s="3">
        <f>((MIC_mm!M5*Areas!$B$5)+(HGB_mm!M5*(Areas!$B$6+Areas!$B$7))) / (Areas!$B$5+Areas!$B$6+Areas!$B$7)</f>
        <v>47.61904761904762</v>
      </c>
      <c r="N5" s="3">
        <f>SUM(B5:M5)</f>
        <v>979.40714285714284</v>
      </c>
    </row>
    <row r="6" spans="1:14" x14ac:dyDescent="0.2">
      <c r="A6">
        <v>1884</v>
      </c>
      <c r="B6" s="3">
        <f>((MIC_mm!B6*Areas!$B$5)+(HGB_mm!B6*(Areas!$B$6+Areas!$B$7))) / (Areas!$B$5+Areas!$B$6+Areas!$B$7)</f>
        <v>68.069047619047623</v>
      </c>
      <c r="C6" s="3">
        <f>((MIC_mm!C6*Areas!$B$5)+(HGB_mm!C6*(Areas!$B$6+Areas!$B$7))) / (Areas!$B$5+Areas!$B$6+Areas!$B$7)</f>
        <v>79.322222222222223</v>
      </c>
      <c r="D6" s="3">
        <f>((MIC_mm!D6*Areas!$B$5)+(HGB_mm!D6*(Areas!$B$6+Areas!$B$7))) / (Areas!$B$5+Areas!$B$6+Areas!$B$7)</f>
        <v>57.906349206349205</v>
      </c>
      <c r="E6" s="3">
        <f>((MIC_mm!E6*Areas!$B$5)+(HGB_mm!E6*(Areas!$B$6+Areas!$B$7))) / (Areas!$B$5+Areas!$B$6+Areas!$B$7)</f>
        <v>50.973015873015875</v>
      </c>
      <c r="F6" s="3">
        <f>((MIC_mm!F6*Areas!$B$5)+(HGB_mm!F6*(Areas!$B$6+Areas!$B$7))) / (Areas!$B$5+Areas!$B$6+Areas!$B$7)</f>
        <v>64.879365079365073</v>
      </c>
      <c r="G6" s="3">
        <f>((MIC_mm!G6*Areas!$B$5)+(HGB_mm!G6*(Areas!$B$6+Areas!$B$7))) / (Areas!$B$5+Areas!$B$6+Areas!$B$7)</f>
        <v>69.077777777777783</v>
      </c>
      <c r="H6" s="3">
        <f>((MIC_mm!H6*Areas!$B$5)+(HGB_mm!H6*(Areas!$B$6+Areas!$B$7))) / (Areas!$B$5+Areas!$B$6+Areas!$B$7)</f>
        <v>78.612698412698407</v>
      </c>
      <c r="I6" s="3">
        <f>((MIC_mm!I6*Areas!$B$5)+(HGB_mm!I6*(Areas!$B$6+Areas!$B$7))) / (Areas!$B$5+Areas!$B$6+Areas!$B$7)</f>
        <v>62.603174603174601</v>
      </c>
      <c r="J6" s="3">
        <f>((MIC_mm!J6*Areas!$B$5)+(HGB_mm!J6*(Areas!$B$6+Areas!$B$7))) / (Areas!$B$5+Areas!$B$6+Areas!$B$7)</f>
        <v>88.672222222222217</v>
      </c>
      <c r="K6" s="3">
        <f>((MIC_mm!K6*Areas!$B$5)+(HGB_mm!K6*(Areas!$B$6+Areas!$B$7))) / (Areas!$B$5+Areas!$B$6+Areas!$B$7)</f>
        <v>112.88650793650794</v>
      </c>
      <c r="L6" s="3">
        <f>((MIC_mm!L6*Areas!$B$5)+(HGB_mm!L6*(Areas!$B$6+Areas!$B$7))) / (Areas!$B$5+Areas!$B$6+Areas!$B$7)</f>
        <v>54.980158730158728</v>
      </c>
      <c r="M6" s="3">
        <f>((MIC_mm!M6*Areas!$B$5)+(HGB_mm!M6*(Areas!$B$6+Areas!$B$7))) / (Areas!$B$5+Areas!$B$6+Areas!$B$7)</f>
        <v>114.13571428571429</v>
      </c>
      <c r="N6" s="3">
        <f t="shared" ref="N6:N69" si="0">SUM(B6:M6)</f>
        <v>902.11825396825384</v>
      </c>
    </row>
    <row r="7" spans="1:14" x14ac:dyDescent="0.2">
      <c r="A7">
        <v>1885</v>
      </c>
      <c r="B7" s="3">
        <f>((MIC_mm!B7*Areas!$B$5)+(HGB_mm!B7*(Areas!$B$6+Areas!$B$7))) / (Areas!$B$5+Areas!$B$6+Areas!$B$7)</f>
        <v>76.810317460317464</v>
      </c>
      <c r="C7" s="3">
        <f>((MIC_mm!C7*Areas!$B$5)+(HGB_mm!C7*(Areas!$B$6+Areas!$B$7))) / (Areas!$B$5+Areas!$B$6+Areas!$B$7)</f>
        <v>44.366666666666667</v>
      </c>
      <c r="D7" s="3">
        <f>((MIC_mm!D7*Areas!$B$5)+(HGB_mm!D7*(Areas!$B$6+Areas!$B$7))) / (Areas!$B$5+Areas!$B$6+Areas!$B$7)</f>
        <v>32.938095238095237</v>
      </c>
      <c r="E7" s="3">
        <f>((MIC_mm!E7*Areas!$B$5)+(HGB_mm!E7*(Areas!$B$6+Areas!$B$7))) / (Areas!$B$5+Areas!$B$6+Areas!$B$7)</f>
        <v>57.012698412698413</v>
      </c>
      <c r="F7" s="3">
        <f>((MIC_mm!F7*Areas!$B$5)+(HGB_mm!F7*(Areas!$B$6+Areas!$B$7))) / (Areas!$B$5+Areas!$B$6+Areas!$B$7)</f>
        <v>65.56507936507937</v>
      </c>
      <c r="G7" s="3">
        <f>((MIC_mm!G7*Areas!$B$5)+(HGB_mm!G7*(Areas!$B$6+Areas!$B$7))) / (Areas!$B$5+Areas!$B$6+Areas!$B$7)</f>
        <v>91.522222222222226</v>
      </c>
      <c r="H7" s="3">
        <f>((MIC_mm!H7*Areas!$B$5)+(HGB_mm!H7*(Areas!$B$6+Areas!$B$7))) / (Areas!$B$5+Areas!$B$6+Areas!$B$7)</f>
        <v>72.677777777777777</v>
      </c>
      <c r="I7" s="3">
        <f>((MIC_mm!I7*Areas!$B$5)+(HGB_mm!I7*(Areas!$B$6+Areas!$B$7))) / (Areas!$B$5+Areas!$B$6+Areas!$B$7)</f>
        <v>118.76269841269841</v>
      </c>
      <c r="J7" s="3">
        <f>((MIC_mm!J7*Areas!$B$5)+(HGB_mm!J7*(Areas!$B$6+Areas!$B$7))) / (Areas!$B$5+Areas!$B$6+Areas!$B$7)</f>
        <v>77.321428571428569</v>
      </c>
      <c r="K7" s="3">
        <f>((MIC_mm!K7*Areas!$B$5)+(HGB_mm!K7*(Areas!$B$6+Areas!$B$7))) / (Areas!$B$5+Areas!$B$6+Areas!$B$7)</f>
        <v>78.561904761904756</v>
      </c>
      <c r="L7" s="3">
        <f>((MIC_mm!L7*Areas!$B$5)+(HGB_mm!L7*(Areas!$B$6+Areas!$B$7))) / (Areas!$B$5+Areas!$B$6+Areas!$B$7)</f>
        <v>77.879365079365073</v>
      </c>
      <c r="M7" s="3">
        <f>((MIC_mm!M7*Areas!$B$5)+(HGB_mm!M7*(Areas!$B$6+Areas!$B$7))) / (Areas!$B$5+Areas!$B$6+Areas!$B$7)</f>
        <v>82.320634920634916</v>
      </c>
      <c r="N7" s="3">
        <f t="shared" si="0"/>
        <v>875.73888888888894</v>
      </c>
    </row>
    <row r="8" spans="1:14" x14ac:dyDescent="0.2">
      <c r="A8">
        <v>1886</v>
      </c>
      <c r="B8" s="3">
        <f>((MIC_mm!B8*Areas!$B$5)+(HGB_mm!B8*(Areas!$B$6+Areas!$B$7))) / (Areas!$B$5+Areas!$B$6+Areas!$B$7)</f>
        <v>101.71428571428571</v>
      </c>
      <c r="C8" s="3">
        <f>((MIC_mm!C8*Areas!$B$5)+(HGB_mm!C8*(Areas!$B$6+Areas!$B$7))) / (Areas!$B$5+Areas!$B$6+Areas!$B$7)</f>
        <v>55.944444444444443</v>
      </c>
      <c r="D8" s="3">
        <f>((MIC_mm!D8*Areas!$B$5)+(HGB_mm!D8*(Areas!$B$6+Areas!$B$7))) / (Areas!$B$5+Areas!$B$6+Areas!$B$7)</f>
        <v>81.661111111111111</v>
      </c>
      <c r="E8" s="3">
        <f>((MIC_mm!E8*Areas!$B$5)+(HGB_mm!E8*(Areas!$B$6+Areas!$B$7))) / (Areas!$B$5+Areas!$B$6+Areas!$B$7)</f>
        <v>56.861904761904761</v>
      </c>
      <c r="F8" s="3">
        <f>((MIC_mm!F8*Areas!$B$5)+(HGB_mm!F8*(Areas!$B$6+Areas!$B$7))) / (Areas!$B$5+Areas!$B$6+Areas!$B$7)</f>
        <v>47.075396825396822</v>
      </c>
      <c r="G8" s="3">
        <f>((MIC_mm!G8*Areas!$B$5)+(HGB_mm!G8*(Areas!$B$6+Areas!$B$7))) / (Areas!$B$5+Areas!$B$6+Areas!$B$7)</f>
        <v>67.928571428571431</v>
      </c>
      <c r="H8" s="3">
        <f>((MIC_mm!H8*Areas!$B$5)+(HGB_mm!H8*(Areas!$B$6+Areas!$B$7))) / (Areas!$B$5+Areas!$B$6+Areas!$B$7)</f>
        <v>36.373015873015873</v>
      </c>
      <c r="I8" s="3">
        <f>((MIC_mm!I8*Areas!$B$5)+(HGB_mm!I8*(Areas!$B$6+Areas!$B$7))) / (Areas!$B$5+Areas!$B$6+Areas!$B$7)</f>
        <v>99.9</v>
      </c>
      <c r="J8" s="3">
        <f>((MIC_mm!J8*Areas!$B$5)+(HGB_mm!J8*(Areas!$B$6+Areas!$B$7))) / (Areas!$B$5+Areas!$B$6+Areas!$B$7)</f>
        <v>116.9515873015873</v>
      </c>
      <c r="K8" s="3">
        <f>((MIC_mm!K8*Areas!$B$5)+(HGB_mm!K8*(Areas!$B$6+Areas!$B$7))) / (Areas!$B$5+Areas!$B$6+Areas!$B$7)</f>
        <v>67.653968253968259</v>
      </c>
      <c r="L8" s="3">
        <f>((MIC_mm!L8*Areas!$B$5)+(HGB_mm!L8*(Areas!$B$6+Areas!$B$7))) / (Areas!$B$5+Areas!$B$6+Areas!$B$7)</f>
        <v>67.619841269841274</v>
      </c>
      <c r="M8" s="3">
        <f>((MIC_mm!M8*Areas!$B$5)+(HGB_mm!M8*(Areas!$B$6+Areas!$B$7))) / (Areas!$B$5+Areas!$B$6+Areas!$B$7)</f>
        <v>52.846825396825395</v>
      </c>
      <c r="N8" s="3">
        <f t="shared" si="0"/>
        <v>852.53095238095239</v>
      </c>
    </row>
    <row r="9" spans="1:14" x14ac:dyDescent="0.2">
      <c r="A9">
        <v>1887</v>
      </c>
      <c r="B9" s="3">
        <f>((MIC_mm!B9*Areas!$B$5)+(HGB_mm!B9*(Areas!$B$6+Areas!$B$7))) / (Areas!$B$5+Areas!$B$6+Areas!$B$7)</f>
        <v>83.029365079365078</v>
      </c>
      <c r="C9" s="3">
        <f>((MIC_mm!C9*Areas!$B$5)+(HGB_mm!C9*(Areas!$B$6+Areas!$B$7))) / (Areas!$B$5+Areas!$B$6+Areas!$B$7)</f>
        <v>97.988888888888894</v>
      </c>
      <c r="D9" s="3">
        <f>((MIC_mm!D9*Areas!$B$5)+(HGB_mm!D9*(Areas!$B$6+Areas!$B$7))) / (Areas!$B$5+Areas!$B$6+Areas!$B$7)</f>
        <v>28.06111111111111</v>
      </c>
      <c r="E9" s="3">
        <f>((MIC_mm!E9*Areas!$B$5)+(HGB_mm!E9*(Areas!$B$6+Areas!$B$7))) / (Areas!$B$5+Areas!$B$6+Areas!$B$7)</f>
        <v>38.384126984126986</v>
      </c>
      <c r="F9" s="3">
        <f>((MIC_mm!F9*Areas!$B$5)+(HGB_mm!F9*(Areas!$B$6+Areas!$B$7))) / (Areas!$B$5+Areas!$B$6+Areas!$B$7)</f>
        <v>41.450793650793649</v>
      </c>
      <c r="G9" s="3">
        <f>((MIC_mm!G9*Areas!$B$5)+(HGB_mm!G9*(Areas!$B$6+Areas!$B$7))) / (Areas!$B$5+Areas!$B$6+Areas!$B$7)</f>
        <v>53.422222222222224</v>
      </c>
      <c r="H9" s="3">
        <f>((MIC_mm!H9*Areas!$B$5)+(HGB_mm!H9*(Areas!$B$6+Areas!$B$7))) / (Areas!$B$5+Areas!$B$6+Areas!$B$7)</f>
        <v>78.956349206349202</v>
      </c>
      <c r="I9" s="3">
        <f>((MIC_mm!I9*Areas!$B$5)+(HGB_mm!I9*(Areas!$B$6+Areas!$B$7))) / (Areas!$B$5+Areas!$B$6+Areas!$B$7)</f>
        <v>43.558730158730157</v>
      </c>
      <c r="J9" s="3">
        <f>((MIC_mm!J9*Areas!$B$5)+(HGB_mm!J9*(Areas!$B$6+Areas!$B$7))) / (Areas!$B$5+Areas!$B$6+Areas!$B$7)</f>
        <v>63.376190476190473</v>
      </c>
      <c r="K9" s="3">
        <f>((MIC_mm!K9*Areas!$B$5)+(HGB_mm!K9*(Areas!$B$6+Areas!$B$7))) / (Areas!$B$5+Areas!$B$6+Areas!$B$7)</f>
        <v>81.975396825396828</v>
      </c>
      <c r="L9" s="3">
        <f>((MIC_mm!L9*Areas!$B$5)+(HGB_mm!L9*(Areas!$B$6+Areas!$B$7))) / (Areas!$B$5+Areas!$B$6+Areas!$B$7)</f>
        <v>45.263492063492066</v>
      </c>
      <c r="M9" s="3">
        <f>((MIC_mm!M9*Areas!$B$5)+(HGB_mm!M9*(Areas!$B$6+Areas!$B$7))) / (Areas!$B$5+Areas!$B$6+Areas!$B$7)</f>
        <v>96.146031746031753</v>
      </c>
      <c r="N9" s="3">
        <f t="shared" si="0"/>
        <v>751.61269841269848</v>
      </c>
    </row>
    <row r="10" spans="1:14" x14ac:dyDescent="0.2">
      <c r="A10">
        <v>1888</v>
      </c>
      <c r="B10" s="3">
        <f>((MIC_mm!B10*Areas!$B$5)+(HGB_mm!B10*(Areas!$B$6+Areas!$B$7))) / (Areas!$B$5+Areas!$B$6+Areas!$B$7)</f>
        <v>55.752380952380953</v>
      </c>
      <c r="C10" s="3">
        <f>((MIC_mm!C10*Areas!$B$5)+(HGB_mm!C10*(Areas!$B$6+Areas!$B$7))) / (Areas!$B$5+Areas!$B$6+Areas!$B$7)</f>
        <v>46.030158730158732</v>
      </c>
      <c r="D10" s="3">
        <f>((MIC_mm!D10*Areas!$B$5)+(HGB_mm!D10*(Areas!$B$6+Areas!$B$7))) / (Areas!$B$5+Areas!$B$6+Areas!$B$7)</f>
        <v>71.946825396825403</v>
      </c>
      <c r="E10" s="3">
        <f>((MIC_mm!E10*Areas!$B$5)+(HGB_mm!E10*(Areas!$B$6+Areas!$B$7))) / (Areas!$B$5+Areas!$B$6+Areas!$B$7)</f>
        <v>55.785714285714285</v>
      </c>
      <c r="F10" s="3">
        <f>((MIC_mm!F10*Areas!$B$5)+(HGB_mm!F10*(Areas!$B$6+Areas!$B$7))) / (Areas!$B$5+Areas!$B$6+Areas!$B$7)</f>
        <v>78.826984126984129</v>
      </c>
      <c r="G10" s="3">
        <f>((MIC_mm!G10*Areas!$B$5)+(HGB_mm!G10*(Areas!$B$6+Areas!$B$7))) / (Areas!$B$5+Areas!$B$6+Areas!$B$7)</f>
        <v>41.233333333333334</v>
      </c>
      <c r="H10" s="3">
        <f>((MIC_mm!H10*Areas!$B$5)+(HGB_mm!H10*(Areas!$B$6+Areas!$B$7))) / (Areas!$B$5+Areas!$B$6+Areas!$B$7)</f>
        <v>44.572222222222223</v>
      </c>
      <c r="I10" s="3">
        <f>((MIC_mm!I10*Areas!$B$5)+(HGB_mm!I10*(Areas!$B$6+Areas!$B$7))) / (Areas!$B$5+Areas!$B$6+Areas!$B$7)</f>
        <v>65.976984126984121</v>
      </c>
      <c r="J10" s="3">
        <f>((MIC_mm!J10*Areas!$B$5)+(HGB_mm!J10*(Areas!$B$6+Areas!$B$7))) / (Areas!$B$5+Areas!$B$6+Areas!$B$7)</f>
        <v>78.892063492063485</v>
      </c>
      <c r="K10" s="3">
        <f>((MIC_mm!K10*Areas!$B$5)+(HGB_mm!K10*(Areas!$B$6+Areas!$B$7))) / (Areas!$B$5+Areas!$B$6+Areas!$B$7)</f>
        <v>61.828571428571429</v>
      </c>
      <c r="L10" s="3">
        <f>((MIC_mm!L10*Areas!$B$5)+(HGB_mm!L10*(Areas!$B$6+Areas!$B$7))) / (Areas!$B$5+Areas!$B$6+Areas!$B$7)</f>
        <v>67.055555555555557</v>
      </c>
      <c r="M10" s="3">
        <f>((MIC_mm!M10*Areas!$B$5)+(HGB_mm!M10*(Areas!$B$6+Areas!$B$7))) / (Areas!$B$5+Areas!$B$6+Areas!$B$7)</f>
        <v>50.730952380952381</v>
      </c>
      <c r="N10" s="3">
        <f t="shared" si="0"/>
        <v>718.63174603174605</v>
      </c>
    </row>
    <row r="11" spans="1:14" x14ac:dyDescent="0.2">
      <c r="A11">
        <v>1889</v>
      </c>
      <c r="B11" s="3">
        <f>((MIC_mm!B11*Areas!$B$5)+(HGB_mm!B11*(Areas!$B$6+Areas!$B$7))) / (Areas!$B$5+Areas!$B$6+Areas!$B$7)</f>
        <v>61.830952380952382</v>
      </c>
      <c r="C11" s="3">
        <f>((MIC_mm!C11*Areas!$B$5)+(HGB_mm!C11*(Areas!$B$6+Areas!$B$7))) / (Areas!$B$5+Areas!$B$6+Areas!$B$7)</f>
        <v>52.130158730158733</v>
      </c>
      <c r="D11" s="3">
        <f>((MIC_mm!D11*Areas!$B$5)+(HGB_mm!D11*(Areas!$B$6+Areas!$B$7))) / (Areas!$B$5+Areas!$B$6+Areas!$B$7)</f>
        <v>16.399206349206349</v>
      </c>
      <c r="E11" s="3">
        <f>((MIC_mm!E11*Areas!$B$5)+(HGB_mm!E11*(Areas!$B$6+Areas!$B$7))) / (Areas!$B$5+Areas!$B$6+Areas!$B$7)</f>
        <v>40.049999999999997</v>
      </c>
      <c r="F11" s="3">
        <f>((MIC_mm!F11*Areas!$B$5)+(HGB_mm!F11*(Areas!$B$6+Areas!$B$7))) / (Areas!$B$5+Areas!$B$6+Areas!$B$7)</f>
        <v>91.153968253968259</v>
      </c>
      <c r="G11" s="3">
        <f>((MIC_mm!G11*Areas!$B$5)+(HGB_mm!G11*(Areas!$B$6+Areas!$B$7))) / (Areas!$B$5+Areas!$B$6+Areas!$B$7)</f>
        <v>113.16507936507936</v>
      </c>
      <c r="H11" s="3">
        <f>((MIC_mm!H11*Areas!$B$5)+(HGB_mm!H11*(Areas!$B$6+Areas!$B$7))) / (Areas!$B$5+Areas!$B$6+Areas!$B$7)</f>
        <v>69.111904761904768</v>
      </c>
      <c r="I11" s="3">
        <f>((MIC_mm!I11*Areas!$B$5)+(HGB_mm!I11*(Areas!$B$6+Areas!$B$7))) / (Areas!$B$5+Areas!$B$6+Areas!$B$7)</f>
        <v>38.524603174603172</v>
      </c>
      <c r="J11" s="3">
        <f>((MIC_mm!J11*Areas!$B$5)+(HGB_mm!J11*(Areas!$B$6+Areas!$B$7))) / (Areas!$B$5+Areas!$B$6+Areas!$B$7)</f>
        <v>80.730158730158735</v>
      </c>
      <c r="K11" s="3">
        <f>((MIC_mm!K11*Areas!$B$5)+(HGB_mm!K11*(Areas!$B$6+Areas!$B$7))) / (Areas!$B$5+Areas!$B$6+Areas!$B$7)</f>
        <v>31.083333333333332</v>
      </c>
      <c r="L11" s="3">
        <f>((MIC_mm!L11*Areas!$B$5)+(HGB_mm!L11*(Areas!$B$6+Areas!$B$7))) / (Areas!$B$5+Areas!$B$6+Areas!$B$7)</f>
        <v>72.382539682539687</v>
      </c>
      <c r="M11" s="3">
        <f>((MIC_mm!M11*Areas!$B$5)+(HGB_mm!M11*(Areas!$B$6+Areas!$B$7))) / (Areas!$B$5+Areas!$B$6+Areas!$B$7)</f>
        <v>82.282539682539678</v>
      </c>
      <c r="N11" s="3">
        <f t="shared" si="0"/>
        <v>748.84444444444443</v>
      </c>
    </row>
    <row r="12" spans="1:14" x14ac:dyDescent="0.2">
      <c r="A12">
        <v>1890</v>
      </c>
      <c r="B12" s="3">
        <f>((MIC_mm!B12*Areas!$B$5)+(HGB_mm!B12*(Areas!$B$6+Areas!$B$7))) / (Areas!$B$5+Areas!$B$6+Areas!$B$7)</f>
        <v>94.521428571428572</v>
      </c>
      <c r="C12" s="3">
        <f>((MIC_mm!C12*Areas!$B$5)+(HGB_mm!C12*(Areas!$B$6+Areas!$B$7))) / (Areas!$B$5+Areas!$B$6+Areas!$B$7)</f>
        <v>58.521428571428572</v>
      </c>
      <c r="D12" s="3">
        <f>((MIC_mm!D12*Areas!$B$5)+(HGB_mm!D12*(Areas!$B$6+Areas!$B$7))) / (Areas!$B$5+Areas!$B$6+Areas!$B$7)</f>
        <v>50.665079365079364</v>
      </c>
      <c r="E12" s="3">
        <f>((MIC_mm!E12*Areas!$B$5)+(HGB_mm!E12*(Areas!$B$6+Areas!$B$7))) / (Areas!$B$5+Areas!$B$6+Areas!$B$7)</f>
        <v>69.347619047619048</v>
      </c>
      <c r="F12" s="3">
        <f>((MIC_mm!F12*Areas!$B$5)+(HGB_mm!F12*(Areas!$B$6+Areas!$B$7))) / (Areas!$B$5+Areas!$B$6+Areas!$B$7)</f>
        <v>91.82380952380953</v>
      </c>
      <c r="G12" s="3">
        <f>((MIC_mm!G12*Areas!$B$5)+(HGB_mm!G12*(Areas!$B$6+Areas!$B$7))) / (Areas!$B$5+Areas!$B$6+Areas!$B$7)</f>
        <v>99.984126984126988</v>
      </c>
      <c r="H12" s="3">
        <f>((MIC_mm!H12*Areas!$B$5)+(HGB_mm!H12*(Areas!$B$6+Areas!$B$7))) / (Areas!$B$5+Areas!$B$6+Areas!$B$7)</f>
        <v>78.146825396825392</v>
      </c>
      <c r="I12" s="3">
        <f>((MIC_mm!I12*Areas!$B$5)+(HGB_mm!I12*(Areas!$B$6+Areas!$B$7))) / (Areas!$B$5+Areas!$B$6+Areas!$B$7)</f>
        <v>80.556349206349211</v>
      </c>
      <c r="J12" s="3">
        <f>((MIC_mm!J12*Areas!$B$5)+(HGB_mm!J12*(Areas!$B$6+Areas!$B$7))) / (Areas!$B$5+Areas!$B$6+Areas!$B$7)</f>
        <v>49.901587301587298</v>
      </c>
      <c r="K12" s="3">
        <f>((MIC_mm!K12*Areas!$B$5)+(HGB_mm!K12*(Areas!$B$6+Areas!$B$7))) / (Areas!$B$5+Areas!$B$6+Areas!$B$7)</f>
        <v>93.199206349206349</v>
      </c>
      <c r="L12" s="3">
        <f>((MIC_mm!L12*Areas!$B$5)+(HGB_mm!L12*(Areas!$B$6+Areas!$B$7))) / (Areas!$B$5+Areas!$B$6+Areas!$B$7)</f>
        <v>51.112698412698414</v>
      </c>
      <c r="M12" s="3">
        <f>((MIC_mm!M12*Areas!$B$5)+(HGB_mm!M12*(Areas!$B$6+Areas!$B$7))) / (Areas!$B$5+Areas!$B$6+Areas!$B$7)</f>
        <v>40.31825396825397</v>
      </c>
      <c r="N12" s="3">
        <f t="shared" si="0"/>
        <v>858.09841269841252</v>
      </c>
    </row>
    <row r="13" spans="1:14" x14ac:dyDescent="0.2">
      <c r="A13">
        <v>1891</v>
      </c>
      <c r="B13" s="3">
        <f>((MIC_mm!B13*Areas!$B$5)+(HGB_mm!B13*(Areas!$B$6+Areas!$B$7))) / (Areas!$B$5+Areas!$B$6+Areas!$B$7)</f>
        <v>62.033333333333331</v>
      </c>
      <c r="C13" s="3">
        <f>((MIC_mm!C13*Areas!$B$5)+(HGB_mm!C13*(Areas!$B$6+Areas!$B$7))) / (Areas!$B$5+Areas!$B$6+Areas!$B$7)</f>
        <v>74.371428571428567</v>
      </c>
      <c r="D13" s="3">
        <f>((MIC_mm!D13*Areas!$B$5)+(HGB_mm!D13*(Areas!$B$6+Areas!$B$7))) / (Areas!$B$5+Areas!$B$6+Areas!$B$7)</f>
        <v>72.032539682539678</v>
      </c>
      <c r="E13" s="3">
        <f>((MIC_mm!E13*Areas!$B$5)+(HGB_mm!E13*(Areas!$B$6+Areas!$B$7))) / (Areas!$B$5+Areas!$B$6+Areas!$B$7)</f>
        <v>51.788888888888891</v>
      </c>
      <c r="F13" s="3">
        <f>((MIC_mm!F13*Areas!$B$5)+(HGB_mm!F13*(Areas!$B$6+Areas!$B$7))) / (Areas!$B$5+Areas!$B$6+Areas!$B$7)</f>
        <v>20.255555555555556</v>
      </c>
      <c r="G13" s="3">
        <f>((MIC_mm!G13*Areas!$B$5)+(HGB_mm!G13*(Areas!$B$6+Areas!$B$7))) / (Areas!$B$5+Areas!$B$6+Areas!$B$7)</f>
        <v>49.588095238095235</v>
      </c>
      <c r="H13" s="3">
        <f>((MIC_mm!H13*Areas!$B$5)+(HGB_mm!H13*(Areas!$B$6+Areas!$B$7))) / (Areas!$B$5+Areas!$B$6+Areas!$B$7)</f>
        <v>59.49126984126984</v>
      </c>
      <c r="I13" s="3">
        <f>((MIC_mm!I13*Areas!$B$5)+(HGB_mm!I13*(Areas!$B$6+Areas!$B$7))) / (Areas!$B$5+Areas!$B$6+Areas!$B$7)</f>
        <v>99.580158730158729</v>
      </c>
      <c r="J13" s="3">
        <f>((MIC_mm!J13*Areas!$B$5)+(HGB_mm!J13*(Areas!$B$6+Areas!$B$7))) / (Areas!$B$5+Areas!$B$6+Areas!$B$7)</f>
        <v>45.924603174603178</v>
      </c>
      <c r="K13" s="3">
        <f>((MIC_mm!K13*Areas!$B$5)+(HGB_mm!K13*(Areas!$B$6+Areas!$B$7))) / (Areas!$B$5+Areas!$B$6+Areas!$B$7)</f>
        <v>44.411111111111111</v>
      </c>
      <c r="L13" s="3">
        <f>((MIC_mm!L13*Areas!$B$5)+(HGB_mm!L13*(Areas!$B$6+Areas!$B$7))) / (Areas!$B$5+Areas!$B$6+Areas!$B$7)</f>
        <v>129.97619047619048</v>
      </c>
      <c r="M13" s="3">
        <f>((MIC_mm!M13*Areas!$B$5)+(HGB_mm!M13*(Areas!$B$6+Areas!$B$7))) / (Areas!$B$5+Areas!$B$6+Areas!$B$7)</f>
        <v>63.133333333333333</v>
      </c>
      <c r="N13" s="3">
        <f t="shared" si="0"/>
        <v>772.58650793650793</v>
      </c>
    </row>
    <row r="14" spans="1:14" x14ac:dyDescent="0.2">
      <c r="A14">
        <v>1892</v>
      </c>
      <c r="B14" s="3">
        <f>((MIC_mm!B14*Areas!$B$5)+(HGB_mm!B14*(Areas!$B$6+Areas!$B$7))) / (Areas!$B$5+Areas!$B$6+Areas!$B$7)</f>
        <v>70.451587301587296</v>
      </c>
      <c r="C14" s="3">
        <f>((MIC_mm!C14*Areas!$B$5)+(HGB_mm!C14*(Areas!$B$6+Areas!$B$7))) / (Areas!$B$5+Areas!$B$6+Areas!$B$7)</f>
        <v>49.563492063492063</v>
      </c>
      <c r="D14" s="3">
        <f>((MIC_mm!D14*Areas!$B$5)+(HGB_mm!D14*(Areas!$B$6+Areas!$B$7))) / (Areas!$B$5+Areas!$B$6+Areas!$B$7)</f>
        <v>29.15</v>
      </c>
      <c r="E14" s="3">
        <f>((MIC_mm!E14*Areas!$B$5)+(HGB_mm!E14*(Areas!$B$6+Areas!$B$7))) / (Areas!$B$5+Areas!$B$6+Areas!$B$7)</f>
        <v>47.68015873015873</v>
      </c>
      <c r="F14" s="3">
        <f>((MIC_mm!F14*Areas!$B$5)+(HGB_mm!F14*(Areas!$B$6+Areas!$B$7))) / (Areas!$B$5+Areas!$B$6+Areas!$B$7)</f>
        <v>105.28095238095239</v>
      </c>
      <c r="G14" s="3">
        <f>((MIC_mm!G14*Areas!$B$5)+(HGB_mm!G14*(Areas!$B$6+Areas!$B$7))) / (Areas!$B$5+Areas!$B$6+Areas!$B$7)</f>
        <v>126.77539682539683</v>
      </c>
      <c r="H14" s="3">
        <f>((MIC_mm!H14*Areas!$B$5)+(HGB_mm!H14*(Areas!$B$6+Areas!$B$7))) / (Areas!$B$5+Areas!$B$6+Areas!$B$7)</f>
        <v>77.646031746031753</v>
      </c>
      <c r="I14" s="3">
        <f>((MIC_mm!I14*Areas!$B$5)+(HGB_mm!I14*(Areas!$B$6+Areas!$B$7))) / (Areas!$B$5+Areas!$B$6+Areas!$B$7)</f>
        <v>80.330952380952382</v>
      </c>
      <c r="J14" s="3">
        <f>((MIC_mm!J14*Areas!$B$5)+(HGB_mm!J14*(Areas!$B$6+Areas!$B$7))) / (Areas!$B$5+Areas!$B$6+Areas!$B$7)</f>
        <v>71.501587301587307</v>
      </c>
      <c r="K14" s="3">
        <f>((MIC_mm!K14*Areas!$B$5)+(HGB_mm!K14*(Areas!$B$6+Areas!$B$7))) / (Areas!$B$5+Areas!$B$6+Areas!$B$7)</f>
        <v>54.246031746031747</v>
      </c>
      <c r="L14" s="3">
        <f>((MIC_mm!L14*Areas!$B$5)+(HGB_mm!L14*(Areas!$B$6+Areas!$B$7))) / (Areas!$B$5+Areas!$B$6+Areas!$B$7)</f>
        <v>67.092063492063488</v>
      </c>
      <c r="M14" s="3">
        <f>((MIC_mm!M14*Areas!$B$5)+(HGB_mm!M14*(Areas!$B$6+Areas!$B$7))) / (Areas!$B$5+Areas!$B$6+Areas!$B$7)</f>
        <v>60.904761904761905</v>
      </c>
      <c r="N14" s="3">
        <f t="shared" si="0"/>
        <v>840.6230158730159</v>
      </c>
    </row>
    <row r="15" spans="1:14" x14ac:dyDescent="0.2">
      <c r="A15">
        <v>1893</v>
      </c>
      <c r="B15" s="3">
        <f>((MIC_mm!B15*Areas!$B$5)+(HGB_mm!B15*(Areas!$B$6+Areas!$B$7))) / (Areas!$B$5+Areas!$B$6+Areas!$B$7)</f>
        <v>70.787301587301585</v>
      </c>
      <c r="C15" s="3">
        <f>((MIC_mm!C15*Areas!$B$5)+(HGB_mm!C15*(Areas!$B$6+Areas!$B$7))) / (Areas!$B$5+Areas!$B$6+Areas!$B$7)</f>
        <v>56.420634920634917</v>
      </c>
      <c r="D15" s="3">
        <f>((MIC_mm!D15*Areas!$B$5)+(HGB_mm!D15*(Areas!$B$6+Areas!$B$7))) / (Areas!$B$5+Areas!$B$6+Areas!$B$7)</f>
        <v>54.858730158730161</v>
      </c>
      <c r="E15" s="3">
        <f>((MIC_mm!E15*Areas!$B$5)+(HGB_mm!E15*(Areas!$B$6+Areas!$B$7))) / (Areas!$B$5+Areas!$B$6+Areas!$B$7)</f>
        <v>98.463492063492069</v>
      </c>
      <c r="F15" s="3">
        <f>((MIC_mm!F15*Areas!$B$5)+(HGB_mm!F15*(Areas!$B$6+Areas!$B$7))) / (Areas!$B$5+Areas!$B$6+Areas!$B$7)</f>
        <v>74.566666666666663</v>
      </c>
      <c r="G15" s="3">
        <f>((MIC_mm!G15*Areas!$B$5)+(HGB_mm!G15*(Areas!$B$6+Areas!$B$7))) / (Areas!$B$5+Areas!$B$6+Areas!$B$7)</f>
        <v>61.846031746031748</v>
      </c>
      <c r="H15" s="3">
        <f>((MIC_mm!H15*Areas!$B$5)+(HGB_mm!H15*(Areas!$B$6+Areas!$B$7))) / (Areas!$B$5+Areas!$B$6+Areas!$B$7)</f>
        <v>84.160317460317458</v>
      </c>
      <c r="I15" s="3">
        <f>((MIC_mm!I15*Areas!$B$5)+(HGB_mm!I15*(Areas!$B$6+Areas!$B$7))) / (Areas!$B$5+Areas!$B$6+Areas!$B$7)</f>
        <v>51.212698412698415</v>
      </c>
      <c r="J15" s="3">
        <f>((MIC_mm!J15*Areas!$B$5)+(HGB_mm!J15*(Areas!$B$6+Areas!$B$7))) / (Areas!$B$5+Areas!$B$6+Areas!$B$7)</f>
        <v>72.115079365079367</v>
      </c>
      <c r="K15" s="3">
        <f>((MIC_mm!K15*Areas!$B$5)+(HGB_mm!K15*(Areas!$B$6+Areas!$B$7))) / (Areas!$B$5+Areas!$B$6+Areas!$B$7)</f>
        <v>93.228571428571428</v>
      </c>
      <c r="L15" s="3">
        <f>((MIC_mm!L15*Areas!$B$5)+(HGB_mm!L15*(Areas!$B$6+Areas!$B$7))) / (Areas!$B$5+Areas!$B$6+Areas!$B$7)</f>
        <v>79.448412698412696</v>
      </c>
      <c r="M15" s="3">
        <f>((MIC_mm!M15*Areas!$B$5)+(HGB_mm!M15*(Areas!$B$6+Areas!$B$7))) / (Areas!$B$5+Areas!$B$6+Areas!$B$7)</f>
        <v>108.01190476190476</v>
      </c>
      <c r="N15" s="3">
        <f t="shared" si="0"/>
        <v>905.11984126984134</v>
      </c>
    </row>
    <row r="16" spans="1:14" x14ac:dyDescent="0.2">
      <c r="A16">
        <v>1894</v>
      </c>
      <c r="B16" s="3">
        <f>((MIC_mm!B16*Areas!$B$5)+(HGB_mm!B16*(Areas!$B$6+Areas!$B$7))) / (Areas!$B$5+Areas!$B$6+Areas!$B$7)</f>
        <v>65.333333333333329</v>
      </c>
      <c r="C16" s="3">
        <f>((MIC_mm!C16*Areas!$B$5)+(HGB_mm!C16*(Areas!$B$6+Areas!$B$7))) / (Areas!$B$5+Areas!$B$6+Areas!$B$7)</f>
        <v>38.532539682539685</v>
      </c>
      <c r="D16" s="3">
        <f>((MIC_mm!D16*Areas!$B$5)+(HGB_mm!D16*(Areas!$B$6+Areas!$B$7))) / (Areas!$B$5+Areas!$B$6+Areas!$B$7)</f>
        <v>65.938095238095244</v>
      </c>
      <c r="E16" s="3">
        <f>((MIC_mm!E16*Areas!$B$5)+(HGB_mm!E16*(Areas!$B$6+Areas!$B$7))) / (Areas!$B$5+Areas!$B$6+Areas!$B$7)</f>
        <v>45.907142857142858</v>
      </c>
      <c r="F16" s="3">
        <f>((MIC_mm!F16*Areas!$B$5)+(HGB_mm!F16*(Areas!$B$6+Areas!$B$7))) / (Areas!$B$5+Areas!$B$6+Areas!$B$7)</f>
        <v>122.32539682539682</v>
      </c>
      <c r="G16" s="3">
        <f>((MIC_mm!G16*Areas!$B$5)+(HGB_mm!G16*(Areas!$B$6+Areas!$B$7))) / (Areas!$B$5+Areas!$B$6+Areas!$B$7)</f>
        <v>68.401587301587298</v>
      </c>
      <c r="H16" s="3">
        <f>((MIC_mm!H16*Areas!$B$5)+(HGB_mm!H16*(Areas!$B$6+Areas!$B$7))) / (Areas!$B$5+Areas!$B$6+Areas!$B$7)</f>
        <v>36.839682539682542</v>
      </c>
      <c r="I16" s="3">
        <f>((MIC_mm!I16*Areas!$B$5)+(HGB_mm!I16*(Areas!$B$6+Areas!$B$7))) / (Areas!$B$5+Areas!$B$6+Areas!$B$7)</f>
        <v>29.708730158730159</v>
      </c>
      <c r="J16" s="3">
        <f>((MIC_mm!J16*Areas!$B$5)+(HGB_mm!J16*(Areas!$B$6+Areas!$B$7))) / (Areas!$B$5+Areas!$B$6+Areas!$B$7)</f>
        <v>94.423015873015871</v>
      </c>
      <c r="K16" s="3">
        <f>((MIC_mm!K16*Areas!$B$5)+(HGB_mm!K16*(Areas!$B$6+Areas!$B$7))) / (Areas!$B$5+Areas!$B$6+Areas!$B$7)</f>
        <v>82.738095238095241</v>
      </c>
      <c r="L16" s="3">
        <f>((MIC_mm!L16*Areas!$B$5)+(HGB_mm!L16*(Areas!$B$6+Areas!$B$7))) / (Areas!$B$5+Areas!$B$6+Areas!$B$7)</f>
        <v>65.110317460317461</v>
      </c>
      <c r="M16" s="3">
        <f>((MIC_mm!M16*Areas!$B$5)+(HGB_mm!M16*(Areas!$B$6+Areas!$B$7))) / (Areas!$B$5+Areas!$B$6+Areas!$B$7)</f>
        <v>64.063492063492063</v>
      </c>
      <c r="N16" s="3">
        <f t="shared" si="0"/>
        <v>779.32142857142844</v>
      </c>
    </row>
    <row r="17" spans="1:14" x14ac:dyDescent="0.2">
      <c r="A17">
        <v>1895</v>
      </c>
      <c r="B17" s="3">
        <f>((MIC_mm!B17*Areas!$B$5)+(HGB_mm!B17*(Areas!$B$6+Areas!$B$7))) / (Areas!$B$5+Areas!$B$6+Areas!$B$7)</f>
        <v>80.409523809523805</v>
      </c>
      <c r="C17" s="3">
        <f>((MIC_mm!C17*Areas!$B$5)+(HGB_mm!C17*(Areas!$B$6+Areas!$B$7))) / (Areas!$B$5+Areas!$B$6+Areas!$B$7)</f>
        <v>29.664285714285715</v>
      </c>
      <c r="D17" s="3">
        <f>((MIC_mm!D17*Areas!$B$5)+(HGB_mm!D17*(Areas!$B$6+Areas!$B$7))) / (Areas!$B$5+Areas!$B$6+Areas!$B$7)</f>
        <v>25.598412698412698</v>
      </c>
      <c r="E17" s="3">
        <f>((MIC_mm!E17*Areas!$B$5)+(HGB_mm!E17*(Areas!$B$6+Areas!$B$7))) / (Areas!$B$5+Areas!$B$6+Areas!$B$7)</f>
        <v>38.246031746031747</v>
      </c>
      <c r="F17" s="3">
        <f>((MIC_mm!F17*Areas!$B$5)+(HGB_mm!F17*(Areas!$B$6+Areas!$B$7))) / (Areas!$B$5+Areas!$B$6+Areas!$B$7)</f>
        <v>71.688888888888883</v>
      </c>
      <c r="G17" s="3">
        <f>((MIC_mm!G17*Areas!$B$5)+(HGB_mm!G17*(Areas!$B$6+Areas!$B$7))) / (Areas!$B$5+Areas!$B$6+Areas!$B$7)</f>
        <v>42.126984126984127</v>
      </c>
      <c r="H17" s="3">
        <f>((MIC_mm!H17*Areas!$B$5)+(HGB_mm!H17*(Areas!$B$6+Areas!$B$7))) / (Areas!$B$5+Areas!$B$6+Areas!$B$7)</f>
        <v>42.19047619047619</v>
      </c>
      <c r="I17" s="3">
        <f>((MIC_mm!I17*Areas!$B$5)+(HGB_mm!I17*(Areas!$B$6+Areas!$B$7))) / (Areas!$B$5+Areas!$B$6+Areas!$B$7)</f>
        <v>76.972222222222229</v>
      </c>
      <c r="J17" s="3">
        <f>((MIC_mm!J17*Areas!$B$5)+(HGB_mm!J17*(Areas!$B$6+Areas!$B$7))) / (Areas!$B$5+Areas!$B$6+Areas!$B$7)</f>
        <v>69.170634920634924</v>
      </c>
      <c r="K17" s="3">
        <f>((MIC_mm!K17*Areas!$B$5)+(HGB_mm!K17*(Areas!$B$6+Areas!$B$7))) / (Areas!$B$5+Areas!$B$6+Areas!$B$7)</f>
        <v>35.915079365079364</v>
      </c>
      <c r="L17" s="3">
        <f>((MIC_mm!L17*Areas!$B$5)+(HGB_mm!L17*(Areas!$B$6+Areas!$B$7))) / (Areas!$B$5+Areas!$B$6+Areas!$B$7)</f>
        <v>77.709523809523816</v>
      </c>
      <c r="M17" s="3">
        <f>((MIC_mm!M17*Areas!$B$5)+(HGB_mm!M17*(Areas!$B$6+Areas!$B$7))) / (Areas!$B$5+Areas!$B$6+Areas!$B$7)</f>
        <v>101.57380952380953</v>
      </c>
      <c r="N17" s="3">
        <f t="shared" si="0"/>
        <v>691.26587301587301</v>
      </c>
    </row>
    <row r="18" spans="1:14" x14ac:dyDescent="0.2">
      <c r="A18">
        <v>1896</v>
      </c>
      <c r="B18" s="3">
        <f>((MIC_mm!B18*Areas!$B$5)+(HGB_mm!B18*(Areas!$B$6+Areas!$B$7))) / (Areas!$B$5+Areas!$B$6+Areas!$B$7)</f>
        <v>46.901587301587298</v>
      </c>
      <c r="C18" s="3">
        <f>((MIC_mm!C18*Areas!$B$5)+(HGB_mm!C18*(Areas!$B$6+Areas!$B$7))) / (Areas!$B$5+Areas!$B$6+Areas!$B$7)</f>
        <v>41.199206349206349</v>
      </c>
      <c r="D18" s="3">
        <f>((MIC_mm!D18*Areas!$B$5)+(HGB_mm!D18*(Areas!$B$6+Areas!$B$7))) / (Areas!$B$5+Areas!$B$6+Areas!$B$7)</f>
        <v>36.719841269841268</v>
      </c>
      <c r="E18" s="3">
        <f>((MIC_mm!E18*Areas!$B$5)+(HGB_mm!E18*(Areas!$B$6+Areas!$B$7))) / (Areas!$B$5+Areas!$B$6+Areas!$B$7)</f>
        <v>70.87460317460318</v>
      </c>
      <c r="F18" s="3">
        <f>((MIC_mm!F18*Areas!$B$5)+(HGB_mm!F18*(Areas!$B$6+Areas!$B$7))) / (Areas!$B$5+Areas!$B$6+Areas!$B$7)</f>
        <v>84.203968253968256</v>
      </c>
      <c r="G18" s="3">
        <f>((MIC_mm!G18*Areas!$B$5)+(HGB_mm!G18*(Areas!$B$6+Areas!$B$7))) / (Areas!$B$5+Areas!$B$6+Areas!$B$7)</f>
        <v>65.80396825396825</v>
      </c>
      <c r="H18" s="3">
        <f>((MIC_mm!H18*Areas!$B$5)+(HGB_mm!H18*(Areas!$B$6+Areas!$B$7))) / (Areas!$B$5+Areas!$B$6+Areas!$B$7)</f>
        <v>78.971428571428575</v>
      </c>
      <c r="I18" s="3">
        <f>((MIC_mm!I18*Areas!$B$5)+(HGB_mm!I18*(Areas!$B$6+Areas!$B$7))) / (Areas!$B$5+Areas!$B$6+Areas!$B$7)</f>
        <v>92.536507936507931</v>
      </c>
      <c r="J18" s="3">
        <f>((MIC_mm!J18*Areas!$B$5)+(HGB_mm!J18*(Areas!$B$6+Areas!$B$7))) / (Areas!$B$5+Areas!$B$6+Areas!$B$7)</f>
        <v>128.40317460317459</v>
      </c>
      <c r="K18" s="3">
        <f>((MIC_mm!K18*Areas!$B$5)+(HGB_mm!K18*(Areas!$B$6+Areas!$B$7))) / (Areas!$B$5+Areas!$B$6+Areas!$B$7)</f>
        <v>45.227777777777774</v>
      </c>
      <c r="L18" s="3">
        <f>((MIC_mm!L18*Areas!$B$5)+(HGB_mm!L18*(Areas!$B$6+Areas!$B$7))) / (Areas!$B$5+Areas!$B$6+Areas!$B$7)</f>
        <v>67.563492063492063</v>
      </c>
      <c r="M18" s="3">
        <f>((MIC_mm!M18*Areas!$B$5)+(HGB_mm!M18*(Areas!$B$6+Areas!$B$7))) / (Areas!$B$5+Areas!$B$6+Areas!$B$7)</f>
        <v>50.242063492063494</v>
      </c>
      <c r="N18" s="3">
        <f t="shared" si="0"/>
        <v>808.64761904761895</v>
      </c>
    </row>
    <row r="19" spans="1:14" x14ac:dyDescent="0.2">
      <c r="A19">
        <v>1897</v>
      </c>
      <c r="B19" s="3">
        <f>((MIC_mm!B19*Areas!$B$5)+(HGB_mm!B19*(Areas!$B$6+Areas!$B$7))) / (Areas!$B$5+Areas!$B$6+Areas!$B$7)</f>
        <v>94.655555555555551</v>
      </c>
      <c r="C19" s="3">
        <f>((MIC_mm!C19*Areas!$B$5)+(HGB_mm!C19*(Areas!$B$6+Areas!$B$7))) / (Areas!$B$5+Areas!$B$6+Areas!$B$7)</f>
        <v>40.861904761904761</v>
      </c>
      <c r="D19" s="3">
        <f>((MIC_mm!D19*Areas!$B$5)+(HGB_mm!D19*(Areas!$B$6+Areas!$B$7))) / (Areas!$B$5+Areas!$B$6+Areas!$B$7)</f>
        <v>76.042857142857144</v>
      </c>
      <c r="E19" s="3">
        <f>((MIC_mm!E19*Areas!$B$5)+(HGB_mm!E19*(Areas!$B$6+Areas!$B$7))) / (Areas!$B$5+Areas!$B$6+Areas!$B$7)</f>
        <v>75.984920634920641</v>
      </c>
      <c r="F19" s="3">
        <f>((MIC_mm!F19*Areas!$B$5)+(HGB_mm!F19*(Areas!$B$6+Areas!$B$7))) / (Areas!$B$5+Areas!$B$6+Areas!$B$7)</f>
        <v>75.378571428571433</v>
      </c>
      <c r="G19" s="3">
        <f>((MIC_mm!G19*Areas!$B$5)+(HGB_mm!G19*(Areas!$B$6+Areas!$B$7))) / (Areas!$B$5+Areas!$B$6+Areas!$B$7)</f>
        <v>75.44603174603175</v>
      </c>
      <c r="H19" s="3">
        <f>((MIC_mm!H19*Areas!$B$5)+(HGB_mm!H19*(Areas!$B$6+Areas!$B$7))) / (Areas!$B$5+Areas!$B$6+Areas!$B$7)</f>
        <v>89.370634920634927</v>
      </c>
      <c r="I19" s="3">
        <f>((MIC_mm!I19*Areas!$B$5)+(HGB_mm!I19*(Areas!$B$6+Areas!$B$7))) / (Areas!$B$5+Areas!$B$6+Areas!$B$7)</f>
        <v>60.253968253968253</v>
      </c>
      <c r="J19" s="3">
        <f>((MIC_mm!J19*Areas!$B$5)+(HGB_mm!J19*(Areas!$B$6+Areas!$B$7))) / (Areas!$B$5+Areas!$B$6+Areas!$B$7)</f>
        <v>32.003968253968253</v>
      </c>
      <c r="K19" s="3">
        <f>((MIC_mm!K19*Areas!$B$5)+(HGB_mm!K19*(Areas!$B$6+Areas!$B$7))) / (Areas!$B$5+Areas!$B$6+Areas!$B$7)</f>
        <v>66.19603174603175</v>
      </c>
      <c r="L19" s="3">
        <f>((MIC_mm!L19*Areas!$B$5)+(HGB_mm!L19*(Areas!$B$6+Areas!$B$7))) / (Areas!$B$5+Areas!$B$6+Areas!$B$7)</f>
        <v>77.238888888888894</v>
      </c>
      <c r="M19" s="3">
        <f>((MIC_mm!M19*Areas!$B$5)+(HGB_mm!M19*(Areas!$B$6+Areas!$B$7))) / (Areas!$B$5+Areas!$B$6+Areas!$B$7)</f>
        <v>72.211904761904762</v>
      </c>
      <c r="N19" s="3">
        <f t="shared" si="0"/>
        <v>835.64523809523814</v>
      </c>
    </row>
    <row r="20" spans="1:14" x14ac:dyDescent="0.2">
      <c r="A20">
        <v>1898</v>
      </c>
      <c r="B20" s="3">
        <f>((MIC_mm!B20*Areas!$B$5)+(HGB_mm!B20*(Areas!$B$6+Areas!$B$7))) / (Areas!$B$5+Areas!$B$6+Areas!$B$7)</f>
        <v>71.95</v>
      </c>
      <c r="C20" s="3">
        <f>((MIC_mm!C20*Areas!$B$5)+(HGB_mm!C20*(Areas!$B$6+Areas!$B$7))) / (Areas!$B$5+Areas!$B$6+Areas!$B$7)</f>
        <v>60.632539682539679</v>
      </c>
      <c r="D20" s="3">
        <f>((MIC_mm!D20*Areas!$B$5)+(HGB_mm!D20*(Areas!$B$6+Areas!$B$7))) / (Areas!$B$5+Areas!$B$6+Areas!$B$7)</f>
        <v>80.373015873015873</v>
      </c>
      <c r="E20" s="3">
        <f>((MIC_mm!E20*Areas!$B$5)+(HGB_mm!E20*(Areas!$B$6+Areas!$B$7))) / (Areas!$B$5+Areas!$B$6+Areas!$B$7)</f>
        <v>39.574603174603176</v>
      </c>
      <c r="F20" s="3">
        <f>((MIC_mm!F20*Areas!$B$5)+(HGB_mm!F20*(Areas!$B$6+Areas!$B$7))) / (Areas!$B$5+Areas!$B$6+Areas!$B$7)</f>
        <v>71.999206349206347</v>
      </c>
      <c r="G20" s="3">
        <f>((MIC_mm!G20*Areas!$B$5)+(HGB_mm!G20*(Areas!$B$6+Areas!$B$7))) / (Areas!$B$5+Areas!$B$6+Areas!$B$7)</f>
        <v>89.69047619047619</v>
      </c>
      <c r="H20" s="3">
        <f>((MIC_mm!H20*Areas!$B$5)+(HGB_mm!H20*(Areas!$B$6+Areas!$B$7))) / (Areas!$B$5+Areas!$B$6+Areas!$B$7)</f>
        <v>42.239682539682541</v>
      </c>
      <c r="I20" s="3">
        <f>((MIC_mm!I20*Areas!$B$5)+(HGB_mm!I20*(Areas!$B$6+Areas!$B$7))) / (Areas!$B$5+Areas!$B$6+Areas!$B$7)</f>
        <v>82.313492063492063</v>
      </c>
      <c r="J20" s="3">
        <f>((MIC_mm!J20*Areas!$B$5)+(HGB_mm!J20*(Areas!$B$6+Areas!$B$7))) / (Areas!$B$5+Areas!$B$6+Areas!$B$7)</f>
        <v>69.813492063492063</v>
      </c>
      <c r="K20" s="3">
        <f>((MIC_mm!K20*Areas!$B$5)+(HGB_mm!K20*(Areas!$B$6+Areas!$B$7))) / (Areas!$B$5+Areas!$B$6+Areas!$B$7)</f>
        <v>107.16825396825396</v>
      </c>
      <c r="L20" s="3">
        <f>((MIC_mm!L20*Areas!$B$5)+(HGB_mm!L20*(Areas!$B$6+Areas!$B$7))) / (Areas!$B$5+Areas!$B$6+Areas!$B$7)</f>
        <v>55.422222222222224</v>
      </c>
      <c r="M20" s="3">
        <f>((MIC_mm!M20*Areas!$B$5)+(HGB_mm!M20*(Areas!$B$6+Areas!$B$7))) / (Areas!$B$5+Areas!$B$6+Areas!$B$7)</f>
        <v>55.084126984126982</v>
      </c>
      <c r="N20" s="3">
        <f t="shared" si="0"/>
        <v>826.26111111111106</v>
      </c>
    </row>
    <row r="21" spans="1:14" x14ac:dyDescent="0.2">
      <c r="A21">
        <v>1899</v>
      </c>
      <c r="B21" s="3">
        <f>((MIC_mm!B21*Areas!$B$5)+(HGB_mm!B21*(Areas!$B$6+Areas!$B$7))) / (Areas!$B$5+Areas!$B$6+Areas!$B$7)</f>
        <v>57.65</v>
      </c>
      <c r="C21" s="3">
        <f>((MIC_mm!C21*Areas!$B$5)+(HGB_mm!C21*(Areas!$B$6+Areas!$B$7))) / (Areas!$B$5+Areas!$B$6+Areas!$B$7)</f>
        <v>34.576984126984129</v>
      </c>
      <c r="D21" s="3">
        <f>((MIC_mm!D21*Areas!$B$5)+(HGB_mm!D21*(Areas!$B$6+Areas!$B$7))) / (Areas!$B$5+Areas!$B$6+Areas!$B$7)</f>
        <v>80.546031746031744</v>
      </c>
      <c r="E21" s="3">
        <f>((MIC_mm!E21*Areas!$B$5)+(HGB_mm!E21*(Areas!$B$6+Areas!$B$7))) / (Areas!$B$5+Areas!$B$6+Areas!$B$7)</f>
        <v>38.283333333333331</v>
      </c>
      <c r="F21" s="3">
        <f>((MIC_mm!F21*Areas!$B$5)+(HGB_mm!F21*(Areas!$B$6+Areas!$B$7))) / (Areas!$B$5+Areas!$B$6+Areas!$B$7)</f>
        <v>89.108730158730154</v>
      </c>
      <c r="G21" s="3">
        <f>((MIC_mm!G21*Areas!$B$5)+(HGB_mm!G21*(Areas!$B$6+Areas!$B$7))) / (Areas!$B$5+Areas!$B$6+Areas!$B$7)</f>
        <v>84.403174603174605</v>
      </c>
      <c r="H21" s="3">
        <f>((MIC_mm!H21*Areas!$B$5)+(HGB_mm!H21*(Areas!$B$6+Areas!$B$7))) / (Areas!$B$5+Areas!$B$6+Areas!$B$7)</f>
        <v>92.333333333333329</v>
      </c>
      <c r="I21" s="3">
        <f>((MIC_mm!I21*Areas!$B$5)+(HGB_mm!I21*(Areas!$B$6+Areas!$B$7))) / (Areas!$B$5+Areas!$B$6+Areas!$B$7)</f>
        <v>32.487301587301587</v>
      </c>
      <c r="J21" s="3">
        <f>((MIC_mm!J21*Areas!$B$5)+(HGB_mm!J21*(Areas!$B$6+Areas!$B$7))) / (Areas!$B$5+Areas!$B$6+Areas!$B$7)</f>
        <v>80.655555555555551</v>
      </c>
      <c r="K21" s="3">
        <f>((MIC_mm!K21*Areas!$B$5)+(HGB_mm!K21*(Areas!$B$6+Areas!$B$7))) / (Areas!$B$5+Areas!$B$6+Areas!$B$7)</f>
        <v>69.429365079365084</v>
      </c>
      <c r="L21" s="3">
        <f>((MIC_mm!L21*Areas!$B$5)+(HGB_mm!L21*(Areas!$B$6+Areas!$B$7))) / (Areas!$B$5+Areas!$B$6+Areas!$B$7)</f>
        <v>29.797619047619047</v>
      </c>
      <c r="M21" s="3">
        <f>((MIC_mm!M21*Areas!$B$5)+(HGB_mm!M21*(Areas!$B$6+Areas!$B$7))) / (Areas!$B$5+Areas!$B$6+Areas!$B$7)</f>
        <v>72.567460317460316</v>
      </c>
      <c r="N21" s="3">
        <f t="shared" si="0"/>
        <v>761.83888888888885</v>
      </c>
    </row>
    <row r="22" spans="1:14" x14ac:dyDescent="0.2">
      <c r="A22">
        <v>1900</v>
      </c>
      <c r="B22" s="3">
        <f>((MIC_mm!B22*Areas!$B$5)+(HGB_mm!B22*(Areas!$B$6+Areas!$B$7))) / (Areas!$B$5+Areas!$B$6+Areas!$B$7)</f>
        <v>37.953174603174602</v>
      </c>
      <c r="C22" s="3">
        <f>((MIC_mm!C22*Areas!$B$5)+(HGB_mm!C22*(Areas!$B$6+Areas!$B$7))) / (Areas!$B$5+Areas!$B$6+Areas!$B$7)</f>
        <v>80.115079365079367</v>
      </c>
      <c r="D22" s="3">
        <f>((MIC_mm!D22*Areas!$B$5)+(HGB_mm!D22*(Areas!$B$6+Areas!$B$7))) / (Areas!$B$5+Areas!$B$6+Areas!$B$7)</f>
        <v>40.163492063492065</v>
      </c>
      <c r="E22" s="3">
        <f>((MIC_mm!E22*Areas!$B$5)+(HGB_mm!E22*(Areas!$B$6+Areas!$B$7))) / (Areas!$B$5+Areas!$B$6+Areas!$B$7)</f>
        <v>41.582539682539682</v>
      </c>
      <c r="F22" s="3">
        <f>((MIC_mm!F22*Areas!$B$5)+(HGB_mm!F22*(Areas!$B$6+Areas!$B$7))) / (Areas!$B$5+Areas!$B$6+Areas!$B$7)</f>
        <v>56.405555555555559</v>
      </c>
      <c r="G22" s="3">
        <f>((MIC_mm!G22*Areas!$B$5)+(HGB_mm!G22*(Areas!$B$6+Areas!$B$7))) / (Areas!$B$5+Areas!$B$6+Areas!$B$7)</f>
        <v>66.584126984126982</v>
      </c>
      <c r="H22" s="3">
        <f>((MIC_mm!H22*Areas!$B$5)+(HGB_mm!H22*(Areas!$B$6+Areas!$B$7))) / (Areas!$B$5+Areas!$B$6+Areas!$B$7)</f>
        <v>129.61904761904762</v>
      </c>
      <c r="I22" s="3">
        <f>((MIC_mm!I22*Areas!$B$5)+(HGB_mm!I22*(Areas!$B$6+Areas!$B$7))) / (Areas!$B$5+Areas!$B$6+Areas!$B$7)</f>
        <v>84.134920634920633</v>
      </c>
      <c r="J22" s="3">
        <f>((MIC_mm!J22*Areas!$B$5)+(HGB_mm!J22*(Areas!$B$6+Areas!$B$7))) / (Areas!$B$5+Areas!$B$6+Areas!$B$7)</f>
        <v>101.49761904761905</v>
      </c>
      <c r="K22" s="3">
        <f>((MIC_mm!K22*Areas!$B$5)+(HGB_mm!K22*(Areas!$B$6+Areas!$B$7))) / (Areas!$B$5+Areas!$B$6+Areas!$B$7)</f>
        <v>75.868253968253967</v>
      </c>
      <c r="L22" s="3">
        <f>((MIC_mm!L22*Areas!$B$5)+(HGB_mm!L22*(Areas!$B$6+Areas!$B$7))) / (Areas!$B$5+Areas!$B$6+Areas!$B$7)</f>
        <v>81.807142857142864</v>
      </c>
      <c r="M22" s="3">
        <f>((MIC_mm!M22*Areas!$B$5)+(HGB_mm!M22*(Areas!$B$6+Areas!$B$7))) / (Areas!$B$5+Areas!$B$6+Areas!$B$7)</f>
        <v>32.051587301587304</v>
      </c>
      <c r="N22" s="3">
        <f t="shared" si="0"/>
        <v>827.78253968253966</v>
      </c>
    </row>
    <row r="23" spans="1:14" x14ac:dyDescent="0.2">
      <c r="A23">
        <v>1901</v>
      </c>
      <c r="B23" s="3">
        <f>((MIC_mm!B23*Areas!$B$5)+(HGB_mm!B23*(Areas!$B$6+Areas!$B$7))) / (Areas!$B$5+Areas!$B$6+Areas!$B$7)</f>
        <v>46.196031746031743</v>
      </c>
      <c r="C23" s="3">
        <f>((MIC_mm!C23*Areas!$B$5)+(HGB_mm!C23*(Areas!$B$6+Areas!$B$7))) / (Areas!$B$5+Areas!$B$6+Areas!$B$7)</f>
        <v>33.026190476190479</v>
      </c>
      <c r="D23" s="3">
        <f>((MIC_mm!D23*Areas!$B$5)+(HGB_mm!D23*(Areas!$B$6+Areas!$B$7))) / (Areas!$B$5+Areas!$B$6+Areas!$B$7)</f>
        <v>73.201587301587296</v>
      </c>
      <c r="E23" s="3">
        <f>((MIC_mm!E23*Areas!$B$5)+(HGB_mm!E23*(Areas!$B$6+Areas!$B$7))) / (Areas!$B$5+Areas!$B$6+Areas!$B$7)</f>
        <v>32.950793650793649</v>
      </c>
      <c r="F23" s="3">
        <f>((MIC_mm!F23*Areas!$B$5)+(HGB_mm!F23*(Areas!$B$6+Areas!$B$7))) / (Areas!$B$5+Areas!$B$6+Areas!$B$7)</f>
        <v>66.36904761904762</v>
      </c>
      <c r="G23" s="3">
        <f>((MIC_mm!G23*Areas!$B$5)+(HGB_mm!G23*(Areas!$B$6+Areas!$B$7))) / (Areas!$B$5+Areas!$B$6+Areas!$B$7)</f>
        <v>66.532539682539678</v>
      </c>
      <c r="H23" s="3">
        <f>((MIC_mm!H23*Areas!$B$5)+(HGB_mm!H23*(Areas!$B$6+Areas!$B$7))) / (Areas!$B$5+Areas!$B$6+Areas!$B$7)</f>
        <v>109.73253968253968</v>
      </c>
      <c r="I23" s="3">
        <f>((MIC_mm!I23*Areas!$B$5)+(HGB_mm!I23*(Areas!$B$6+Areas!$B$7))) / (Areas!$B$5+Areas!$B$6+Areas!$B$7)</f>
        <v>63.621428571428574</v>
      </c>
      <c r="J23" s="3">
        <f>((MIC_mm!J23*Areas!$B$5)+(HGB_mm!J23*(Areas!$B$6+Areas!$B$7))) / (Areas!$B$5+Areas!$B$6+Areas!$B$7)</f>
        <v>62.44206349206349</v>
      </c>
      <c r="K23" s="3">
        <f>((MIC_mm!K23*Areas!$B$5)+(HGB_mm!K23*(Areas!$B$6+Areas!$B$7))) / (Areas!$B$5+Areas!$B$6+Areas!$B$7)</f>
        <v>87.905555555555551</v>
      </c>
      <c r="L23" s="3">
        <f>((MIC_mm!L23*Areas!$B$5)+(HGB_mm!L23*(Areas!$B$6+Areas!$B$7))) / (Areas!$B$5+Areas!$B$6+Areas!$B$7)</f>
        <v>47.957936507936509</v>
      </c>
      <c r="M23" s="3">
        <f>((MIC_mm!M23*Areas!$B$5)+(HGB_mm!M23*(Areas!$B$6+Areas!$B$7))) / (Areas!$B$5+Areas!$B$6+Areas!$B$7)</f>
        <v>58.624603174603173</v>
      </c>
      <c r="N23" s="3">
        <f t="shared" si="0"/>
        <v>748.56031746031749</v>
      </c>
    </row>
    <row r="24" spans="1:14" x14ac:dyDescent="0.2">
      <c r="A24">
        <v>1902</v>
      </c>
      <c r="B24" s="3">
        <f>((MIC_mm!B24*Areas!$B$5)+(HGB_mm!B24*(Areas!$B$6+Areas!$B$7))) / (Areas!$B$5+Areas!$B$6+Areas!$B$7)</f>
        <v>30.976984126984128</v>
      </c>
      <c r="C24" s="3">
        <f>((MIC_mm!C24*Areas!$B$5)+(HGB_mm!C24*(Areas!$B$6+Areas!$B$7))) / (Areas!$B$5+Areas!$B$6+Areas!$B$7)</f>
        <v>31.873015873015873</v>
      </c>
      <c r="D24" s="3">
        <f>((MIC_mm!D24*Areas!$B$5)+(HGB_mm!D24*(Areas!$B$6+Areas!$B$7))) / (Areas!$B$5+Areas!$B$6+Areas!$B$7)</f>
        <v>63.793650793650791</v>
      </c>
      <c r="E24" s="3">
        <f>((MIC_mm!E24*Areas!$B$5)+(HGB_mm!E24*(Areas!$B$6+Areas!$B$7))) / (Areas!$B$5+Areas!$B$6+Areas!$B$7)</f>
        <v>48.406349206349205</v>
      </c>
      <c r="F24" s="3">
        <f>((MIC_mm!F24*Areas!$B$5)+(HGB_mm!F24*(Areas!$B$6+Areas!$B$7))) / (Areas!$B$5+Areas!$B$6+Areas!$B$7)</f>
        <v>94.480158730158735</v>
      </c>
      <c r="G24" s="3">
        <f>((MIC_mm!G24*Areas!$B$5)+(HGB_mm!G24*(Areas!$B$6+Areas!$B$7))) / (Areas!$B$5+Areas!$B$6+Areas!$B$7)</f>
        <v>111.21428571428571</v>
      </c>
      <c r="H24" s="3">
        <f>((MIC_mm!H24*Areas!$B$5)+(HGB_mm!H24*(Areas!$B$6+Areas!$B$7))) / (Areas!$B$5+Areas!$B$6+Areas!$B$7)</f>
        <v>116.38888888888889</v>
      </c>
      <c r="I24" s="3">
        <f>((MIC_mm!I24*Areas!$B$5)+(HGB_mm!I24*(Areas!$B$6+Areas!$B$7))) / (Areas!$B$5+Areas!$B$6+Areas!$B$7)</f>
        <v>47.117460317460321</v>
      </c>
      <c r="J24" s="3">
        <f>((MIC_mm!J24*Areas!$B$5)+(HGB_mm!J24*(Areas!$B$6+Areas!$B$7))) / (Areas!$B$5+Areas!$B$6+Areas!$B$7)</f>
        <v>88.057142857142864</v>
      </c>
      <c r="K24" s="3">
        <f>((MIC_mm!K24*Areas!$B$5)+(HGB_mm!K24*(Areas!$B$6+Areas!$B$7))) / (Areas!$B$5+Areas!$B$6+Areas!$B$7)</f>
        <v>64.753968253968253</v>
      </c>
      <c r="L24" s="3">
        <f>((MIC_mm!L24*Areas!$B$5)+(HGB_mm!L24*(Areas!$B$6+Areas!$B$7))) / (Areas!$B$5+Areas!$B$6+Areas!$B$7)</f>
        <v>73.141269841269846</v>
      </c>
      <c r="M24" s="3">
        <f>((MIC_mm!M24*Areas!$B$5)+(HGB_mm!M24*(Areas!$B$6+Areas!$B$7))) / (Areas!$B$5+Areas!$B$6+Areas!$B$7)</f>
        <v>59.175396825396824</v>
      </c>
      <c r="N24" s="3">
        <f t="shared" si="0"/>
        <v>829.37857142857138</v>
      </c>
    </row>
    <row r="25" spans="1:14" x14ac:dyDescent="0.2">
      <c r="A25">
        <v>1903</v>
      </c>
      <c r="B25" s="3">
        <f>((MIC_mm!B25*Areas!$B$5)+(HGB_mm!B25*(Areas!$B$6+Areas!$B$7))) / (Areas!$B$5+Areas!$B$6+Areas!$B$7)</f>
        <v>47.971428571428568</v>
      </c>
      <c r="C25" s="3">
        <f>((MIC_mm!C25*Areas!$B$5)+(HGB_mm!C25*(Areas!$B$6+Areas!$B$7))) / (Areas!$B$5+Areas!$B$6+Areas!$B$7)</f>
        <v>58.985714285714288</v>
      </c>
      <c r="D25" s="3">
        <f>((MIC_mm!D25*Areas!$B$5)+(HGB_mm!D25*(Areas!$B$6+Areas!$B$7))) / (Areas!$B$5+Areas!$B$6+Areas!$B$7)</f>
        <v>53.652380952380952</v>
      </c>
      <c r="E25" s="3">
        <f>((MIC_mm!E25*Areas!$B$5)+(HGB_mm!E25*(Areas!$B$6+Areas!$B$7))) / (Areas!$B$5+Areas!$B$6+Areas!$B$7)</f>
        <v>63.24285714285714</v>
      </c>
      <c r="F25" s="3">
        <f>((MIC_mm!F25*Areas!$B$5)+(HGB_mm!F25*(Areas!$B$6+Areas!$B$7))) / (Areas!$B$5+Areas!$B$6+Areas!$B$7)</f>
        <v>73.829365079365076</v>
      </c>
      <c r="G25" s="3">
        <f>((MIC_mm!G25*Areas!$B$5)+(HGB_mm!G25*(Areas!$B$6+Areas!$B$7))) / (Areas!$B$5+Areas!$B$6+Areas!$B$7)</f>
        <v>64.453174603174602</v>
      </c>
      <c r="H25" s="3">
        <f>((MIC_mm!H25*Areas!$B$5)+(HGB_mm!H25*(Areas!$B$6+Areas!$B$7))) / (Areas!$B$5+Areas!$B$6+Areas!$B$7)</f>
        <v>100.83650793650794</v>
      </c>
      <c r="I25" s="3">
        <f>((MIC_mm!I25*Areas!$B$5)+(HGB_mm!I25*(Areas!$B$6+Areas!$B$7))) / (Areas!$B$5+Areas!$B$6+Areas!$B$7)</f>
        <v>115.22777777777777</v>
      </c>
      <c r="J25" s="3">
        <f>((MIC_mm!J25*Areas!$B$5)+(HGB_mm!J25*(Areas!$B$6+Areas!$B$7))) / (Areas!$B$5+Areas!$B$6+Areas!$B$7)</f>
        <v>97.30396825396825</v>
      </c>
      <c r="K25" s="3">
        <f>((MIC_mm!K25*Areas!$B$5)+(HGB_mm!K25*(Areas!$B$6+Areas!$B$7))) / (Areas!$B$5+Areas!$B$6+Areas!$B$7)</f>
        <v>67.688888888888883</v>
      </c>
      <c r="L25" s="3">
        <f>((MIC_mm!L25*Areas!$B$5)+(HGB_mm!L25*(Areas!$B$6+Areas!$B$7))) / (Areas!$B$5+Areas!$B$6+Areas!$B$7)</f>
        <v>47.464285714285715</v>
      </c>
      <c r="M25" s="3">
        <f>((MIC_mm!M25*Areas!$B$5)+(HGB_mm!M25*(Areas!$B$6+Areas!$B$7))) / (Areas!$B$5+Areas!$B$6+Areas!$B$7)</f>
        <v>65.284126984126985</v>
      </c>
      <c r="N25" s="3">
        <f t="shared" si="0"/>
        <v>855.94047619047603</v>
      </c>
    </row>
    <row r="26" spans="1:14" x14ac:dyDescent="0.2">
      <c r="A26">
        <v>1904</v>
      </c>
      <c r="B26" s="3">
        <f>((MIC_mm!B26*Areas!$B$5)+(HGB_mm!B26*(Areas!$B$6+Areas!$B$7))) / (Areas!$B$5+Areas!$B$6+Areas!$B$7)</f>
        <v>43.289682539682538</v>
      </c>
      <c r="C26" s="3">
        <f>((MIC_mm!C26*Areas!$B$5)+(HGB_mm!C26*(Areas!$B$6+Areas!$B$7))) / (Areas!$B$5+Areas!$B$6+Areas!$B$7)</f>
        <v>52.65</v>
      </c>
      <c r="D26" s="3">
        <f>((MIC_mm!D26*Areas!$B$5)+(HGB_mm!D26*(Areas!$B$6+Areas!$B$7))) / (Areas!$B$5+Areas!$B$6+Areas!$B$7)</f>
        <v>75.203968253968256</v>
      </c>
      <c r="E26" s="3">
        <f>((MIC_mm!E26*Areas!$B$5)+(HGB_mm!E26*(Areas!$B$6+Areas!$B$7))) / (Areas!$B$5+Areas!$B$6+Areas!$B$7)</f>
        <v>59.661904761904765</v>
      </c>
      <c r="F26" s="3">
        <f>((MIC_mm!F26*Areas!$B$5)+(HGB_mm!F26*(Areas!$B$6+Areas!$B$7))) / (Areas!$B$5+Areas!$B$6+Areas!$B$7)</f>
        <v>109.51507936507936</v>
      </c>
      <c r="G26" s="3">
        <f>((MIC_mm!G26*Areas!$B$5)+(HGB_mm!G26*(Areas!$B$6+Areas!$B$7))) / (Areas!$B$5+Areas!$B$6+Areas!$B$7)</f>
        <v>60.694444444444443</v>
      </c>
      <c r="H26" s="3">
        <f>((MIC_mm!H26*Areas!$B$5)+(HGB_mm!H26*(Areas!$B$6+Areas!$B$7))) / (Areas!$B$5+Areas!$B$6+Areas!$B$7)</f>
        <v>76.910317460317458</v>
      </c>
      <c r="I26" s="3">
        <f>((MIC_mm!I26*Areas!$B$5)+(HGB_mm!I26*(Areas!$B$6+Areas!$B$7))) / (Areas!$B$5+Areas!$B$6+Areas!$B$7)</f>
        <v>76.763492063492066</v>
      </c>
      <c r="J26" s="3">
        <f>((MIC_mm!J26*Areas!$B$5)+(HGB_mm!J26*(Areas!$B$6+Areas!$B$7))) / (Areas!$B$5+Areas!$B$6+Areas!$B$7)</f>
        <v>107.11190476190477</v>
      </c>
      <c r="K26" s="3">
        <f>((MIC_mm!K26*Areas!$B$5)+(HGB_mm!K26*(Areas!$B$6+Areas!$B$7))) / (Areas!$B$5+Areas!$B$6+Areas!$B$7)</f>
        <v>73.571428571428569</v>
      </c>
      <c r="L26" s="3">
        <f>((MIC_mm!L26*Areas!$B$5)+(HGB_mm!L26*(Areas!$B$6+Areas!$B$7))) / (Areas!$B$5+Areas!$B$6+Areas!$B$7)</f>
        <v>19.503174603174603</v>
      </c>
      <c r="M26" s="3">
        <f>((MIC_mm!M26*Areas!$B$5)+(HGB_mm!M26*(Areas!$B$6+Areas!$B$7))) / (Areas!$B$5+Areas!$B$6+Areas!$B$7)</f>
        <v>53.846825396825395</v>
      </c>
      <c r="N26" s="3">
        <f t="shared" si="0"/>
        <v>808.72222222222206</v>
      </c>
    </row>
    <row r="27" spans="1:14" x14ac:dyDescent="0.2">
      <c r="A27">
        <v>1905</v>
      </c>
      <c r="B27" s="3">
        <f>((MIC_mm!B27*Areas!$B$5)+(HGB_mm!B27*(Areas!$B$6+Areas!$B$7))) / (Areas!$B$5+Areas!$B$6+Areas!$B$7)</f>
        <v>52.49285714285714</v>
      </c>
      <c r="C27" s="3">
        <f>((MIC_mm!C27*Areas!$B$5)+(HGB_mm!C27*(Areas!$B$6+Areas!$B$7))) / (Areas!$B$5+Areas!$B$6+Areas!$B$7)</f>
        <v>44.682539682539684</v>
      </c>
      <c r="D27" s="3">
        <f>((MIC_mm!D27*Areas!$B$5)+(HGB_mm!D27*(Areas!$B$6+Areas!$B$7))) / (Areas!$B$5+Areas!$B$6+Areas!$B$7)</f>
        <v>56.176984126984124</v>
      </c>
      <c r="E27" s="3">
        <f>((MIC_mm!E27*Areas!$B$5)+(HGB_mm!E27*(Areas!$B$6+Areas!$B$7))) / (Areas!$B$5+Areas!$B$6+Areas!$B$7)</f>
        <v>45.782539682539685</v>
      </c>
      <c r="F27" s="3">
        <f>((MIC_mm!F27*Areas!$B$5)+(HGB_mm!F27*(Areas!$B$6+Areas!$B$7))) / (Areas!$B$5+Areas!$B$6+Areas!$B$7)</f>
        <v>106.46269841269842</v>
      </c>
      <c r="G27" s="3">
        <f>((MIC_mm!G27*Areas!$B$5)+(HGB_mm!G27*(Areas!$B$6+Areas!$B$7))) / (Areas!$B$5+Areas!$B$6+Areas!$B$7)</f>
        <v>110.51428571428572</v>
      </c>
      <c r="H27" s="3">
        <f>((MIC_mm!H27*Areas!$B$5)+(HGB_mm!H27*(Areas!$B$6+Areas!$B$7))) / (Areas!$B$5+Areas!$B$6+Areas!$B$7)</f>
        <v>104.58253968253969</v>
      </c>
      <c r="I27" s="3">
        <f>((MIC_mm!I27*Areas!$B$5)+(HGB_mm!I27*(Areas!$B$6+Areas!$B$7))) / (Areas!$B$5+Areas!$B$6+Areas!$B$7)</f>
        <v>74.12539682539682</v>
      </c>
      <c r="J27" s="3">
        <f>((MIC_mm!J27*Areas!$B$5)+(HGB_mm!J27*(Areas!$B$6+Areas!$B$7))) / (Areas!$B$5+Areas!$B$6+Areas!$B$7)</f>
        <v>79.715873015873015</v>
      </c>
      <c r="K27" s="3">
        <f>((MIC_mm!K27*Areas!$B$5)+(HGB_mm!K27*(Areas!$B$6+Areas!$B$7))) / (Areas!$B$5+Areas!$B$6+Areas!$B$7)</f>
        <v>77.61904761904762</v>
      </c>
      <c r="L27" s="3">
        <f>((MIC_mm!L27*Areas!$B$5)+(HGB_mm!L27*(Areas!$B$6+Areas!$B$7))) / (Areas!$B$5+Areas!$B$6+Areas!$B$7)</f>
        <v>59.915079365079364</v>
      </c>
      <c r="M27" s="3">
        <f>((MIC_mm!M27*Areas!$B$5)+(HGB_mm!M27*(Areas!$B$6+Areas!$B$7))) / (Areas!$B$5+Areas!$B$6+Areas!$B$7)</f>
        <v>42.532539682539685</v>
      </c>
      <c r="N27" s="3">
        <f t="shared" si="0"/>
        <v>854.60238095238094</v>
      </c>
    </row>
    <row r="28" spans="1:14" x14ac:dyDescent="0.2">
      <c r="A28">
        <v>1906</v>
      </c>
      <c r="B28" s="3">
        <f>((MIC_mm!B28*Areas!$B$5)+(HGB_mm!B28*(Areas!$B$6+Areas!$B$7))) / (Areas!$B$5+Areas!$B$6+Areas!$B$7)</f>
        <v>74.338095238095235</v>
      </c>
      <c r="C28" s="3">
        <f>((MIC_mm!C28*Areas!$B$5)+(HGB_mm!C28*(Areas!$B$6+Areas!$B$7))) / (Areas!$B$5+Areas!$B$6+Areas!$B$7)</f>
        <v>39.684126984126983</v>
      </c>
      <c r="D28" s="3">
        <f>((MIC_mm!D28*Areas!$B$5)+(HGB_mm!D28*(Areas!$B$6+Areas!$B$7))) / (Areas!$B$5+Areas!$B$6+Areas!$B$7)</f>
        <v>60.920634920634917</v>
      </c>
      <c r="E28" s="3">
        <f>((MIC_mm!E28*Areas!$B$5)+(HGB_mm!E28*(Areas!$B$6+Areas!$B$7))) / (Areas!$B$5+Areas!$B$6+Areas!$B$7)</f>
        <v>41.799206349206351</v>
      </c>
      <c r="F28" s="3">
        <f>((MIC_mm!F28*Areas!$B$5)+(HGB_mm!F28*(Areas!$B$6+Areas!$B$7))) / (Areas!$B$5+Areas!$B$6+Areas!$B$7)</f>
        <v>63.594444444444441</v>
      </c>
      <c r="G28" s="3">
        <f>((MIC_mm!G28*Areas!$B$5)+(HGB_mm!G28*(Areas!$B$6+Areas!$B$7))) / (Areas!$B$5+Areas!$B$6+Areas!$B$7)</f>
        <v>99.465079365079362</v>
      </c>
      <c r="H28" s="3">
        <f>((MIC_mm!H28*Areas!$B$5)+(HGB_mm!H28*(Areas!$B$6+Areas!$B$7))) / (Areas!$B$5+Areas!$B$6+Areas!$B$7)</f>
        <v>62.689682539682536</v>
      </c>
      <c r="I28" s="3">
        <f>((MIC_mm!I28*Areas!$B$5)+(HGB_mm!I28*(Areas!$B$6+Areas!$B$7))) / (Areas!$B$5+Areas!$B$6+Areas!$B$7)</f>
        <v>75.550793650793651</v>
      </c>
      <c r="J28" s="3">
        <f>((MIC_mm!J28*Areas!$B$5)+(HGB_mm!J28*(Areas!$B$6+Areas!$B$7))) / (Areas!$B$5+Areas!$B$6+Areas!$B$7)</f>
        <v>65.930952380952377</v>
      </c>
      <c r="K28" s="3">
        <f>((MIC_mm!K28*Areas!$B$5)+(HGB_mm!K28*(Areas!$B$6+Areas!$B$7))) / (Areas!$B$5+Areas!$B$6+Areas!$B$7)</f>
        <v>89.693650793650789</v>
      </c>
      <c r="L28" s="3">
        <f>((MIC_mm!L28*Areas!$B$5)+(HGB_mm!L28*(Areas!$B$6+Areas!$B$7))) / (Areas!$B$5+Areas!$B$6+Areas!$B$7)</f>
        <v>82.806349206349211</v>
      </c>
      <c r="M28" s="3">
        <f>((MIC_mm!M28*Areas!$B$5)+(HGB_mm!M28*(Areas!$B$6+Areas!$B$7))) / (Areas!$B$5+Areas!$B$6+Areas!$B$7)</f>
        <v>61.443650793650797</v>
      </c>
      <c r="N28" s="3">
        <f t="shared" si="0"/>
        <v>817.91666666666674</v>
      </c>
    </row>
    <row r="29" spans="1:14" x14ac:dyDescent="0.2">
      <c r="A29">
        <v>1907</v>
      </c>
      <c r="B29" s="3">
        <f>((MIC_mm!B29*Areas!$B$5)+(HGB_mm!B29*(Areas!$B$6+Areas!$B$7))) / (Areas!$B$5+Areas!$B$6+Areas!$B$7)</f>
        <v>73.81825396825397</v>
      </c>
      <c r="C29" s="3">
        <f>((MIC_mm!C29*Areas!$B$5)+(HGB_mm!C29*(Areas!$B$6+Areas!$B$7))) / (Areas!$B$5+Areas!$B$6+Areas!$B$7)</f>
        <v>24.101587301587301</v>
      </c>
      <c r="D29" s="3">
        <f>((MIC_mm!D29*Areas!$B$5)+(HGB_mm!D29*(Areas!$B$6+Areas!$B$7))) / (Areas!$B$5+Areas!$B$6+Areas!$B$7)</f>
        <v>59.307142857142857</v>
      </c>
      <c r="E29" s="3">
        <f>((MIC_mm!E29*Areas!$B$5)+(HGB_mm!E29*(Areas!$B$6+Areas!$B$7))) / (Areas!$B$5+Areas!$B$6+Areas!$B$7)</f>
        <v>64.644444444444446</v>
      </c>
      <c r="F29" s="3">
        <f>((MIC_mm!F29*Areas!$B$5)+(HGB_mm!F29*(Areas!$B$6+Areas!$B$7))) / (Areas!$B$5+Areas!$B$6+Areas!$B$7)</f>
        <v>62.633333333333333</v>
      </c>
      <c r="G29" s="3">
        <f>((MIC_mm!G29*Areas!$B$5)+(HGB_mm!G29*(Areas!$B$6+Areas!$B$7))) / (Areas!$B$5+Areas!$B$6+Areas!$B$7)</f>
        <v>67.101587301587301</v>
      </c>
      <c r="H29" s="3">
        <f>((MIC_mm!H29*Areas!$B$5)+(HGB_mm!H29*(Areas!$B$6+Areas!$B$7))) / (Areas!$B$5+Areas!$B$6+Areas!$B$7)</f>
        <v>70.509523809523813</v>
      </c>
      <c r="I29" s="3">
        <f>((MIC_mm!I29*Areas!$B$5)+(HGB_mm!I29*(Areas!$B$6+Areas!$B$7))) / (Areas!$B$5+Areas!$B$6+Areas!$B$7)</f>
        <v>60.382539682539679</v>
      </c>
      <c r="J29" s="3">
        <f>((MIC_mm!J29*Areas!$B$5)+(HGB_mm!J29*(Areas!$B$6+Areas!$B$7))) / (Areas!$B$5+Areas!$B$6+Areas!$B$7)</f>
        <v>105.51349206349207</v>
      </c>
      <c r="K29" s="3">
        <f>((MIC_mm!K29*Areas!$B$5)+(HGB_mm!K29*(Areas!$B$6+Areas!$B$7))) / (Areas!$B$5+Areas!$B$6+Areas!$B$7)</f>
        <v>42.010317460317459</v>
      </c>
      <c r="L29" s="3">
        <f>((MIC_mm!L29*Areas!$B$5)+(HGB_mm!L29*(Areas!$B$6+Areas!$B$7))) / (Areas!$B$5+Areas!$B$6+Areas!$B$7)</f>
        <v>56.965079365079362</v>
      </c>
      <c r="M29" s="3">
        <f>((MIC_mm!M29*Areas!$B$5)+(HGB_mm!M29*(Areas!$B$6+Areas!$B$7))) / (Areas!$B$5+Areas!$B$6+Areas!$B$7)</f>
        <v>65.546825396825398</v>
      </c>
      <c r="N29" s="3">
        <f t="shared" si="0"/>
        <v>752.53412698412694</v>
      </c>
    </row>
    <row r="30" spans="1:14" x14ac:dyDescent="0.2">
      <c r="A30">
        <v>1908</v>
      </c>
      <c r="B30" s="3">
        <f>((MIC_mm!B30*Areas!$B$5)+(HGB_mm!B30*(Areas!$B$6+Areas!$B$7))) / (Areas!$B$5+Areas!$B$6+Areas!$B$7)</f>
        <v>45.796825396825398</v>
      </c>
      <c r="C30" s="3">
        <f>((MIC_mm!C30*Areas!$B$5)+(HGB_mm!C30*(Areas!$B$6+Areas!$B$7))) / (Areas!$B$5+Areas!$B$6+Areas!$B$7)</f>
        <v>85.099206349206355</v>
      </c>
      <c r="D30" s="3">
        <f>((MIC_mm!D30*Areas!$B$5)+(HGB_mm!D30*(Areas!$B$6+Areas!$B$7))) / (Areas!$B$5+Areas!$B$6+Areas!$B$7)</f>
        <v>62.490476190476187</v>
      </c>
      <c r="E30" s="3">
        <f>((MIC_mm!E30*Areas!$B$5)+(HGB_mm!E30*(Areas!$B$6+Areas!$B$7))) / (Areas!$B$5+Areas!$B$6+Areas!$B$7)</f>
        <v>62.68015873015873</v>
      </c>
      <c r="F30" s="3">
        <f>((MIC_mm!F30*Areas!$B$5)+(HGB_mm!F30*(Areas!$B$6+Areas!$B$7))) / (Areas!$B$5+Areas!$B$6+Areas!$B$7)</f>
        <v>111.12619047619047</v>
      </c>
      <c r="G30" s="3">
        <f>((MIC_mm!G30*Areas!$B$5)+(HGB_mm!G30*(Areas!$B$6+Areas!$B$7))) / (Areas!$B$5+Areas!$B$6+Areas!$B$7)</f>
        <v>49.671428571428571</v>
      </c>
      <c r="H30" s="3">
        <f>((MIC_mm!H30*Areas!$B$5)+(HGB_mm!H30*(Areas!$B$6+Areas!$B$7))) / (Areas!$B$5+Areas!$B$6+Areas!$B$7)</f>
        <v>81.911904761904765</v>
      </c>
      <c r="I30" s="3">
        <f>((MIC_mm!I30*Areas!$B$5)+(HGB_mm!I30*(Areas!$B$6+Areas!$B$7))) / (Areas!$B$5+Areas!$B$6+Areas!$B$7)</f>
        <v>60.301587301587304</v>
      </c>
      <c r="J30" s="3">
        <f>((MIC_mm!J30*Areas!$B$5)+(HGB_mm!J30*(Areas!$B$6+Areas!$B$7))) / (Areas!$B$5+Areas!$B$6+Areas!$B$7)</f>
        <v>43.24285714285714</v>
      </c>
      <c r="K30" s="3">
        <f>((MIC_mm!K30*Areas!$B$5)+(HGB_mm!K30*(Areas!$B$6+Areas!$B$7))) / (Areas!$B$5+Areas!$B$6+Areas!$B$7)</f>
        <v>21.331746031746032</v>
      </c>
      <c r="L30" s="3">
        <f>((MIC_mm!L30*Areas!$B$5)+(HGB_mm!L30*(Areas!$B$6+Areas!$B$7))) / (Areas!$B$5+Areas!$B$6+Areas!$B$7)</f>
        <v>62.304761904761904</v>
      </c>
      <c r="M30" s="3">
        <f>((MIC_mm!M30*Areas!$B$5)+(HGB_mm!M30*(Areas!$B$6+Areas!$B$7))) / (Areas!$B$5+Areas!$B$6+Areas!$B$7)</f>
        <v>59.060317460317464</v>
      </c>
      <c r="N30" s="3">
        <f t="shared" si="0"/>
        <v>745.01746031746029</v>
      </c>
    </row>
    <row r="31" spans="1:14" x14ac:dyDescent="0.2">
      <c r="A31">
        <v>1909</v>
      </c>
      <c r="B31" s="3">
        <f>((MIC_mm!B31*Areas!$B$5)+(HGB_mm!B31*(Areas!$B$6+Areas!$B$7))) / (Areas!$B$5+Areas!$B$6+Areas!$B$7)</f>
        <v>42.737301587301587</v>
      </c>
      <c r="C31" s="3">
        <f>((MIC_mm!C31*Areas!$B$5)+(HGB_mm!C31*(Areas!$B$6+Areas!$B$7))) / (Areas!$B$5+Areas!$B$6+Areas!$B$7)</f>
        <v>63.632539682539679</v>
      </c>
      <c r="D31" s="3">
        <f>((MIC_mm!D31*Areas!$B$5)+(HGB_mm!D31*(Areas!$B$6+Areas!$B$7))) / (Areas!$B$5+Areas!$B$6+Areas!$B$7)</f>
        <v>46.475396825396828</v>
      </c>
      <c r="E31" s="3">
        <f>((MIC_mm!E31*Areas!$B$5)+(HGB_mm!E31*(Areas!$B$6+Areas!$B$7))) / (Areas!$B$5+Areas!$B$6+Areas!$B$7)</f>
        <v>115.41349206349206</v>
      </c>
      <c r="F31" s="3">
        <f>((MIC_mm!F31*Areas!$B$5)+(HGB_mm!F31*(Areas!$B$6+Areas!$B$7))) / (Areas!$B$5+Areas!$B$6+Areas!$B$7)</f>
        <v>56.810317460317464</v>
      </c>
      <c r="G31" s="3">
        <f>((MIC_mm!G31*Areas!$B$5)+(HGB_mm!G31*(Areas!$B$6+Areas!$B$7))) / (Areas!$B$5+Areas!$B$6+Areas!$B$7)</f>
        <v>60.954761904761902</v>
      </c>
      <c r="H31" s="3">
        <f>((MIC_mm!H31*Areas!$B$5)+(HGB_mm!H31*(Areas!$B$6+Areas!$B$7))) / (Areas!$B$5+Areas!$B$6+Areas!$B$7)</f>
        <v>80.432539682539684</v>
      </c>
      <c r="I31" s="3">
        <f>((MIC_mm!I31*Areas!$B$5)+(HGB_mm!I31*(Areas!$B$6+Areas!$B$7))) / (Areas!$B$5+Areas!$B$6+Areas!$B$7)</f>
        <v>60.668253968253971</v>
      </c>
      <c r="J31" s="3">
        <f>((MIC_mm!J31*Areas!$B$5)+(HGB_mm!J31*(Areas!$B$6+Areas!$B$7))) / (Areas!$B$5+Areas!$B$6+Areas!$B$7)</f>
        <v>63.994444444444447</v>
      </c>
      <c r="K31" s="3">
        <f>((MIC_mm!K31*Areas!$B$5)+(HGB_mm!K31*(Areas!$B$6+Areas!$B$7))) / (Areas!$B$5+Areas!$B$6+Areas!$B$7)</f>
        <v>43.148412698412699</v>
      </c>
      <c r="L31" s="3">
        <f>((MIC_mm!L31*Areas!$B$5)+(HGB_mm!L31*(Areas!$B$6+Areas!$B$7))) / (Areas!$B$5+Areas!$B$6+Areas!$B$7)</f>
        <v>76.169047619047618</v>
      </c>
      <c r="M31" s="3">
        <f>((MIC_mm!M31*Areas!$B$5)+(HGB_mm!M31*(Areas!$B$6+Areas!$B$7))) / (Areas!$B$5+Areas!$B$6+Areas!$B$7)</f>
        <v>75.061111111111117</v>
      </c>
      <c r="N31" s="3">
        <f t="shared" si="0"/>
        <v>785.49761904761908</v>
      </c>
    </row>
    <row r="32" spans="1:14" x14ac:dyDescent="0.2">
      <c r="A32">
        <v>1910</v>
      </c>
      <c r="B32" s="3">
        <f>((MIC_mm!B32*Areas!$B$5)+(HGB_mm!B32*(Areas!$B$6+Areas!$B$7))) / (Areas!$B$5+Areas!$B$6+Areas!$B$7)</f>
        <v>48.336507936507935</v>
      </c>
      <c r="C32" s="3">
        <f>((MIC_mm!C32*Areas!$B$5)+(HGB_mm!C32*(Areas!$B$6+Areas!$B$7))) / (Areas!$B$5+Areas!$B$6+Areas!$B$7)</f>
        <v>42.776190476190479</v>
      </c>
      <c r="D32" s="3">
        <f>((MIC_mm!D32*Areas!$B$5)+(HGB_mm!D32*(Areas!$B$6+Areas!$B$7))) / (Areas!$B$5+Areas!$B$6+Areas!$B$7)</f>
        <v>15.735714285714286</v>
      </c>
      <c r="E32" s="3">
        <f>((MIC_mm!E32*Areas!$B$5)+(HGB_mm!E32*(Areas!$B$6+Areas!$B$7))) / (Areas!$B$5+Areas!$B$6+Areas!$B$7)</f>
        <v>78.929365079365084</v>
      </c>
      <c r="F32" s="3">
        <f>((MIC_mm!F32*Areas!$B$5)+(HGB_mm!F32*(Areas!$B$6+Areas!$B$7))) / (Areas!$B$5+Areas!$B$6+Areas!$B$7)</f>
        <v>75.300793650793651</v>
      </c>
      <c r="G32" s="3">
        <f>((MIC_mm!G32*Areas!$B$5)+(HGB_mm!G32*(Areas!$B$6+Areas!$B$7))) / (Areas!$B$5+Areas!$B$6+Areas!$B$7)</f>
        <v>48.75714285714286</v>
      </c>
      <c r="H32" s="3">
        <f>((MIC_mm!H32*Areas!$B$5)+(HGB_mm!H32*(Areas!$B$6+Areas!$B$7))) / (Areas!$B$5+Areas!$B$6+Areas!$B$7)</f>
        <v>57.204761904761902</v>
      </c>
      <c r="I32" s="3">
        <f>((MIC_mm!I32*Areas!$B$5)+(HGB_mm!I32*(Areas!$B$6+Areas!$B$7))) / (Areas!$B$5+Areas!$B$6+Areas!$B$7)</f>
        <v>88.999206349206347</v>
      </c>
      <c r="J32" s="3">
        <f>((MIC_mm!J32*Areas!$B$5)+(HGB_mm!J32*(Areas!$B$6+Areas!$B$7))) / (Areas!$B$5+Areas!$B$6+Areas!$B$7)</f>
        <v>74.803174603174597</v>
      </c>
      <c r="K32" s="3">
        <f>((MIC_mm!K32*Areas!$B$5)+(HGB_mm!K32*(Areas!$B$6+Areas!$B$7))) / (Areas!$B$5+Areas!$B$6+Areas!$B$7)</f>
        <v>77.069841269841277</v>
      </c>
      <c r="L32" s="3">
        <f>((MIC_mm!L32*Areas!$B$5)+(HGB_mm!L32*(Areas!$B$6+Areas!$B$7))) / (Areas!$B$5+Areas!$B$6+Areas!$B$7)</f>
        <v>59.916666666666664</v>
      </c>
      <c r="M32" s="3">
        <f>((MIC_mm!M32*Areas!$B$5)+(HGB_mm!M32*(Areas!$B$6+Areas!$B$7))) / (Areas!$B$5+Areas!$B$6+Areas!$B$7)</f>
        <v>45.828571428571429</v>
      </c>
      <c r="N32" s="3">
        <f t="shared" si="0"/>
        <v>713.65793650793648</v>
      </c>
    </row>
    <row r="33" spans="1:14" x14ac:dyDescent="0.2">
      <c r="A33">
        <v>1911</v>
      </c>
      <c r="B33" s="3">
        <f>((MIC_mm!B33*Areas!$B$5)+(HGB_mm!B33*(Areas!$B$6+Areas!$B$7))) / (Areas!$B$5+Areas!$B$6+Areas!$B$7)</f>
        <v>36.25714285714286</v>
      </c>
      <c r="C33" s="3">
        <f>((MIC_mm!C33*Areas!$B$5)+(HGB_mm!C33*(Areas!$B$6+Areas!$B$7))) / (Areas!$B$5+Areas!$B$6+Areas!$B$7)</f>
        <v>47.95</v>
      </c>
      <c r="D33" s="3">
        <f>((MIC_mm!D33*Areas!$B$5)+(HGB_mm!D33*(Areas!$B$6+Areas!$B$7))) / (Areas!$B$5+Areas!$B$6+Areas!$B$7)</f>
        <v>38.659523809523812</v>
      </c>
      <c r="E33" s="3">
        <f>((MIC_mm!E33*Areas!$B$5)+(HGB_mm!E33*(Areas!$B$6+Areas!$B$7))) / (Areas!$B$5+Areas!$B$6+Areas!$B$7)</f>
        <v>46.389682539682539</v>
      </c>
      <c r="F33" s="3">
        <f>((MIC_mm!F33*Areas!$B$5)+(HGB_mm!F33*(Areas!$B$6+Areas!$B$7))) / (Areas!$B$5+Areas!$B$6+Areas!$B$7)</f>
        <v>95.252380952380946</v>
      </c>
      <c r="G33" s="3">
        <f>((MIC_mm!G33*Areas!$B$5)+(HGB_mm!G33*(Areas!$B$6+Areas!$B$7))) / (Areas!$B$5+Areas!$B$6+Areas!$B$7)</f>
        <v>65.999206349206347</v>
      </c>
      <c r="H33" s="3">
        <f>((MIC_mm!H33*Areas!$B$5)+(HGB_mm!H33*(Areas!$B$6+Areas!$B$7))) / (Areas!$B$5+Areas!$B$6+Areas!$B$7)</f>
        <v>67.197619047619042</v>
      </c>
      <c r="I33" s="3">
        <f>((MIC_mm!I33*Areas!$B$5)+(HGB_mm!I33*(Areas!$B$6+Areas!$B$7))) / (Areas!$B$5+Areas!$B$6+Areas!$B$7)</f>
        <v>65.854761904761901</v>
      </c>
      <c r="J33" s="3">
        <f>((MIC_mm!J33*Areas!$B$5)+(HGB_mm!J33*(Areas!$B$6+Areas!$B$7))) / (Areas!$B$5+Areas!$B$6+Areas!$B$7)</f>
        <v>85.558730158730157</v>
      </c>
      <c r="K33" s="3">
        <f>((MIC_mm!K33*Areas!$B$5)+(HGB_mm!K33*(Areas!$B$6+Areas!$B$7))) / (Areas!$B$5+Areas!$B$6+Areas!$B$7)</f>
        <v>117.8404761904762</v>
      </c>
      <c r="L33" s="3">
        <f>((MIC_mm!L33*Areas!$B$5)+(HGB_mm!L33*(Areas!$B$6+Areas!$B$7))) / (Areas!$B$5+Areas!$B$6+Areas!$B$7)</f>
        <v>97.027777777777771</v>
      </c>
      <c r="M33" s="3">
        <f>((MIC_mm!M33*Areas!$B$5)+(HGB_mm!M33*(Areas!$B$6+Areas!$B$7))) / (Areas!$B$5+Areas!$B$6+Areas!$B$7)</f>
        <v>56.634126984126986</v>
      </c>
      <c r="N33" s="3">
        <f t="shared" si="0"/>
        <v>820.62142857142851</v>
      </c>
    </row>
    <row r="34" spans="1:14" x14ac:dyDescent="0.2">
      <c r="A34">
        <v>1912</v>
      </c>
      <c r="B34" s="3">
        <f>((MIC_mm!B34*Areas!$B$5)+(HGB_mm!B34*(Areas!$B$6+Areas!$B$7))) / (Areas!$B$5+Areas!$B$6+Areas!$B$7)</f>
        <v>50.270634920634919</v>
      </c>
      <c r="C34" s="3">
        <f>((MIC_mm!C34*Areas!$B$5)+(HGB_mm!C34*(Areas!$B$6+Areas!$B$7))) / (Areas!$B$5+Areas!$B$6+Areas!$B$7)</f>
        <v>35.750793650793653</v>
      </c>
      <c r="D34" s="3">
        <f>((MIC_mm!D34*Areas!$B$5)+(HGB_mm!D34*(Areas!$B$6+Areas!$B$7))) / (Areas!$B$5+Areas!$B$6+Areas!$B$7)</f>
        <v>24.525396825396825</v>
      </c>
      <c r="E34" s="3">
        <f>((MIC_mm!E34*Areas!$B$5)+(HGB_mm!E34*(Areas!$B$6+Areas!$B$7))) / (Areas!$B$5+Areas!$B$6+Areas!$B$7)</f>
        <v>53.408730158730158</v>
      </c>
      <c r="F34" s="3">
        <f>((MIC_mm!F34*Areas!$B$5)+(HGB_mm!F34*(Areas!$B$6+Areas!$B$7))) / (Areas!$B$5+Areas!$B$6+Areas!$B$7)</f>
        <v>119.36349206349206</v>
      </c>
      <c r="G34" s="3">
        <f>((MIC_mm!G34*Areas!$B$5)+(HGB_mm!G34*(Areas!$B$6+Areas!$B$7))) / (Areas!$B$5+Areas!$B$6+Areas!$B$7)</f>
        <v>36.365873015873014</v>
      </c>
      <c r="H34" s="3">
        <f>((MIC_mm!H34*Areas!$B$5)+(HGB_mm!H34*(Areas!$B$6+Areas!$B$7))) / (Areas!$B$5+Areas!$B$6+Areas!$B$7)</f>
        <v>96.438888888888883</v>
      </c>
      <c r="I34" s="3">
        <f>((MIC_mm!I34*Areas!$B$5)+(HGB_mm!I34*(Areas!$B$6+Areas!$B$7))) / (Areas!$B$5+Areas!$B$6+Areas!$B$7)</f>
        <v>111.52301587301588</v>
      </c>
      <c r="J34" s="3">
        <f>((MIC_mm!J34*Areas!$B$5)+(HGB_mm!J34*(Areas!$B$6+Areas!$B$7))) / (Areas!$B$5+Areas!$B$6+Areas!$B$7)</f>
        <v>90.540476190476184</v>
      </c>
      <c r="K34" s="3">
        <f>((MIC_mm!K34*Areas!$B$5)+(HGB_mm!K34*(Areas!$B$6+Areas!$B$7))) / (Areas!$B$5+Areas!$B$6+Areas!$B$7)</f>
        <v>62.885714285714286</v>
      </c>
      <c r="L34" s="3">
        <f>((MIC_mm!L34*Areas!$B$5)+(HGB_mm!L34*(Areas!$B$6+Areas!$B$7))) / (Areas!$B$5+Areas!$B$6+Areas!$B$7)</f>
        <v>69.451587301587296</v>
      </c>
      <c r="M34" s="3">
        <f>((MIC_mm!M34*Areas!$B$5)+(HGB_mm!M34*(Areas!$B$6+Areas!$B$7))) / (Areas!$B$5+Areas!$B$6+Areas!$B$7)</f>
        <v>52.144444444444446</v>
      </c>
      <c r="N34" s="3">
        <f t="shared" si="0"/>
        <v>802.66904761904766</v>
      </c>
    </row>
    <row r="35" spans="1:14" x14ac:dyDescent="0.2">
      <c r="A35">
        <v>1913</v>
      </c>
      <c r="B35" s="3">
        <f>((MIC_mm!B35*Areas!$B$5)+(HGB_mm!B35*(Areas!$B$6+Areas!$B$7))) / (Areas!$B$5+Areas!$B$6+Areas!$B$7)</f>
        <v>52.984920634920634</v>
      </c>
      <c r="C35" s="3">
        <f>((MIC_mm!C35*Areas!$B$5)+(HGB_mm!C35*(Areas!$B$6+Areas!$B$7))) / (Areas!$B$5+Areas!$B$6+Areas!$B$7)</f>
        <v>46.759523809523813</v>
      </c>
      <c r="D35" s="3">
        <f>((MIC_mm!D35*Areas!$B$5)+(HGB_mm!D35*(Areas!$B$6+Areas!$B$7))) / (Areas!$B$5+Areas!$B$6+Areas!$B$7)</f>
        <v>82.199206349206349</v>
      </c>
      <c r="E35" s="3">
        <f>((MIC_mm!E35*Areas!$B$5)+(HGB_mm!E35*(Areas!$B$6+Areas!$B$7))) / (Areas!$B$5+Areas!$B$6+Areas!$B$7)</f>
        <v>63.336507936507935</v>
      </c>
      <c r="F35" s="3">
        <f>((MIC_mm!F35*Areas!$B$5)+(HGB_mm!F35*(Areas!$B$6+Areas!$B$7))) / (Areas!$B$5+Areas!$B$6+Areas!$B$7)</f>
        <v>69.938888888888883</v>
      </c>
      <c r="G35" s="3">
        <f>((MIC_mm!G35*Areas!$B$5)+(HGB_mm!G35*(Areas!$B$6+Areas!$B$7))) / (Areas!$B$5+Areas!$B$6+Areas!$B$7)</f>
        <v>56.74126984126984</v>
      </c>
      <c r="H35" s="3">
        <f>((MIC_mm!H35*Areas!$B$5)+(HGB_mm!H35*(Areas!$B$6+Areas!$B$7))) / (Areas!$B$5+Areas!$B$6+Areas!$B$7)</f>
        <v>84.724603174603175</v>
      </c>
      <c r="I35" s="3">
        <f>((MIC_mm!I35*Areas!$B$5)+(HGB_mm!I35*(Areas!$B$6+Areas!$B$7))) / (Areas!$B$5+Areas!$B$6+Areas!$B$7)</f>
        <v>68.531746031746039</v>
      </c>
      <c r="J35" s="3">
        <f>((MIC_mm!J35*Areas!$B$5)+(HGB_mm!J35*(Areas!$B$6+Areas!$B$7))) / (Areas!$B$5+Areas!$B$6+Areas!$B$7)</f>
        <v>62.819047619047616</v>
      </c>
      <c r="K35" s="3">
        <f>((MIC_mm!K35*Areas!$B$5)+(HGB_mm!K35*(Areas!$B$6+Areas!$B$7))) / (Areas!$B$5+Areas!$B$6+Areas!$B$7)</f>
        <v>87.141269841269846</v>
      </c>
      <c r="L35" s="3">
        <f>((MIC_mm!L35*Areas!$B$5)+(HGB_mm!L35*(Areas!$B$6+Areas!$B$7))) / (Areas!$B$5+Areas!$B$6+Areas!$B$7)</f>
        <v>53.170634920634917</v>
      </c>
      <c r="M35" s="3">
        <f>((MIC_mm!M35*Areas!$B$5)+(HGB_mm!M35*(Areas!$B$6+Areas!$B$7))) / (Areas!$B$5+Areas!$B$6+Areas!$B$7)</f>
        <v>13.593650793650793</v>
      </c>
      <c r="N35" s="3">
        <f t="shared" si="0"/>
        <v>741.9412698412699</v>
      </c>
    </row>
    <row r="36" spans="1:14" x14ac:dyDescent="0.2">
      <c r="A36">
        <v>1914</v>
      </c>
      <c r="B36" s="3">
        <f>((MIC_mm!B36*Areas!$B$5)+(HGB_mm!B36*(Areas!$B$6+Areas!$B$7))) / (Areas!$B$5+Areas!$B$6+Areas!$B$7)</f>
        <v>57.234920634920634</v>
      </c>
      <c r="C36" s="3">
        <f>((MIC_mm!C36*Areas!$B$5)+(HGB_mm!C36*(Areas!$B$6+Areas!$B$7))) / (Areas!$B$5+Areas!$B$6+Areas!$B$7)</f>
        <v>34.173809523809524</v>
      </c>
      <c r="D36" s="3">
        <f>((MIC_mm!D36*Areas!$B$5)+(HGB_mm!D36*(Areas!$B$6+Areas!$B$7))) / (Areas!$B$5+Areas!$B$6+Areas!$B$7)</f>
        <v>42.553968253968257</v>
      </c>
      <c r="E36" s="3">
        <f>((MIC_mm!E36*Areas!$B$5)+(HGB_mm!E36*(Areas!$B$6+Areas!$B$7))) / (Areas!$B$5+Areas!$B$6+Areas!$B$7)</f>
        <v>64.246031746031747</v>
      </c>
      <c r="F36" s="3">
        <f>((MIC_mm!F36*Areas!$B$5)+(HGB_mm!F36*(Areas!$B$6+Areas!$B$7))) / (Areas!$B$5+Areas!$B$6+Areas!$B$7)</f>
        <v>65.745238095238093</v>
      </c>
      <c r="G36" s="3">
        <f>((MIC_mm!G36*Areas!$B$5)+(HGB_mm!G36*(Areas!$B$6+Areas!$B$7))) / (Areas!$B$5+Areas!$B$6+Areas!$B$7)</f>
        <v>91.498412698412693</v>
      </c>
      <c r="H36" s="3">
        <f>((MIC_mm!H36*Areas!$B$5)+(HGB_mm!H36*(Areas!$B$6+Areas!$B$7))) / (Areas!$B$5+Areas!$B$6+Areas!$B$7)</f>
        <v>60.306349206349203</v>
      </c>
      <c r="I36" s="3">
        <f>((MIC_mm!I36*Areas!$B$5)+(HGB_mm!I36*(Areas!$B$6+Areas!$B$7))) / (Areas!$B$5+Areas!$B$6+Areas!$B$7)</f>
        <v>91.316666666666663</v>
      </c>
      <c r="J36" s="3">
        <f>((MIC_mm!J36*Areas!$B$5)+(HGB_mm!J36*(Areas!$B$6+Areas!$B$7))) / (Areas!$B$5+Areas!$B$6+Areas!$B$7)</f>
        <v>57.792063492063491</v>
      </c>
      <c r="K36" s="3">
        <f>((MIC_mm!K36*Areas!$B$5)+(HGB_mm!K36*(Areas!$B$6+Areas!$B$7))) / (Areas!$B$5+Areas!$B$6+Areas!$B$7)</f>
        <v>55.4</v>
      </c>
      <c r="L36" s="3">
        <f>((MIC_mm!L36*Areas!$B$5)+(HGB_mm!L36*(Areas!$B$6+Areas!$B$7))) / (Areas!$B$5+Areas!$B$6+Areas!$B$7)</f>
        <v>59.246031746031747</v>
      </c>
      <c r="M36" s="3">
        <f>((MIC_mm!M36*Areas!$B$5)+(HGB_mm!M36*(Areas!$B$6+Areas!$B$7))) / (Areas!$B$5+Areas!$B$6+Areas!$B$7)</f>
        <v>46.727777777777774</v>
      </c>
      <c r="N36" s="3">
        <f t="shared" si="0"/>
        <v>726.24126984126985</v>
      </c>
    </row>
    <row r="37" spans="1:14" x14ac:dyDescent="0.2">
      <c r="A37">
        <v>1915</v>
      </c>
      <c r="B37" s="3">
        <f>((MIC_mm!B37*Areas!$B$5)+(HGB_mm!B37*(Areas!$B$6+Areas!$B$7))) / (Areas!$B$5+Areas!$B$6+Areas!$B$7)</f>
        <v>41.145238095238092</v>
      </c>
      <c r="C37" s="3">
        <f>((MIC_mm!C37*Areas!$B$5)+(HGB_mm!C37*(Areas!$B$6+Areas!$B$7))) / (Areas!$B$5+Areas!$B$6+Areas!$B$7)</f>
        <v>49.944444444444443</v>
      </c>
      <c r="D37" s="3">
        <f>((MIC_mm!D37*Areas!$B$5)+(HGB_mm!D37*(Areas!$B$6+Areas!$B$7))) / (Areas!$B$5+Areas!$B$6+Areas!$B$7)</f>
        <v>15.417460317460318</v>
      </c>
      <c r="E37" s="3">
        <f>((MIC_mm!E37*Areas!$B$5)+(HGB_mm!E37*(Areas!$B$6+Areas!$B$7))) / (Areas!$B$5+Areas!$B$6+Areas!$B$7)</f>
        <v>28.803174603174604</v>
      </c>
      <c r="F37" s="3">
        <f>((MIC_mm!F37*Areas!$B$5)+(HGB_mm!F37*(Areas!$B$6+Areas!$B$7))) / (Areas!$B$5+Areas!$B$6+Areas!$B$7)</f>
        <v>69.87460317460318</v>
      </c>
      <c r="G37" s="3">
        <f>((MIC_mm!G37*Areas!$B$5)+(HGB_mm!G37*(Areas!$B$6+Areas!$B$7))) / (Areas!$B$5+Areas!$B$6+Areas!$B$7)</f>
        <v>88.836507936507942</v>
      </c>
      <c r="H37" s="3">
        <f>((MIC_mm!H37*Areas!$B$5)+(HGB_mm!H37*(Areas!$B$6+Areas!$B$7))) / (Areas!$B$5+Areas!$B$6+Areas!$B$7)</f>
        <v>79.631746031746033</v>
      </c>
      <c r="I37" s="3">
        <f>((MIC_mm!I37*Areas!$B$5)+(HGB_mm!I37*(Areas!$B$6+Areas!$B$7))) / (Areas!$B$5+Areas!$B$6+Areas!$B$7)</f>
        <v>90.015873015873012</v>
      </c>
      <c r="J37" s="3">
        <f>((MIC_mm!J37*Areas!$B$5)+(HGB_mm!J37*(Areas!$B$6+Areas!$B$7))) / (Areas!$B$5+Areas!$B$6+Areas!$B$7)</f>
        <v>122.96825396825396</v>
      </c>
      <c r="K37" s="3">
        <f>((MIC_mm!K37*Areas!$B$5)+(HGB_mm!K37*(Areas!$B$6+Areas!$B$7))) / (Areas!$B$5+Areas!$B$6+Areas!$B$7)</f>
        <v>46.720634920634922</v>
      </c>
      <c r="L37" s="3">
        <f>((MIC_mm!L37*Areas!$B$5)+(HGB_mm!L37*(Areas!$B$6+Areas!$B$7))) / (Areas!$B$5+Areas!$B$6+Areas!$B$7)</f>
        <v>74.161111111111111</v>
      </c>
      <c r="M37" s="3">
        <f>((MIC_mm!M37*Areas!$B$5)+(HGB_mm!M37*(Areas!$B$6+Areas!$B$7))) / (Areas!$B$5+Areas!$B$6+Areas!$B$7)</f>
        <v>40.584920634920636</v>
      </c>
      <c r="N37" s="3">
        <f t="shared" si="0"/>
        <v>748.10396825396833</v>
      </c>
    </row>
    <row r="38" spans="1:14" x14ac:dyDescent="0.2">
      <c r="A38">
        <v>1916</v>
      </c>
      <c r="B38" s="3">
        <f>((MIC_mm!B38*Areas!$B$5)+(HGB_mm!B38*(Areas!$B$6+Areas!$B$7))) / (Areas!$B$5+Areas!$B$6+Areas!$B$7)</f>
        <v>77.24126984126984</v>
      </c>
      <c r="C38" s="3">
        <f>((MIC_mm!C38*Areas!$B$5)+(HGB_mm!C38*(Areas!$B$6+Areas!$B$7))) / (Areas!$B$5+Areas!$B$6+Areas!$B$7)</f>
        <v>29.715079365079365</v>
      </c>
      <c r="D38" s="3">
        <f>((MIC_mm!D38*Areas!$B$5)+(HGB_mm!D38*(Areas!$B$6+Areas!$B$7))) / (Areas!$B$5+Areas!$B$6+Areas!$B$7)</f>
        <v>62.353968253968254</v>
      </c>
      <c r="E38" s="3">
        <f>((MIC_mm!E38*Areas!$B$5)+(HGB_mm!E38*(Areas!$B$6+Areas!$B$7))) / (Areas!$B$5+Areas!$B$6+Areas!$B$7)</f>
        <v>63.829365079365083</v>
      </c>
      <c r="F38" s="3">
        <f>((MIC_mm!F38*Areas!$B$5)+(HGB_mm!F38*(Areas!$B$6+Areas!$B$7))) / (Areas!$B$5+Areas!$B$6+Areas!$B$7)</f>
        <v>96.189682539682536</v>
      </c>
      <c r="G38" s="3">
        <f>((MIC_mm!G38*Areas!$B$5)+(HGB_mm!G38*(Areas!$B$6+Areas!$B$7))) / (Areas!$B$5+Areas!$B$6+Areas!$B$7)</f>
        <v>111.50952380952381</v>
      </c>
      <c r="H38" s="3">
        <f>((MIC_mm!H38*Areas!$B$5)+(HGB_mm!H38*(Areas!$B$6+Areas!$B$7))) / (Areas!$B$5+Areas!$B$6+Areas!$B$7)</f>
        <v>33.75873015873016</v>
      </c>
      <c r="I38" s="3">
        <f>((MIC_mm!I38*Areas!$B$5)+(HGB_mm!I38*(Areas!$B$6+Areas!$B$7))) / (Areas!$B$5+Areas!$B$6+Areas!$B$7)</f>
        <v>61.65</v>
      </c>
      <c r="J38" s="3">
        <f>((MIC_mm!J38*Areas!$B$5)+(HGB_mm!J38*(Areas!$B$6+Areas!$B$7))) / (Areas!$B$5+Areas!$B$6+Areas!$B$7)</f>
        <v>94.725396825396828</v>
      </c>
      <c r="K38" s="3">
        <f>((MIC_mm!K38*Areas!$B$5)+(HGB_mm!K38*(Areas!$B$6+Areas!$B$7))) / (Areas!$B$5+Areas!$B$6+Areas!$B$7)</f>
        <v>100.50952380952381</v>
      </c>
      <c r="L38" s="3">
        <f>((MIC_mm!L38*Areas!$B$5)+(HGB_mm!L38*(Areas!$B$6+Areas!$B$7))) / (Areas!$B$5+Areas!$B$6+Areas!$B$7)</f>
        <v>64.857142857142861</v>
      </c>
      <c r="M38" s="3">
        <f>((MIC_mm!M38*Areas!$B$5)+(HGB_mm!M38*(Areas!$B$6+Areas!$B$7))) / (Areas!$B$5+Areas!$B$6+Areas!$B$7)</f>
        <v>55.239682539682541</v>
      </c>
      <c r="N38" s="3">
        <f t="shared" si="0"/>
        <v>851.57936507936506</v>
      </c>
    </row>
    <row r="39" spans="1:14" x14ac:dyDescent="0.2">
      <c r="A39">
        <v>1917</v>
      </c>
      <c r="B39" s="3">
        <f>((MIC_mm!B39*Areas!$B$5)+(HGB_mm!B39*(Areas!$B$6+Areas!$B$7))) / (Areas!$B$5+Areas!$B$6+Areas!$B$7)</f>
        <v>44.042063492063491</v>
      </c>
      <c r="C39" s="3">
        <f>((MIC_mm!C39*Areas!$B$5)+(HGB_mm!C39*(Areas!$B$6+Areas!$B$7))) / (Areas!$B$5+Areas!$B$6+Areas!$B$7)</f>
        <v>26.725396825396825</v>
      </c>
      <c r="D39" s="3">
        <f>((MIC_mm!D39*Areas!$B$5)+(HGB_mm!D39*(Areas!$B$6+Areas!$B$7))) / (Areas!$B$5+Areas!$B$6+Areas!$B$7)</f>
        <v>59.350793650793648</v>
      </c>
      <c r="E39" s="3">
        <f>((MIC_mm!E39*Areas!$B$5)+(HGB_mm!E39*(Areas!$B$6+Areas!$B$7))) / (Areas!$B$5+Areas!$B$6+Areas!$B$7)</f>
        <v>62.827777777777776</v>
      </c>
      <c r="F39" s="3">
        <f>((MIC_mm!F39*Areas!$B$5)+(HGB_mm!F39*(Areas!$B$6+Areas!$B$7))) / (Areas!$B$5+Areas!$B$6+Areas!$B$7)</f>
        <v>54.56666666666667</v>
      </c>
      <c r="G39" s="3">
        <f>((MIC_mm!G39*Areas!$B$5)+(HGB_mm!G39*(Areas!$B$6+Areas!$B$7))) / (Areas!$B$5+Areas!$B$6+Areas!$B$7)</f>
        <v>118.20793650793651</v>
      </c>
      <c r="H39" s="3">
        <f>((MIC_mm!H39*Areas!$B$5)+(HGB_mm!H39*(Areas!$B$6+Areas!$B$7))) / (Areas!$B$5+Areas!$B$6+Areas!$B$7)</f>
        <v>73.429365079365084</v>
      </c>
      <c r="I39" s="3">
        <f>((MIC_mm!I39*Areas!$B$5)+(HGB_mm!I39*(Areas!$B$6+Areas!$B$7))) / (Areas!$B$5+Areas!$B$6+Areas!$B$7)</f>
        <v>68.214285714285708</v>
      </c>
      <c r="J39" s="3">
        <f>((MIC_mm!J39*Areas!$B$5)+(HGB_mm!J39*(Areas!$B$6+Areas!$B$7))) / (Areas!$B$5+Areas!$B$6+Areas!$B$7)</f>
        <v>47.543650793650791</v>
      </c>
      <c r="K39" s="3">
        <f>((MIC_mm!K39*Areas!$B$5)+(HGB_mm!K39*(Areas!$B$6+Areas!$B$7))) / (Areas!$B$5+Areas!$B$6+Areas!$B$7)</f>
        <v>96.665079365079364</v>
      </c>
      <c r="L39" s="3">
        <f>((MIC_mm!L39*Areas!$B$5)+(HGB_mm!L39*(Areas!$B$6+Areas!$B$7))) / (Areas!$B$5+Areas!$B$6+Areas!$B$7)</f>
        <v>25.096031746031745</v>
      </c>
      <c r="M39" s="3">
        <f>((MIC_mm!M39*Areas!$B$5)+(HGB_mm!M39*(Areas!$B$6+Areas!$B$7))) / (Areas!$B$5+Areas!$B$6+Areas!$B$7)</f>
        <v>39.576984126984129</v>
      </c>
      <c r="N39" s="3">
        <f t="shared" si="0"/>
        <v>716.24603174603169</v>
      </c>
    </row>
    <row r="40" spans="1:14" x14ac:dyDescent="0.2">
      <c r="A40">
        <v>1918</v>
      </c>
      <c r="B40" s="3">
        <f>((MIC_mm!B40*Areas!$B$5)+(HGB_mm!B40*(Areas!$B$6+Areas!$B$7))) / (Areas!$B$5+Areas!$B$6+Areas!$B$7)</f>
        <v>58.845238095238095</v>
      </c>
      <c r="C40" s="3">
        <f>((MIC_mm!C40*Areas!$B$5)+(HGB_mm!C40*(Areas!$B$6+Areas!$B$7))) / (Areas!$B$5+Areas!$B$6+Areas!$B$7)</f>
        <v>57.465079365079362</v>
      </c>
      <c r="D40" s="3">
        <f>((MIC_mm!D40*Areas!$B$5)+(HGB_mm!D40*(Areas!$B$6+Areas!$B$7))) / (Areas!$B$5+Areas!$B$6+Areas!$B$7)</f>
        <v>36.028571428571432</v>
      </c>
      <c r="E40" s="3">
        <f>((MIC_mm!E40*Areas!$B$5)+(HGB_mm!E40*(Areas!$B$6+Areas!$B$7))) / (Areas!$B$5+Areas!$B$6+Areas!$B$7)</f>
        <v>45.05793650793651</v>
      </c>
      <c r="F40" s="3">
        <f>((MIC_mm!F40*Areas!$B$5)+(HGB_mm!F40*(Areas!$B$6+Areas!$B$7))) / (Areas!$B$5+Areas!$B$6+Areas!$B$7)</f>
        <v>117.00158730158731</v>
      </c>
      <c r="G40" s="3">
        <f>((MIC_mm!G40*Areas!$B$5)+(HGB_mm!G40*(Areas!$B$6+Areas!$B$7))) / (Areas!$B$5+Areas!$B$6+Areas!$B$7)</f>
        <v>58.49126984126984</v>
      </c>
      <c r="H40" s="3">
        <f>((MIC_mm!H40*Areas!$B$5)+(HGB_mm!H40*(Areas!$B$6+Areas!$B$7))) / (Areas!$B$5+Areas!$B$6+Areas!$B$7)</f>
        <v>48.158730158730158</v>
      </c>
      <c r="I40" s="3">
        <f>((MIC_mm!I40*Areas!$B$5)+(HGB_mm!I40*(Areas!$B$6+Areas!$B$7))) / (Areas!$B$5+Areas!$B$6+Areas!$B$7)</f>
        <v>69.523015873015879</v>
      </c>
      <c r="J40" s="3">
        <f>((MIC_mm!J40*Areas!$B$5)+(HGB_mm!J40*(Areas!$B$6+Areas!$B$7))) / (Areas!$B$5+Areas!$B$6+Areas!$B$7)</f>
        <v>75.226984126984121</v>
      </c>
      <c r="K40" s="3">
        <f>((MIC_mm!K40*Areas!$B$5)+(HGB_mm!K40*(Areas!$B$6+Areas!$B$7))) / (Areas!$B$5+Areas!$B$6+Areas!$B$7)</f>
        <v>85.075396825396822</v>
      </c>
      <c r="L40" s="3">
        <f>((MIC_mm!L40*Areas!$B$5)+(HGB_mm!L40*(Areas!$B$6+Areas!$B$7))) / (Areas!$B$5+Areas!$B$6+Areas!$B$7)</f>
        <v>79.198412698412696</v>
      </c>
      <c r="M40" s="3">
        <f>((MIC_mm!M40*Areas!$B$5)+(HGB_mm!M40*(Areas!$B$6+Areas!$B$7))) / (Areas!$B$5+Areas!$B$6+Areas!$B$7)</f>
        <v>65.541269841269838</v>
      </c>
      <c r="N40" s="3">
        <f t="shared" si="0"/>
        <v>795.613492063492</v>
      </c>
    </row>
    <row r="41" spans="1:14" x14ac:dyDescent="0.2">
      <c r="A41">
        <v>1919</v>
      </c>
      <c r="B41" s="3">
        <f>((MIC_mm!B41*Areas!$B$5)+(HGB_mm!B41*(Areas!$B$6+Areas!$B$7))) / (Areas!$B$5+Areas!$B$6+Areas!$B$7)</f>
        <v>32.240476190476187</v>
      </c>
      <c r="C41" s="3">
        <f>((MIC_mm!C41*Areas!$B$5)+(HGB_mm!C41*(Areas!$B$6+Areas!$B$7))) / (Areas!$B$5+Areas!$B$6+Areas!$B$7)</f>
        <v>44.359523809523807</v>
      </c>
      <c r="D41" s="3">
        <f>((MIC_mm!D41*Areas!$B$5)+(HGB_mm!D41*(Areas!$B$6+Areas!$B$7))) / (Areas!$B$5+Areas!$B$6+Areas!$B$7)</f>
        <v>63.081746031746029</v>
      </c>
      <c r="E41" s="3">
        <f>((MIC_mm!E41*Areas!$B$5)+(HGB_mm!E41*(Areas!$B$6+Areas!$B$7))) / (Areas!$B$5+Areas!$B$6+Areas!$B$7)</f>
        <v>79.442063492063497</v>
      </c>
      <c r="F41" s="3">
        <f>((MIC_mm!F41*Areas!$B$5)+(HGB_mm!F41*(Areas!$B$6+Areas!$B$7))) / (Areas!$B$5+Areas!$B$6+Areas!$B$7)</f>
        <v>83.453968253968256</v>
      </c>
      <c r="G41" s="3">
        <f>((MIC_mm!G41*Areas!$B$5)+(HGB_mm!G41*(Areas!$B$6+Areas!$B$7))) / (Areas!$B$5+Areas!$B$6+Areas!$B$7)</f>
        <v>59.607142857142854</v>
      </c>
      <c r="H41" s="3">
        <f>((MIC_mm!H41*Areas!$B$5)+(HGB_mm!H41*(Areas!$B$6+Areas!$B$7))) / (Areas!$B$5+Areas!$B$6+Areas!$B$7)</f>
        <v>57.980952380952381</v>
      </c>
      <c r="I41" s="3">
        <f>((MIC_mm!I41*Areas!$B$5)+(HGB_mm!I41*(Areas!$B$6+Areas!$B$7))) / (Areas!$B$5+Areas!$B$6+Areas!$B$7)</f>
        <v>61.935714285714283</v>
      </c>
      <c r="J41" s="3">
        <f>((MIC_mm!J41*Areas!$B$5)+(HGB_mm!J41*(Areas!$B$6+Areas!$B$7))) / (Areas!$B$5+Areas!$B$6+Areas!$B$7)</f>
        <v>85.453968253968256</v>
      </c>
      <c r="K41" s="3">
        <f>((MIC_mm!K41*Areas!$B$5)+(HGB_mm!K41*(Areas!$B$6+Areas!$B$7))) / (Areas!$B$5+Areas!$B$6+Areas!$B$7)</f>
        <v>106.22936507936508</v>
      </c>
      <c r="L41" s="3">
        <f>((MIC_mm!L41*Areas!$B$5)+(HGB_mm!L41*(Areas!$B$6+Areas!$B$7))) / (Areas!$B$5+Areas!$B$6+Areas!$B$7)</f>
        <v>73.495238095238093</v>
      </c>
      <c r="M41" s="3">
        <f>((MIC_mm!M41*Areas!$B$5)+(HGB_mm!M41*(Areas!$B$6+Areas!$B$7))) / (Areas!$B$5+Areas!$B$6+Areas!$B$7)</f>
        <v>32.160317460317458</v>
      </c>
      <c r="N41" s="3">
        <f t="shared" si="0"/>
        <v>779.44047619047615</v>
      </c>
    </row>
    <row r="42" spans="1:14" x14ac:dyDescent="0.2">
      <c r="A42">
        <v>1920</v>
      </c>
      <c r="B42" s="3">
        <f>((MIC_mm!B42*Areas!$B$5)+(HGB_mm!B42*(Areas!$B$6+Areas!$B$7))) / (Areas!$B$5+Areas!$B$6+Areas!$B$7)</f>
        <v>38.764285714285712</v>
      </c>
      <c r="C42" s="3">
        <f>((MIC_mm!C42*Areas!$B$5)+(HGB_mm!C42*(Areas!$B$6+Areas!$B$7))) / (Areas!$B$5+Areas!$B$6+Areas!$B$7)</f>
        <v>23.925396825396824</v>
      </c>
      <c r="D42" s="3">
        <f>((MIC_mm!D42*Areas!$B$5)+(HGB_mm!D42*(Areas!$B$6+Areas!$B$7))) / (Areas!$B$5+Areas!$B$6+Areas!$B$7)</f>
        <v>64.791269841269838</v>
      </c>
      <c r="E42" s="3">
        <f>((MIC_mm!E42*Areas!$B$5)+(HGB_mm!E42*(Areas!$B$6+Areas!$B$7))) / (Areas!$B$5+Areas!$B$6+Areas!$B$7)</f>
        <v>71.602380952380955</v>
      </c>
      <c r="F42" s="3">
        <f>((MIC_mm!F42*Areas!$B$5)+(HGB_mm!F42*(Areas!$B$6+Areas!$B$7))) / (Areas!$B$5+Areas!$B$6+Areas!$B$7)</f>
        <v>32.43730158730159</v>
      </c>
      <c r="G42" s="3">
        <f>((MIC_mm!G42*Areas!$B$5)+(HGB_mm!G42*(Areas!$B$6+Areas!$B$7))) / (Areas!$B$5+Areas!$B$6+Areas!$B$7)</f>
        <v>84.088095238095235</v>
      </c>
      <c r="H42" s="3">
        <f>((MIC_mm!H42*Areas!$B$5)+(HGB_mm!H42*(Areas!$B$6+Areas!$B$7))) / (Areas!$B$5+Areas!$B$6+Areas!$B$7)</f>
        <v>78.574603174603169</v>
      </c>
      <c r="I42" s="3">
        <f>((MIC_mm!I42*Areas!$B$5)+(HGB_mm!I42*(Areas!$B$6+Areas!$B$7))) / (Areas!$B$5+Areas!$B$6+Areas!$B$7)</f>
        <v>62.378571428571426</v>
      </c>
      <c r="J42" s="3">
        <f>((MIC_mm!J42*Areas!$B$5)+(HGB_mm!J42*(Areas!$B$6+Areas!$B$7))) / (Areas!$B$5+Areas!$B$6+Areas!$B$7)</f>
        <v>58.988095238095241</v>
      </c>
      <c r="K42" s="3">
        <f>((MIC_mm!K42*Areas!$B$5)+(HGB_mm!K42*(Areas!$B$6+Areas!$B$7))) / (Areas!$B$5+Areas!$B$6+Areas!$B$7)</f>
        <v>47.303174603174604</v>
      </c>
      <c r="L42" s="3">
        <f>((MIC_mm!L42*Areas!$B$5)+(HGB_mm!L42*(Areas!$B$6+Areas!$B$7))) / (Areas!$B$5+Areas!$B$6+Areas!$B$7)</f>
        <v>59.040476190476191</v>
      </c>
      <c r="M42" s="3">
        <f>((MIC_mm!M42*Areas!$B$5)+(HGB_mm!M42*(Areas!$B$6+Areas!$B$7))) / (Areas!$B$5+Areas!$B$6+Areas!$B$7)</f>
        <v>88.483333333333334</v>
      </c>
      <c r="N42" s="3">
        <f t="shared" si="0"/>
        <v>710.3769841269841</v>
      </c>
    </row>
    <row r="43" spans="1:14" x14ac:dyDescent="0.2">
      <c r="A43">
        <v>1921</v>
      </c>
      <c r="B43" s="3">
        <f>((MIC_mm!B43*Areas!$B$5)+(HGB_mm!B43*(Areas!$B$6+Areas!$B$7))) / (Areas!$B$5+Areas!$B$6+Areas!$B$7)</f>
        <v>25.912698412698411</v>
      </c>
      <c r="C43" s="3">
        <f>((MIC_mm!C43*Areas!$B$5)+(HGB_mm!C43*(Areas!$B$6+Areas!$B$7))) / (Areas!$B$5+Areas!$B$6+Areas!$B$7)</f>
        <v>29.916666666666668</v>
      </c>
      <c r="D43" s="3">
        <f>((MIC_mm!D43*Areas!$B$5)+(HGB_mm!D43*(Areas!$B$6+Areas!$B$7))) / (Areas!$B$5+Areas!$B$6+Areas!$B$7)</f>
        <v>92.473015873015868</v>
      </c>
      <c r="E43" s="3">
        <f>((MIC_mm!E43*Areas!$B$5)+(HGB_mm!E43*(Areas!$B$6+Areas!$B$7))) / (Areas!$B$5+Areas!$B$6+Areas!$B$7)</f>
        <v>91.673015873015871</v>
      </c>
      <c r="F43" s="3">
        <f>((MIC_mm!F43*Areas!$B$5)+(HGB_mm!F43*(Areas!$B$6+Areas!$B$7))) / (Areas!$B$5+Areas!$B$6+Areas!$B$7)</f>
        <v>44.833333333333336</v>
      </c>
      <c r="G43" s="3">
        <f>((MIC_mm!G43*Areas!$B$5)+(HGB_mm!G43*(Areas!$B$6+Areas!$B$7))) / (Areas!$B$5+Areas!$B$6+Areas!$B$7)</f>
        <v>53.618253968253967</v>
      </c>
      <c r="H43" s="3">
        <f>((MIC_mm!H43*Areas!$B$5)+(HGB_mm!H43*(Areas!$B$6+Areas!$B$7))) / (Areas!$B$5+Areas!$B$6+Areas!$B$7)</f>
        <v>68.365079365079367</v>
      </c>
      <c r="I43" s="3">
        <f>((MIC_mm!I43*Areas!$B$5)+(HGB_mm!I43*(Areas!$B$6+Areas!$B$7))) / (Areas!$B$5+Areas!$B$6+Areas!$B$7)</f>
        <v>91.652380952380952</v>
      </c>
      <c r="J43" s="3">
        <f>((MIC_mm!J43*Areas!$B$5)+(HGB_mm!J43*(Areas!$B$6+Areas!$B$7))) / (Areas!$B$5+Areas!$B$6+Areas!$B$7)</f>
        <v>97.026984126984132</v>
      </c>
      <c r="K43" s="3">
        <f>((MIC_mm!K43*Areas!$B$5)+(HGB_mm!K43*(Areas!$B$6+Areas!$B$7))) / (Areas!$B$5+Areas!$B$6+Areas!$B$7)</f>
        <v>69.313492063492063</v>
      </c>
      <c r="L43" s="3">
        <f>((MIC_mm!L43*Areas!$B$5)+(HGB_mm!L43*(Areas!$B$6+Areas!$B$7))) / (Areas!$B$5+Areas!$B$6+Areas!$B$7)</f>
        <v>61.209523809523809</v>
      </c>
      <c r="M43" s="3">
        <f>((MIC_mm!M43*Areas!$B$5)+(HGB_mm!M43*(Areas!$B$6+Areas!$B$7))) / (Areas!$B$5+Areas!$B$6+Areas!$B$7)</f>
        <v>80.819841269841277</v>
      </c>
      <c r="N43" s="3">
        <f t="shared" si="0"/>
        <v>806.81428571428569</v>
      </c>
    </row>
    <row r="44" spans="1:14" x14ac:dyDescent="0.2">
      <c r="A44">
        <v>1922</v>
      </c>
      <c r="B44" s="3">
        <f>((MIC_mm!B44*Areas!$B$5)+(HGB_mm!B44*(Areas!$B$6+Areas!$B$7))) / (Areas!$B$5+Areas!$B$6+Areas!$B$7)</f>
        <v>39.088095238095235</v>
      </c>
      <c r="C44" s="3">
        <f>((MIC_mm!C44*Areas!$B$5)+(HGB_mm!C44*(Areas!$B$6+Areas!$B$7))) / (Areas!$B$5+Areas!$B$6+Areas!$B$7)</f>
        <v>69.411111111111111</v>
      </c>
      <c r="D44" s="3">
        <f>((MIC_mm!D44*Areas!$B$5)+(HGB_mm!D44*(Areas!$B$6+Areas!$B$7))) / (Areas!$B$5+Areas!$B$6+Areas!$B$7)</f>
        <v>55.923015873015871</v>
      </c>
      <c r="E44" s="3">
        <f>((MIC_mm!E44*Areas!$B$5)+(HGB_mm!E44*(Areas!$B$6+Areas!$B$7))) / (Areas!$B$5+Areas!$B$6+Areas!$B$7)</f>
        <v>95.848412698412702</v>
      </c>
      <c r="F44" s="3">
        <f>((MIC_mm!F44*Areas!$B$5)+(HGB_mm!F44*(Areas!$B$6+Areas!$B$7))) / (Areas!$B$5+Areas!$B$6+Areas!$B$7)</f>
        <v>64.252380952380946</v>
      </c>
      <c r="G44" s="3">
        <f>((MIC_mm!G44*Areas!$B$5)+(HGB_mm!G44*(Areas!$B$6+Areas!$B$7))) / (Areas!$B$5+Areas!$B$6+Areas!$B$7)</f>
        <v>79.281746031746039</v>
      </c>
      <c r="H44" s="3">
        <f>((MIC_mm!H44*Areas!$B$5)+(HGB_mm!H44*(Areas!$B$6+Areas!$B$7))) / (Areas!$B$5+Areas!$B$6+Areas!$B$7)</f>
        <v>107.69444444444444</v>
      </c>
      <c r="I44" s="3">
        <f>((MIC_mm!I44*Areas!$B$5)+(HGB_mm!I44*(Areas!$B$6+Areas!$B$7))) / (Areas!$B$5+Areas!$B$6+Areas!$B$7)</f>
        <v>50.856349206349208</v>
      </c>
      <c r="J44" s="3">
        <f>((MIC_mm!J44*Areas!$B$5)+(HGB_mm!J44*(Areas!$B$6+Areas!$B$7))) / (Areas!$B$5+Areas!$B$6+Areas!$B$7)</f>
        <v>75.081746031746036</v>
      </c>
      <c r="K44" s="3">
        <f>((MIC_mm!K44*Areas!$B$5)+(HGB_mm!K44*(Areas!$B$6+Areas!$B$7))) / (Areas!$B$5+Areas!$B$6+Areas!$B$7)</f>
        <v>56.667460317460318</v>
      </c>
      <c r="L44" s="3">
        <f>((MIC_mm!L44*Areas!$B$5)+(HGB_mm!L44*(Areas!$B$6+Areas!$B$7))) / (Areas!$B$5+Areas!$B$6+Areas!$B$7)</f>
        <v>63.011111111111113</v>
      </c>
      <c r="M44" s="3">
        <f>((MIC_mm!M44*Areas!$B$5)+(HGB_mm!M44*(Areas!$B$6+Areas!$B$7))) / (Areas!$B$5+Areas!$B$6+Areas!$B$7)</f>
        <v>40.166666666666664</v>
      </c>
      <c r="N44" s="3">
        <f t="shared" si="0"/>
        <v>797.28253968253955</v>
      </c>
    </row>
    <row r="45" spans="1:14" x14ac:dyDescent="0.2">
      <c r="A45">
        <v>1923</v>
      </c>
      <c r="B45" s="3">
        <f>((MIC_mm!B45*Areas!$B$5)+(HGB_mm!B45*(Areas!$B$6+Areas!$B$7))) / (Areas!$B$5+Areas!$B$6+Areas!$B$7)</f>
        <v>42.941269841269843</v>
      </c>
      <c r="C45" s="3">
        <f>((MIC_mm!C45*Areas!$B$5)+(HGB_mm!C45*(Areas!$B$6+Areas!$B$7))) / (Areas!$B$5+Areas!$B$6+Areas!$B$7)</f>
        <v>32.709523809523809</v>
      </c>
      <c r="D45" s="3">
        <f>((MIC_mm!D45*Areas!$B$5)+(HGB_mm!D45*(Areas!$B$6+Areas!$B$7))) / (Areas!$B$5+Areas!$B$6+Areas!$B$7)</f>
        <v>71.145238095238099</v>
      </c>
      <c r="E45" s="3">
        <f>((MIC_mm!E45*Areas!$B$5)+(HGB_mm!E45*(Areas!$B$6+Areas!$B$7))) / (Areas!$B$5+Areas!$B$6+Areas!$B$7)</f>
        <v>57.959523809523809</v>
      </c>
      <c r="F45" s="3">
        <f>((MIC_mm!F45*Areas!$B$5)+(HGB_mm!F45*(Areas!$B$6+Areas!$B$7))) / (Areas!$B$5+Areas!$B$6+Areas!$B$7)</f>
        <v>66.811111111111117</v>
      </c>
      <c r="G45" s="3">
        <f>((MIC_mm!G45*Areas!$B$5)+(HGB_mm!G45*(Areas!$B$6+Areas!$B$7))) / (Areas!$B$5+Areas!$B$6+Areas!$B$7)</f>
        <v>70.680952380952377</v>
      </c>
      <c r="H45" s="3">
        <f>((MIC_mm!H45*Areas!$B$5)+(HGB_mm!H45*(Areas!$B$6+Areas!$B$7))) / (Areas!$B$5+Areas!$B$6+Areas!$B$7)</f>
        <v>67.888888888888886</v>
      </c>
      <c r="I45" s="3">
        <f>((MIC_mm!I45*Areas!$B$5)+(HGB_mm!I45*(Areas!$B$6+Areas!$B$7))) / (Areas!$B$5+Areas!$B$6+Areas!$B$7)</f>
        <v>73.248412698412693</v>
      </c>
      <c r="J45" s="3">
        <f>((MIC_mm!J45*Areas!$B$5)+(HGB_mm!J45*(Areas!$B$6+Areas!$B$7))) / (Areas!$B$5+Areas!$B$6+Areas!$B$7)</f>
        <v>76.94603174603175</v>
      </c>
      <c r="K45" s="3">
        <f>((MIC_mm!K45*Areas!$B$5)+(HGB_mm!K45*(Areas!$B$6+Areas!$B$7))) / (Areas!$B$5+Areas!$B$6+Areas!$B$7)</f>
        <v>57.893650793650792</v>
      </c>
      <c r="L45" s="3">
        <f>((MIC_mm!L45*Areas!$B$5)+(HGB_mm!L45*(Areas!$B$6+Areas!$B$7))) / (Areas!$B$5+Areas!$B$6+Areas!$B$7)</f>
        <v>33.389682539682539</v>
      </c>
      <c r="M45" s="3">
        <f>((MIC_mm!M45*Areas!$B$5)+(HGB_mm!M45*(Areas!$B$6+Areas!$B$7))) / (Areas!$B$5+Areas!$B$6+Areas!$B$7)</f>
        <v>60.405555555555559</v>
      </c>
      <c r="N45" s="3">
        <f t="shared" si="0"/>
        <v>712.01984126984121</v>
      </c>
    </row>
    <row r="46" spans="1:14" x14ac:dyDescent="0.2">
      <c r="A46">
        <v>1924</v>
      </c>
      <c r="B46" s="3">
        <f>((MIC_mm!B46*Areas!$B$5)+(HGB_mm!B46*(Areas!$B$6+Areas!$B$7))) / (Areas!$B$5+Areas!$B$6+Areas!$B$7)</f>
        <v>65.493650793650787</v>
      </c>
      <c r="C46" s="3">
        <f>((MIC_mm!C46*Areas!$B$5)+(HGB_mm!C46*(Areas!$B$6+Areas!$B$7))) / (Areas!$B$5+Areas!$B$6+Areas!$B$7)</f>
        <v>45.43015873015873</v>
      </c>
      <c r="D46" s="3">
        <f>((MIC_mm!D46*Areas!$B$5)+(HGB_mm!D46*(Areas!$B$6+Areas!$B$7))) / (Areas!$B$5+Areas!$B$6+Areas!$B$7)</f>
        <v>41.962698412698415</v>
      </c>
      <c r="E46" s="3">
        <f>((MIC_mm!E46*Areas!$B$5)+(HGB_mm!E46*(Areas!$B$6+Areas!$B$7))) / (Areas!$B$5+Areas!$B$6+Areas!$B$7)</f>
        <v>57.485714285714288</v>
      </c>
      <c r="F46" s="3">
        <f>((MIC_mm!F46*Areas!$B$5)+(HGB_mm!F46*(Areas!$B$6+Areas!$B$7))) / (Areas!$B$5+Areas!$B$6+Areas!$B$7)</f>
        <v>88.898412698412699</v>
      </c>
      <c r="G46" s="3">
        <f>((MIC_mm!G46*Areas!$B$5)+(HGB_mm!G46*(Areas!$B$6+Areas!$B$7))) / (Areas!$B$5+Areas!$B$6+Areas!$B$7)</f>
        <v>70.357936507936515</v>
      </c>
      <c r="H46" s="3">
        <f>((MIC_mm!H46*Areas!$B$5)+(HGB_mm!H46*(Areas!$B$6+Areas!$B$7))) / (Areas!$B$5+Areas!$B$6+Areas!$B$7)</f>
        <v>92.454761904761909</v>
      </c>
      <c r="I46" s="3">
        <f>((MIC_mm!I46*Areas!$B$5)+(HGB_mm!I46*(Areas!$B$6+Areas!$B$7))) / (Areas!$B$5+Areas!$B$6+Areas!$B$7)</f>
        <v>100.46111111111111</v>
      </c>
      <c r="J46" s="3">
        <f>((MIC_mm!J46*Areas!$B$5)+(HGB_mm!J46*(Areas!$B$6+Areas!$B$7))) / (Areas!$B$5+Areas!$B$6+Areas!$B$7)</f>
        <v>68.236507936507934</v>
      </c>
      <c r="K46" s="3">
        <f>((MIC_mm!K46*Areas!$B$5)+(HGB_mm!K46*(Areas!$B$6+Areas!$B$7))) / (Areas!$B$5+Areas!$B$6+Areas!$B$7)</f>
        <v>15.816666666666666</v>
      </c>
      <c r="L46" s="3">
        <f>((MIC_mm!L46*Areas!$B$5)+(HGB_mm!L46*(Areas!$B$6+Areas!$B$7))) / (Areas!$B$5+Areas!$B$6+Areas!$B$7)</f>
        <v>60.638095238095239</v>
      </c>
      <c r="M46" s="3">
        <f>((MIC_mm!M46*Areas!$B$5)+(HGB_mm!M46*(Areas!$B$6+Areas!$B$7))) / (Areas!$B$5+Areas!$B$6+Areas!$B$7)</f>
        <v>60.551587301587304</v>
      </c>
      <c r="N46" s="3">
        <f t="shared" si="0"/>
        <v>767.78730158730173</v>
      </c>
    </row>
    <row r="47" spans="1:14" x14ac:dyDescent="0.2">
      <c r="A47">
        <v>1925</v>
      </c>
      <c r="B47" s="3">
        <f>((MIC_mm!B47*Areas!$B$5)+(HGB_mm!B47*(Areas!$B$6+Areas!$B$7))) / (Areas!$B$5+Areas!$B$6+Areas!$B$7)</f>
        <v>28.988095238095237</v>
      </c>
      <c r="C47" s="3">
        <f>((MIC_mm!C47*Areas!$B$5)+(HGB_mm!C47*(Areas!$B$6+Areas!$B$7))) / (Areas!$B$5+Areas!$B$6+Areas!$B$7)</f>
        <v>44.478571428571428</v>
      </c>
      <c r="D47" s="3">
        <f>((MIC_mm!D47*Areas!$B$5)+(HGB_mm!D47*(Areas!$B$6+Areas!$B$7))) / (Areas!$B$5+Areas!$B$6+Areas!$B$7)</f>
        <v>45.049206349206351</v>
      </c>
      <c r="E47" s="3">
        <f>((MIC_mm!E47*Areas!$B$5)+(HGB_mm!E47*(Areas!$B$6+Areas!$B$7))) / (Areas!$B$5+Areas!$B$6+Areas!$B$7)</f>
        <v>44.780952380952378</v>
      </c>
      <c r="F47" s="3">
        <f>((MIC_mm!F47*Areas!$B$5)+(HGB_mm!F47*(Areas!$B$6+Areas!$B$7))) / (Areas!$B$5+Areas!$B$6+Areas!$B$7)</f>
        <v>31.923015873015874</v>
      </c>
      <c r="G47" s="3">
        <f>((MIC_mm!G47*Areas!$B$5)+(HGB_mm!G47*(Areas!$B$6+Areas!$B$7))) / (Areas!$B$5+Areas!$B$6+Areas!$B$7)</f>
        <v>83.153968253968259</v>
      </c>
      <c r="H47" s="3">
        <f>((MIC_mm!H47*Areas!$B$5)+(HGB_mm!H47*(Areas!$B$6+Areas!$B$7))) / (Areas!$B$5+Areas!$B$6+Areas!$B$7)</f>
        <v>83.280158730158732</v>
      </c>
      <c r="I47" s="3">
        <f>((MIC_mm!I47*Areas!$B$5)+(HGB_mm!I47*(Areas!$B$6+Areas!$B$7))) / (Areas!$B$5+Areas!$B$6+Areas!$B$7)</f>
        <v>49.2484126984127</v>
      </c>
      <c r="J47" s="3">
        <f>((MIC_mm!J47*Areas!$B$5)+(HGB_mm!J47*(Areas!$B$6+Areas!$B$7))) / (Areas!$B$5+Areas!$B$6+Areas!$B$7)</f>
        <v>97.369841269841274</v>
      </c>
      <c r="K47" s="3">
        <f>((MIC_mm!K47*Areas!$B$5)+(HGB_mm!K47*(Areas!$B$6+Areas!$B$7))) / (Areas!$B$5+Areas!$B$6+Areas!$B$7)</f>
        <v>72.450793650793656</v>
      </c>
      <c r="L47" s="3">
        <f>((MIC_mm!L47*Areas!$B$5)+(HGB_mm!L47*(Areas!$B$6+Areas!$B$7))) / (Areas!$B$5+Areas!$B$6+Areas!$B$7)</f>
        <v>54.988888888888887</v>
      </c>
      <c r="M47" s="3">
        <f>((MIC_mm!M47*Areas!$B$5)+(HGB_mm!M47*(Areas!$B$6+Areas!$B$7))) / (Areas!$B$5+Areas!$B$6+Areas!$B$7)</f>
        <v>47.844444444444441</v>
      </c>
      <c r="N47" s="3">
        <f t="shared" si="0"/>
        <v>683.5563492063493</v>
      </c>
    </row>
    <row r="48" spans="1:14" x14ac:dyDescent="0.2">
      <c r="A48">
        <v>1926</v>
      </c>
      <c r="B48" s="3">
        <f>((MIC_mm!B48*Areas!$B$5)+(HGB_mm!B48*(Areas!$B$6+Areas!$B$7))) / (Areas!$B$5+Areas!$B$6+Areas!$B$7)</f>
        <v>39.93333333333333</v>
      </c>
      <c r="C48" s="3">
        <f>((MIC_mm!C48*Areas!$B$5)+(HGB_mm!C48*(Areas!$B$6+Areas!$B$7))) / (Areas!$B$5+Areas!$B$6+Areas!$B$7)</f>
        <v>46.719047619047622</v>
      </c>
      <c r="D48" s="3">
        <f>((MIC_mm!D48*Areas!$B$5)+(HGB_mm!D48*(Areas!$B$6+Areas!$B$7))) / (Areas!$B$5+Areas!$B$6+Areas!$B$7)</f>
        <v>59.364285714285714</v>
      </c>
      <c r="E48" s="3">
        <f>((MIC_mm!E48*Areas!$B$5)+(HGB_mm!E48*(Areas!$B$6+Areas!$B$7))) / (Areas!$B$5+Areas!$B$6+Areas!$B$7)</f>
        <v>47.808730158730157</v>
      </c>
      <c r="F48" s="3">
        <f>((MIC_mm!F48*Areas!$B$5)+(HGB_mm!F48*(Areas!$B$6+Areas!$B$7))) / (Areas!$B$5+Areas!$B$6+Areas!$B$7)</f>
        <v>65.68492063492063</v>
      </c>
      <c r="G48" s="3">
        <f>((MIC_mm!G48*Areas!$B$5)+(HGB_mm!G48*(Areas!$B$6+Areas!$B$7))) / (Areas!$B$5+Areas!$B$6+Areas!$B$7)</f>
        <v>91.316666666666663</v>
      </c>
      <c r="H48" s="3">
        <f>((MIC_mm!H48*Areas!$B$5)+(HGB_mm!H48*(Areas!$B$6+Areas!$B$7))) / (Areas!$B$5+Areas!$B$6+Areas!$B$7)</f>
        <v>73.088888888888889</v>
      </c>
      <c r="I48" s="3">
        <f>((MIC_mm!I48*Areas!$B$5)+(HGB_mm!I48*(Areas!$B$6+Areas!$B$7))) / (Areas!$B$5+Areas!$B$6+Areas!$B$7)</f>
        <v>79.942857142857136</v>
      </c>
      <c r="J48" s="3">
        <f>((MIC_mm!J48*Areas!$B$5)+(HGB_mm!J48*(Areas!$B$6+Areas!$B$7))) / (Areas!$B$5+Areas!$B$6+Areas!$B$7)</f>
        <v>97.953174603174602</v>
      </c>
      <c r="K48" s="3">
        <f>((MIC_mm!K48*Areas!$B$5)+(HGB_mm!K48*(Areas!$B$6+Areas!$B$7))) / (Areas!$B$5+Areas!$B$6+Areas!$B$7)</f>
        <v>79.342857142857142</v>
      </c>
      <c r="L48" s="3">
        <f>((MIC_mm!L48*Areas!$B$5)+(HGB_mm!L48*(Areas!$B$6+Areas!$B$7))) / (Areas!$B$5+Areas!$B$6+Areas!$B$7)</f>
        <v>105.83333333333333</v>
      </c>
      <c r="M48" s="3">
        <f>((MIC_mm!M48*Areas!$B$5)+(HGB_mm!M48*(Areas!$B$6+Areas!$B$7))) / (Areas!$B$5+Areas!$B$6+Areas!$B$7)</f>
        <v>45.992063492063494</v>
      </c>
      <c r="N48" s="3">
        <f t="shared" si="0"/>
        <v>832.98015873015879</v>
      </c>
    </row>
    <row r="49" spans="1:14" x14ac:dyDescent="0.2">
      <c r="A49">
        <v>1927</v>
      </c>
      <c r="B49" s="3">
        <f>((MIC_mm!B49*Areas!$B$5)+(HGB_mm!B49*(Areas!$B$6+Areas!$B$7))) / (Areas!$B$5+Areas!$B$6+Areas!$B$7)</f>
        <v>35.535714285714285</v>
      </c>
      <c r="C49" s="3">
        <f>((MIC_mm!C49*Areas!$B$5)+(HGB_mm!C49*(Areas!$B$6+Areas!$B$7))) / (Areas!$B$5+Areas!$B$6+Areas!$B$7)</f>
        <v>33.660317460317458</v>
      </c>
      <c r="D49" s="3">
        <f>((MIC_mm!D49*Areas!$B$5)+(HGB_mm!D49*(Areas!$B$6+Areas!$B$7))) / (Areas!$B$5+Areas!$B$6+Areas!$B$7)</f>
        <v>48.761111111111113</v>
      </c>
      <c r="E49" s="3">
        <f>((MIC_mm!E49*Areas!$B$5)+(HGB_mm!E49*(Areas!$B$6+Areas!$B$7))) / (Areas!$B$5+Areas!$B$6+Areas!$B$7)</f>
        <v>53.63650793650794</v>
      </c>
      <c r="F49" s="3">
        <f>((MIC_mm!F49*Areas!$B$5)+(HGB_mm!F49*(Areas!$B$6+Areas!$B$7))) / (Areas!$B$5+Areas!$B$6+Areas!$B$7)</f>
        <v>108.90317460317461</v>
      </c>
      <c r="G49" s="3">
        <f>((MIC_mm!G49*Areas!$B$5)+(HGB_mm!G49*(Areas!$B$6+Areas!$B$7))) / (Areas!$B$5+Areas!$B$6+Areas!$B$7)</f>
        <v>57.184126984126983</v>
      </c>
      <c r="H49" s="3">
        <f>((MIC_mm!H49*Areas!$B$5)+(HGB_mm!H49*(Areas!$B$6+Areas!$B$7))) / (Areas!$B$5+Areas!$B$6+Areas!$B$7)</f>
        <v>82.933333333333337</v>
      </c>
      <c r="I49" s="3">
        <f>((MIC_mm!I49*Areas!$B$5)+(HGB_mm!I49*(Areas!$B$6+Areas!$B$7))) / (Areas!$B$5+Areas!$B$6+Areas!$B$7)</f>
        <v>24.131746031746033</v>
      </c>
      <c r="J49" s="3">
        <f>((MIC_mm!J49*Areas!$B$5)+(HGB_mm!J49*(Areas!$B$6+Areas!$B$7))) / (Areas!$B$5+Areas!$B$6+Areas!$B$7)</f>
        <v>109.18650793650794</v>
      </c>
      <c r="K49" s="3">
        <f>((MIC_mm!K49*Areas!$B$5)+(HGB_mm!K49*(Areas!$B$6+Areas!$B$7))) / (Areas!$B$5+Areas!$B$6+Areas!$B$7)</f>
        <v>65.965079365079362</v>
      </c>
      <c r="L49" s="3">
        <f>((MIC_mm!L49*Areas!$B$5)+(HGB_mm!L49*(Areas!$B$6+Areas!$B$7))) / (Areas!$B$5+Areas!$B$6+Areas!$B$7)</f>
        <v>97.101587301587301</v>
      </c>
      <c r="M49" s="3">
        <f>((MIC_mm!M49*Areas!$B$5)+(HGB_mm!M49*(Areas!$B$6+Areas!$B$7))) / (Areas!$B$5+Areas!$B$6+Areas!$B$7)</f>
        <v>73.693650793650789</v>
      </c>
      <c r="N49" s="3">
        <f t="shared" si="0"/>
        <v>790.69285714285706</v>
      </c>
    </row>
    <row r="50" spans="1:14" x14ac:dyDescent="0.2">
      <c r="A50">
        <v>1928</v>
      </c>
      <c r="B50" s="3">
        <f>((MIC_mm!B50*Areas!$B$5)+(HGB_mm!B50*(Areas!$B$6+Areas!$B$7))) / (Areas!$B$5+Areas!$B$6+Areas!$B$7)</f>
        <v>46.69761904761905</v>
      </c>
      <c r="C50" s="3">
        <f>((MIC_mm!C50*Areas!$B$5)+(HGB_mm!C50*(Areas!$B$6+Areas!$B$7))) / (Areas!$B$5+Areas!$B$6+Areas!$B$7)</f>
        <v>49.24126984126984</v>
      </c>
      <c r="D50" s="3">
        <f>((MIC_mm!D50*Areas!$B$5)+(HGB_mm!D50*(Areas!$B$6+Areas!$B$7))) / (Areas!$B$5+Areas!$B$6+Areas!$B$7)</f>
        <v>57.871428571428574</v>
      </c>
      <c r="E50" s="3">
        <f>((MIC_mm!E50*Areas!$B$5)+(HGB_mm!E50*(Areas!$B$6+Areas!$B$7))) / (Areas!$B$5+Areas!$B$6+Areas!$B$7)</f>
        <v>76.653174603174605</v>
      </c>
      <c r="F50" s="3">
        <f>((MIC_mm!F50*Areas!$B$5)+(HGB_mm!F50*(Areas!$B$6+Areas!$B$7))) / (Areas!$B$5+Areas!$B$6+Areas!$B$7)</f>
        <v>55.334126984126982</v>
      </c>
      <c r="G50" s="3">
        <f>((MIC_mm!G50*Areas!$B$5)+(HGB_mm!G50*(Areas!$B$6+Areas!$B$7))) / (Areas!$B$5+Areas!$B$6+Areas!$B$7)</f>
        <v>107.4452380952381</v>
      </c>
      <c r="H50" s="3">
        <f>((MIC_mm!H50*Areas!$B$5)+(HGB_mm!H50*(Areas!$B$6+Areas!$B$7))) / (Areas!$B$5+Areas!$B$6+Areas!$B$7)</f>
        <v>86.838888888888889</v>
      </c>
      <c r="I50" s="3">
        <f>((MIC_mm!I50*Areas!$B$5)+(HGB_mm!I50*(Areas!$B$6+Areas!$B$7))) / (Areas!$B$5+Areas!$B$6+Areas!$B$7)</f>
        <v>101.66031746031746</v>
      </c>
      <c r="J50" s="3">
        <f>((MIC_mm!J50*Areas!$B$5)+(HGB_mm!J50*(Areas!$B$6+Areas!$B$7))) / (Areas!$B$5+Areas!$B$6+Areas!$B$7)</f>
        <v>99.992857142857147</v>
      </c>
      <c r="K50" s="3">
        <f>((MIC_mm!K50*Areas!$B$5)+(HGB_mm!K50*(Areas!$B$6+Areas!$B$7))) / (Areas!$B$5+Areas!$B$6+Areas!$B$7)</f>
        <v>116.98650793650793</v>
      </c>
      <c r="L50" s="3">
        <f>((MIC_mm!L50*Areas!$B$5)+(HGB_mm!L50*(Areas!$B$6+Areas!$B$7))) / (Areas!$B$5+Areas!$B$6+Areas!$B$7)</f>
        <v>72.759523809523813</v>
      </c>
      <c r="M50" s="3">
        <f>((MIC_mm!M50*Areas!$B$5)+(HGB_mm!M50*(Areas!$B$6+Areas!$B$7))) / (Areas!$B$5+Areas!$B$6+Areas!$B$7)</f>
        <v>40.234920634920634</v>
      </c>
      <c r="N50" s="3">
        <f t="shared" si="0"/>
        <v>911.71587301587294</v>
      </c>
    </row>
    <row r="51" spans="1:14" x14ac:dyDescent="0.2">
      <c r="A51">
        <v>1929</v>
      </c>
      <c r="B51" s="3">
        <f>((MIC_mm!B51*Areas!$B$5)+(HGB_mm!B51*(Areas!$B$6+Areas!$B$7))) / (Areas!$B$5+Areas!$B$6+Areas!$B$7)</f>
        <v>82.048412698412704</v>
      </c>
      <c r="C51" s="3">
        <f>((MIC_mm!C51*Areas!$B$5)+(HGB_mm!C51*(Areas!$B$6+Areas!$B$7))) / (Areas!$B$5+Areas!$B$6+Areas!$B$7)</f>
        <v>25.259523809523809</v>
      </c>
      <c r="D51" s="3">
        <f>((MIC_mm!D51*Areas!$B$5)+(HGB_mm!D51*(Areas!$B$6+Areas!$B$7))) / (Areas!$B$5+Areas!$B$6+Areas!$B$7)</f>
        <v>55.564285714285717</v>
      </c>
      <c r="E51" s="3">
        <f>((MIC_mm!E51*Areas!$B$5)+(HGB_mm!E51*(Areas!$B$6+Areas!$B$7))) / (Areas!$B$5+Areas!$B$6+Areas!$B$7)</f>
        <v>123.08492063492064</v>
      </c>
      <c r="F51" s="3">
        <f>((MIC_mm!F51*Areas!$B$5)+(HGB_mm!F51*(Areas!$B$6+Areas!$B$7))) / (Areas!$B$5+Areas!$B$6+Areas!$B$7)</f>
        <v>89.817460317460316</v>
      </c>
      <c r="G51" s="3">
        <f>((MIC_mm!G51*Areas!$B$5)+(HGB_mm!G51*(Areas!$B$6+Areas!$B$7))) / (Areas!$B$5+Areas!$B$6+Areas!$B$7)</f>
        <v>77.230952380952374</v>
      </c>
      <c r="H51" s="3">
        <f>((MIC_mm!H51*Areas!$B$5)+(HGB_mm!H51*(Areas!$B$6+Areas!$B$7))) / (Areas!$B$5+Areas!$B$6+Areas!$B$7)</f>
        <v>65.558730158730157</v>
      </c>
      <c r="I51" s="3">
        <f>((MIC_mm!I51*Areas!$B$5)+(HGB_mm!I51*(Areas!$B$6+Areas!$B$7))) / (Areas!$B$5+Areas!$B$6+Areas!$B$7)</f>
        <v>39.360317460317461</v>
      </c>
      <c r="J51" s="3">
        <f>((MIC_mm!J51*Areas!$B$5)+(HGB_mm!J51*(Areas!$B$6+Areas!$B$7))) / (Areas!$B$5+Areas!$B$6+Areas!$B$7)</f>
        <v>57.87777777777778</v>
      </c>
      <c r="K51" s="3">
        <f>((MIC_mm!K51*Areas!$B$5)+(HGB_mm!K51*(Areas!$B$6+Areas!$B$7))) / (Areas!$B$5+Areas!$B$6+Areas!$B$7)</f>
        <v>82.870634920634927</v>
      </c>
      <c r="L51" s="3">
        <f>((MIC_mm!L51*Areas!$B$5)+(HGB_mm!L51*(Areas!$B$6+Areas!$B$7))) / (Areas!$B$5+Areas!$B$6+Areas!$B$7)</f>
        <v>47.838095238095235</v>
      </c>
      <c r="M51" s="3">
        <f>((MIC_mm!M51*Areas!$B$5)+(HGB_mm!M51*(Areas!$B$6+Areas!$B$7))) / (Areas!$B$5+Areas!$B$6+Areas!$B$7)</f>
        <v>55.666666666666664</v>
      </c>
      <c r="N51" s="3">
        <f t="shared" si="0"/>
        <v>802.17777777777769</v>
      </c>
    </row>
    <row r="52" spans="1:14" x14ac:dyDescent="0.2">
      <c r="A52">
        <v>1930</v>
      </c>
      <c r="B52" s="3">
        <f>((MIC_mm!B52*Areas!$B$5)+(HGB_mm!B52*(Areas!$B$6+Areas!$B$7))) / (Areas!$B$5+Areas!$B$6+Areas!$B$7)</f>
        <v>54.912698412698411</v>
      </c>
      <c r="C52" s="3">
        <f>((MIC_mm!C52*Areas!$B$5)+(HGB_mm!C52*(Areas!$B$6+Areas!$B$7))) / (Areas!$B$5+Areas!$B$6+Areas!$B$7)</f>
        <v>44.891269841269839</v>
      </c>
      <c r="D52" s="3">
        <f>((MIC_mm!D52*Areas!$B$5)+(HGB_mm!D52*(Areas!$B$6+Areas!$B$7))) / (Areas!$B$5+Areas!$B$6+Areas!$B$7)</f>
        <v>44.56111111111111</v>
      </c>
      <c r="E52" s="3">
        <f>((MIC_mm!E52*Areas!$B$5)+(HGB_mm!E52*(Areas!$B$6+Areas!$B$7))) / (Areas!$B$5+Areas!$B$6+Areas!$B$7)</f>
        <v>42.256349206349206</v>
      </c>
      <c r="F52" s="3">
        <f>((MIC_mm!F52*Areas!$B$5)+(HGB_mm!F52*(Areas!$B$6+Areas!$B$7))) / (Areas!$B$5+Areas!$B$6+Areas!$B$7)</f>
        <v>73.019841269841265</v>
      </c>
      <c r="G52" s="3">
        <f>((MIC_mm!G52*Areas!$B$5)+(HGB_mm!G52*(Areas!$B$6+Areas!$B$7))) / (Areas!$B$5+Areas!$B$6+Areas!$B$7)</f>
        <v>111.96666666666667</v>
      </c>
      <c r="H52" s="3">
        <f>((MIC_mm!H52*Areas!$B$5)+(HGB_mm!H52*(Areas!$B$6+Areas!$B$7))) / (Areas!$B$5+Areas!$B$6+Areas!$B$7)</f>
        <v>50.857936507936508</v>
      </c>
      <c r="I52" s="3">
        <f>((MIC_mm!I52*Areas!$B$5)+(HGB_mm!I52*(Areas!$B$6+Areas!$B$7))) / (Areas!$B$5+Areas!$B$6+Areas!$B$7)</f>
        <v>27.973015873015871</v>
      </c>
      <c r="J52" s="3">
        <f>((MIC_mm!J52*Areas!$B$5)+(HGB_mm!J52*(Areas!$B$6+Areas!$B$7))) / (Areas!$B$5+Areas!$B$6+Areas!$B$7)</f>
        <v>61.905555555555559</v>
      </c>
      <c r="K52" s="3">
        <f>((MIC_mm!K52*Areas!$B$5)+(HGB_mm!K52*(Areas!$B$6+Areas!$B$7))) / (Areas!$B$5+Areas!$B$6+Areas!$B$7)</f>
        <v>48.888095238095239</v>
      </c>
      <c r="L52" s="3">
        <f>((MIC_mm!L52*Areas!$B$5)+(HGB_mm!L52*(Areas!$B$6+Areas!$B$7))) / (Areas!$B$5+Areas!$B$6+Areas!$B$7)</f>
        <v>37.283333333333331</v>
      </c>
      <c r="M52" s="3">
        <f>((MIC_mm!M52*Areas!$B$5)+(HGB_mm!M52*(Areas!$B$6+Areas!$B$7))) / (Areas!$B$5+Areas!$B$6+Areas!$B$7)</f>
        <v>28.480158730158731</v>
      </c>
      <c r="N52" s="3">
        <f t="shared" si="0"/>
        <v>626.99603174603169</v>
      </c>
    </row>
    <row r="53" spans="1:14" x14ac:dyDescent="0.2">
      <c r="A53">
        <v>1931</v>
      </c>
      <c r="B53" s="3">
        <f>((MIC_mm!B53*Areas!$B$5)+(HGB_mm!B53*(Areas!$B$6+Areas!$B$7))) / (Areas!$B$5+Areas!$B$6+Areas!$B$7)</f>
        <v>34.803968253968257</v>
      </c>
      <c r="C53" s="3">
        <f>((MIC_mm!C53*Areas!$B$5)+(HGB_mm!C53*(Areas!$B$6+Areas!$B$7))) / (Areas!$B$5+Areas!$B$6+Areas!$B$7)</f>
        <v>21.852380952380951</v>
      </c>
      <c r="D53" s="3">
        <f>((MIC_mm!D53*Areas!$B$5)+(HGB_mm!D53*(Areas!$B$6+Areas!$B$7))) / (Areas!$B$5+Areas!$B$6+Areas!$B$7)</f>
        <v>48.651587301587298</v>
      </c>
      <c r="E53" s="3">
        <f>((MIC_mm!E53*Areas!$B$5)+(HGB_mm!E53*(Areas!$B$6+Areas!$B$7))) / (Areas!$B$5+Areas!$B$6+Areas!$B$7)</f>
        <v>41.082539682539682</v>
      </c>
      <c r="F53" s="3">
        <f>((MIC_mm!F53*Areas!$B$5)+(HGB_mm!F53*(Areas!$B$6+Areas!$B$7))) / (Areas!$B$5+Areas!$B$6+Areas!$B$7)</f>
        <v>72.527777777777771</v>
      </c>
      <c r="G53" s="3">
        <f>((MIC_mm!G53*Areas!$B$5)+(HGB_mm!G53*(Areas!$B$6+Areas!$B$7))) / (Areas!$B$5+Areas!$B$6+Areas!$B$7)</f>
        <v>77.088095238095235</v>
      </c>
      <c r="H53" s="3">
        <f>((MIC_mm!H53*Areas!$B$5)+(HGB_mm!H53*(Areas!$B$6+Areas!$B$7))) / (Areas!$B$5+Areas!$B$6+Areas!$B$7)</f>
        <v>62.723809523809521</v>
      </c>
      <c r="I53" s="3">
        <f>((MIC_mm!I53*Areas!$B$5)+(HGB_mm!I53*(Areas!$B$6+Areas!$B$7))) / (Areas!$B$5+Areas!$B$6+Areas!$B$7)</f>
        <v>51.337301587301589</v>
      </c>
      <c r="J53" s="3">
        <f>((MIC_mm!J53*Areas!$B$5)+(HGB_mm!J53*(Areas!$B$6+Areas!$B$7))) / (Areas!$B$5+Areas!$B$6+Areas!$B$7)</f>
        <v>141.76984126984127</v>
      </c>
      <c r="K53" s="3">
        <f>((MIC_mm!K53*Areas!$B$5)+(HGB_mm!K53*(Areas!$B$6+Areas!$B$7))) / (Areas!$B$5+Areas!$B$6+Areas!$B$7)</f>
        <v>83.396031746031753</v>
      </c>
      <c r="L53" s="3">
        <f>((MIC_mm!L53*Areas!$B$5)+(HGB_mm!L53*(Areas!$B$6+Areas!$B$7))) / (Areas!$B$5+Areas!$B$6+Areas!$B$7)</f>
        <v>102.18412698412699</v>
      </c>
      <c r="M53" s="3">
        <f>((MIC_mm!M53*Areas!$B$5)+(HGB_mm!M53*(Areas!$B$6+Areas!$B$7))) / (Areas!$B$5+Areas!$B$6+Areas!$B$7)</f>
        <v>46.499206349206347</v>
      </c>
      <c r="N53" s="3">
        <f t="shared" si="0"/>
        <v>783.91666666666674</v>
      </c>
    </row>
    <row r="54" spans="1:14" x14ac:dyDescent="0.2">
      <c r="A54">
        <v>1932</v>
      </c>
      <c r="B54" s="3">
        <f>((MIC_mm!B54*Areas!$B$5)+(HGB_mm!B54*(Areas!$B$6+Areas!$B$7))) / (Areas!$B$5+Areas!$B$6+Areas!$B$7)</f>
        <v>74.721428571428575</v>
      </c>
      <c r="C54" s="3">
        <f>((MIC_mm!C54*Areas!$B$5)+(HGB_mm!C54*(Areas!$B$6+Areas!$B$7))) / (Areas!$B$5+Areas!$B$6+Areas!$B$7)</f>
        <v>53.889682539682539</v>
      </c>
      <c r="D54" s="3">
        <f>((MIC_mm!D54*Areas!$B$5)+(HGB_mm!D54*(Areas!$B$6+Areas!$B$7))) / (Areas!$B$5+Areas!$B$6+Areas!$B$7)</f>
        <v>44.849206349206348</v>
      </c>
      <c r="E54" s="3">
        <f>((MIC_mm!E54*Areas!$B$5)+(HGB_mm!E54*(Areas!$B$6+Areas!$B$7))) / (Areas!$B$5+Areas!$B$6+Areas!$B$7)</f>
        <v>45.538095238095238</v>
      </c>
      <c r="F54" s="3">
        <f>((MIC_mm!F54*Areas!$B$5)+(HGB_mm!F54*(Areas!$B$6+Areas!$B$7))) / (Areas!$B$5+Areas!$B$6+Areas!$B$7)</f>
        <v>78.176984126984124</v>
      </c>
      <c r="G54" s="3">
        <f>((MIC_mm!G54*Areas!$B$5)+(HGB_mm!G54*(Areas!$B$6+Areas!$B$7))) / (Areas!$B$5+Areas!$B$6+Areas!$B$7)</f>
        <v>57.811904761904763</v>
      </c>
      <c r="H54" s="3">
        <f>((MIC_mm!H54*Areas!$B$5)+(HGB_mm!H54*(Areas!$B$6+Areas!$B$7))) / (Areas!$B$5+Areas!$B$6+Areas!$B$7)</f>
        <v>86.841269841269835</v>
      </c>
      <c r="I54" s="3">
        <f>((MIC_mm!I54*Areas!$B$5)+(HGB_mm!I54*(Areas!$B$6+Areas!$B$7))) / (Areas!$B$5+Areas!$B$6+Areas!$B$7)</f>
        <v>96.453968253968256</v>
      </c>
      <c r="J54" s="3">
        <f>((MIC_mm!J54*Areas!$B$5)+(HGB_mm!J54*(Areas!$B$6+Areas!$B$7))) / (Areas!$B$5+Areas!$B$6+Areas!$B$7)</f>
        <v>70.221428571428575</v>
      </c>
      <c r="K54" s="3">
        <f>((MIC_mm!K54*Areas!$B$5)+(HGB_mm!K54*(Areas!$B$6+Areas!$B$7))) / (Areas!$B$5+Areas!$B$6+Areas!$B$7)</f>
        <v>117.24841269841269</v>
      </c>
      <c r="L54" s="3">
        <f>((MIC_mm!L54*Areas!$B$5)+(HGB_mm!L54*(Areas!$B$6+Areas!$B$7))) / (Areas!$B$5+Areas!$B$6+Areas!$B$7)</f>
        <v>51.230952380952381</v>
      </c>
      <c r="M54" s="3">
        <f>((MIC_mm!M54*Areas!$B$5)+(HGB_mm!M54*(Areas!$B$6+Areas!$B$7))) / (Areas!$B$5+Areas!$B$6+Areas!$B$7)</f>
        <v>67.361904761904768</v>
      </c>
      <c r="N54" s="3">
        <f t="shared" si="0"/>
        <v>844.34523809523807</v>
      </c>
    </row>
    <row r="55" spans="1:14" x14ac:dyDescent="0.2">
      <c r="A55">
        <v>1933</v>
      </c>
      <c r="B55" s="3">
        <f>((MIC_mm!B55*Areas!$B$5)+(HGB_mm!B55*(Areas!$B$6+Areas!$B$7))) / (Areas!$B$5+Areas!$B$6+Areas!$B$7)</f>
        <v>39.36904761904762</v>
      </c>
      <c r="C55" s="3">
        <f>((MIC_mm!C55*Areas!$B$5)+(HGB_mm!C55*(Areas!$B$6+Areas!$B$7))) / (Areas!$B$5+Areas!$B$6+Areas!$B$7)</f>
        <v>51.665079365079364</v>
      </c>
      <c r="D55" s="3">
        <f>((MIC_mm!D55*Areas!$B$5)+(HGB_mm!D55*(Areas!$B$6+Areas!$B$7))) / (Areas!$B$5+Areas!$B$6+Areas!$B$7)</f>
        <v>50.740476190476187</v>
      </c>
      <c r="E55" s="3">
        <f>((MIC_mm!E55*Areas!$B$5)+(HGB_mm!E55*(Areas!$B$6+Areas!$B$7))) / (Areas!$B$5+Areas!$B$6+Areas!$B$7)</f>
        <v>76.672222222222217</v>
      </c>
      <c r="F55" s="3">
        <f>((MIC_mm!F55*Areas!$B$5)+(HGB_mm!F55*(Areas!$B$6+Areas!$B$7))) / (Areas!$B$5+Areas!$B$6+Areas!$B$7)</f>
        <v>100.93015873015872</v>
      </c>
      <c r="G55" s="3">
        <f>((MIC_mm!G55*Areas!$B$5)+(HGB_mm!G55*(Areas!$B$6+Areas!$B$7))) / (Areas!$B$5+Areas!$B$6+Areas!$B$7)</f>
        <v>60.44761904761905</v>
      </c>
      <c r="H55" s="3">
        <f>((MIC_mm!H55*Areas!$B$5)+(HGB_mm!H55*(Areas!$B$6+Areas!$B$7))) / (Areas!$B$5+Areas!$B$6+Areas!$B$7)</f>
        <v>58.950793650793649</v>
      </c>
      <c r="I55" s="3">
        <f>((MIC_mm!I55*Areas!$B$5)+(HGB_mm!I55*(Areas!$B$6+Areas!$B$7))) / (Areas!$B$5+Areas!$B$6+Areas!$B$7)</f>
        <v>42.760317460317459</v>
      </c>
      <c r="J55" s="3">
        <f>((MIC_mm!J55*Areas!$B$5)+(HGB_mm!J55*(Areas!$B$6+Areas!$B$7))) / (Areas!$B$5+Areas!$B$6+Areas!$B$7)</f>
        <v>78.650000000000006</v>
      </c>
      <c r="K55" s="3">
        <f>((MIC_mm!K55*Areas!$B$5)+(HGB_mm!K55*(Areas!$B$6+Areas!$B$7))) / (Areas!$B$5+Areas!$B$6+Areas!$B$7)</f>
        <v>100.53095238095239</v>
      </c>
      <c r="L55" s="3">
        <f>((MIC_mm!L55*Areas!$B$5)+(HGB_mm!L55*(Areas!$B$6+Areas!$B$7))) / (Areas!$B$5+Areas!$B$6+Areas!$B$7)</f>
        <v>63.140476190476193</v>
      </c>
      <c r="M55" s="3">
        <f>((MIC_mm!M55*Areas!$B$5)+(HGB_mm!M55*(Areas!$B$6+Areas!$B$7))) / (Areas!$B$5+Areas!$B$6+Areas!$B$7)</f>
        <v>56.740476190476187</v>
      </c>
      <c r="N55" s="3">
        <f t="shared" si="0"/>
        <v>780.59761904761911</v>
      </c>
    </row>
    <row r="56" spans="1:14" x14ac:dyDescent="0.2">
      <c r="A56">
        <v>1934</v>
      </c>
      <c r="B56" s="3">
        <f>((MIC_mm!B56*Areas!$B$5)+(HGB_mm!B56*(Areas!$B$6+Areas!$B$7))) / (Areas!$B$5+Areas!$B$6+Areas!$B$7)</f>
        <v>37.016666666666666</v>
      </c>
      <c r="C56" s="3">
        <f>((MIC_mm!C56*Areas!$B$5)+(HGB_mm!C56*(Areas!$B$6+Areas!$B$7))) / (Areas!$B$5+Areas!$B$6+Areas!$B$7)</f>
        <v>19.015873015873016</v>
      </c>
      <c r="D56" s="3">
        <f>((MIC_mm!D56*Areas!$B$5)+(HGB_mm!D56*(Areas!$B$6+Areas!$B$7))) / (Areas!$B$5+Areas!$B$6+Areas!$B$7)</f>
        <v>49.646031746031746</v>
      </c>
      <c r="E56" s="3">
        <f>((MIC_mm!E56*Areas!$B$5)+(HGB_mm!E56*(Areas!$B$6+Areas!$B$7))) / (Areas!$B$5+Areas!$B$6+Areas!$B$7)</f>
        <v>56.033333333333331</v>
      </c>
      <c r="F56" s="3">
        <f>((MIC_mm!F56*Areas!$B$5)+(HGB_mm!F56*(Areas!$B$6+Areas!$B$7))) / (Areas!$B$5+Areas!$B$6+Areas!$B$7)</f>
        <v>34.833333333333336</v>
      </c>
      <c r="G56" s="3">
        <f>((MIC_mm!G56*Areas!$B$5)+(HGB_mm!G56*(Areas!$B$6+Areas!$B$7))) / (Areas!$B$5+Areas!$B$6+Areas!$B$7)</f>
        <v>70.00555555555556</v>
      </c>
      <c r="H56" s="3">
        <f>((MIC_mm!H56*Areas!$B$5)+(HGB_mm!H56*(Areas!$B$6+Areas!$B$7))) / (Areas!$B$5+Areas!$B$6+Areas!$B$7)</f>
        <v>47.639682539682539</v>
      </c>
      <c r="I56" s="3">
        <f>((MIC_mm!I56*Areas!$B$5)+(HGB_mm!I56*(Areas!$B$6+Areas!$B$7))) / (Areas!$B$5+Areas!$B$6+Areas!$B$7)</f>
        <v>55.167460317460318</v>
      </c>
      <c r="J56" s="3">
        <f>((MIC_mm!J56*Areas!$B$5)+(HGB_mm!J56*(Areas!$B$6+Areas!$B$7))) / (Areas!$B$5+Areas!$B$6+Areas!$B$7)</f>
        <v>125.38492063492063</v>
      </c>
      <c r="K56" s="3">
        <f>((MIC_mm!K56*Areas!$B$5)+(HGB_mm!K56*(Areas!$B$6+Areas!$B$7))) / (Areas!$B$5+Areas!$B$6+Areas!$B$7)</f>
        <v>52.152380952380952</v>
      </c>
      <c r="L56" s="3">
        <f>((MIC_mm!L56*Areas!$B$5)+(HGB_mm!L56*(Areas!$B$6+Areas!$B$7))) / (Areas!$B$5+Areas!$B$6+Areas!$B$7)</f>
        <v>112.38253968253969</v>
      </c>
      <c r="M56" s="3">
        <f>((MIC_mm!M56*Areas!$B$5)+(HGB_mm!M56*(Areas!$B$6+Areas!$B$7))) / (Areas!$B$5+Areas!$B$6+Areas!$B$7)</f>
        <v>40.943650793650797</v>
      </c>
      <c r="N56" s="3">
        <f t="shared" si="0"/>
        <v>700.22142857142853</v>
      </c>
    </row>
    <row r="57" spans="1:14" x14ac:dyDescent="0.2">
      <c r="A57">
        <v>1935</v>
      </c>
      <c r="B57" s="3">
        <f>((MIC_mm!B57*Areas!$B$5)+(HGB_mm!B57*(Areas!$B$6+Areas!$B$7))) / (Areas!$B$5+Areas!$B$6+Areas!$B$7)</f>
        <v>57.25714285714286</v>
      </c>
      <c r="C57" s="3">
        <f>((MIC_mm!C57*Areas!$B$5)+(HGB_mm!C57*(Areas!$B$6+Areas!$B$7))) / (Areas!$B$5+Areas!$B$6+Areas!$B$7)</f>
        <v>33.4</v>
      </c>
      <c r="D57" s="3">
        <f>((MIC_mm!D57*Areas!$B$5)+(HGB_mm!D57*(Areas!$B$6+Areas!$B$7))) / (Areas!$B$5+Areas!$B$6+Areas!$B$7)</f>
        <v>47.392857142857146</v>
      </c>
      <c r="E57" s="3">
        <f>((MIC_mm!E57*Areas!$B$5)+(HGB_mm!E57*(Areas!$B$6+Areas!$B$7))) / (Areas!$B$5+Areas!$B$6+Areas!$B$7)</f>
        <v>36.771428571428572</v>
      </c>
      <c r="F57" s="3">
        <f>((MIC_mm!F57*Areas!$B$5)+(HGB_mm!F57*(Areas!$B$6+Areas!$B$7))) / (Areas!$B$5+Areas!$B$6+Areas!$B$7)</f>
        <v>54.176190476190477</v>
      </c>
      <c r="G57" s="3">
        <f>((MIC_mm!G57*Areas!$B$5)+(HGB_mm!G57*(Areas!$B$6+Areas!$B$7))) / (Areas!$B$5+Areas!$B$6+Areas!$B$7)</f>
        <v>107.8404761904762</v>
      </c>
      <c r="H57" s="3">
        <f>((MIC_mm!H57*Areas!$B$5)+(HGB_mm!H57*(Areas!$B$6+Areas!$B$7))) / (Areas!$B$5+Areas!$B$6+Areas!$B$7)</f>
        <v>67.795238095238091</v>
      </c>
      <c r="I57" s="3">
        <f>((MIC_mm!I57*Areas!$B$5)+(HGB_mm!I57*(Areas!$B$6+Areas!$B$7))) / (Areas!$B$5+Areas!$B$6+Areas!$B$7)</f>
        <v>73.824603174603169</v>
      </c>
      <c r="J57" s="3">
        <f>((MIC_mm!J57*Areas!$B$5)+(HGB_mm!J57*(Areas!$B$6+Areas!$B$7))) / (Areas!$B$5+Areas!$B$6+Areas!$B$7)</f>
        <v>69.265873015873012</v>
      </c>
      <c r="K57" s="3">
        <f>((MIC_mm!K57*Areas!$B$5)+(HGB_mm!K57*(Areas!$B$6+Areas!$B$7))) / (Areas!$B$5+Areas!$B$6+Areas!$B$7)</f>
        <v>51.672222222222224</v>
      </c>
      <c r="L57" s="3">
        <f>((MIC_mm!L57*Areas!$B$5)+(HGB_mm!L57*(Areas!$B$6+Areas!$B$7))) / (Areas!$B$5+Areas!$B$6+Areas!$B$7)</f>
        <v>84.753968253968253</v>
      </c>
      <c r="M57" s="3">
        <f>((MIC_mm!M57*Areas!$B$5)+(HGB_mm!M57*(Areas!$B$6+Areas!$B$7))) / (Areas!$B$5+Areas!$B$6+Areas!$B$7)</f>
        <v>34.423015873015871</v>
      </c>
      <c r="N57" s="3">
        <f t="shared" si="0"/>
        <v>718.57301587301572</v>
      </c>
    </row>
    <row r="58" spans="1:14" x14ac:dyDescent="0.2">
      <c r="A58">
        <v>1936</v>
      </c>
      <c r="B58" s="3">
        <f>((MIC_mm!B58*Areas!$B$5)+(HGB_mm!B58*(Areas!$B$6+Areas!$B$7))) / (Areas!$B$5+Areas!$B$6+Areas!$B$7)</f>
        <v>50.18888888888889</v>
      </c>
      <c r="C58" s="3">
        <f>((MIC_mm!C58*Areas!$B$5)+(HGB_mm!C58*(Areas!$B$6+Areas!$B$7))) / (Areas!$B$5+Areas!$B$6+Areas!$B$7)</f>
        <v>48.479365079365081</v>
      </c>
      <c r="D58" s="3">
        <f>((MIC_mm!D58*Areas!$B$5)+(HGB_mm!D58*(Areas!$B$6+Areas!$B$7))) / (Areas!$B$5+Areas!$B$6+Areas!$B$7)</f>
        <v>45.018253968253966</v>
      </c>
      <c r="E58" s="3">
        <f>((MIC_mm!E58*Areas!$B$5)+(HGB_mm!E58*(Areas!$B$6+Areas!$B$7))) / (Areas!$B$5+Areas!$B$6+Areas!$B$7)</f>
        <v>51.484920634920634</v>
      </c>
      <c r="F58" s="3">
        <f>((MIC_mm!F58*Areas!$B$5)+(HGB_mm!F58*(Areas!$B$6+Areas!$B$7))) / (Areas!$B$5+Areas!$B$6+Areas!$B$7)</f>
        <v>60.962698412698415</v>
      </c>
      <c r="G58" s="3">
        <f>((MIC_mm!G58*Areas!$B$5)+(HGB_mm!G58*(Areas!$B$6+Areas!$B$7))) / (Areas!$B$5+Areas!$B$6+Areas!$B$7)</f>
        <v>55.054761904761904</v>
      </c>
      <c r="H58" s="3">
        <f>((MIC_mm!H58*Areas!$B$5)+(HGB_mm!H58*(Areas!$B$6+Areas!$B$7))) / (Areas!$B$5+Areas!$B$6+Areas!$B$7)</f>
        <v>31.657936507936508</v>
      </c>
      <c r="I58" s="3">
        <f>((MIC_mm!I58*Areas!$B$5)+(HGB_mm!I58*(Areas!$B$6+Areas!$B$7))) / (Areas!$B$5+Areas!$B$6+Areas!$B$7)</f>
        <v>92.757142857142853</v>
      </c>
      <c r="J58" s="3">
        <f>((MIC_mm!J58*Areas!$B$5)+(HGB_mm!J58*(Areas!$B$6+Areas!$B$7))) / (Areas!$B$5+Areas!$B$6+Areas!$B$7)</f>
        <v>111.21746031746032</v>
      </c>
      <c r="K58" s="3">
        <f>((MIC_mm!K58*Areas!$B$5)+(HGB_mm!K58*(Areas!$B$6+Areas!$B$7))) / (Areas!$B$5+Areas!$B$6+Areas!$B$7)</f>
        <v>88.789682539682545</v>
      </c>
      <c r="L58" s="3">
        <f>((MIC_mm!L58*Areas!$B$5)+(HGB_mm!L58*(Areas!$B$6+Areas!$B$7))) / (Areas!$B$5+Areas!$B$6+Areas!$B$7)</f>
        <v>43.261111111111113</v>
      </c>
      <c r="M58" s="3">
        <f>((MIC_mm!M58*Areas!$B$5)+(HGB_mm!M58*(Areas!$B$6+Areas!$B$7))) / (Areas!$B$5+Areas!$B$6+Areas!$B$7)</f>
        <v>64.376984126984127</v>
      </c>
      <c r="N58" s="3">
        <f t="shared" si="0"/>
        <v>743.24920634920625</v>
      </c>
    </row>
    <row r="59" spans="1:14" x14ac:dyDescent="0.2">
      <c r="A59">
        <v>1937</v>
      </c>
      <c r="B59" s="3">
        <f>((MIC_mm!B59*Areas!$B$5)+(HGB_mm!B59*(Areas!$B$6+Areas!$B$7))) / (Areas!$B$5+Areas!$B$6+Areas!$B$7)</f>
        <v>62.284920634920638</v>
      </c>
      <c r="C59" s="3">
        <f>((MIC_mm!C59*Areas!$B$5)+(HGB_mm!C59*(Areas!$B$6+Areas!$B$7))) / (Areas!$B$5+Areas!$B$6+Areas!$B$7)</f>
        <v>55.114285714285714</v>
      </c>
      <c r="D59" s="3">
        <f>((MIC_mm!D59*Areas!$B$5)+(HGB_mm!D59*(Areas!$B$6+Areas!$B$7))) / (Areas!$B$5+Areas!$B$6+Areas!$B$7)</f>
        <v>20.594444444444445</v>
      </c>
      <c r="E59" s="3">
        <f>((MIC_mm!E59*Areas!$B$5)+(HGB_mm!E59*(Areas!$B$6+Areas!$B$7))) / (Areas!$B$5+Areas!$B$6+Areas!$B$7)</f>
        <v>87.421428571428578</v>
      </c>
      <c r="F59" s="3">
        <f>((MIC_mm!F59*Areas!$B$5)+(HGB_mm!F59*(Areas!$B$6+Areas!$B$7))) / (Areas!$B$5+Areas!$B$6+Areas!$B$7)</f>
        <v>52.715873015873015</v>
      </c>
      <c r="G59" s="3">
        <f>((MIC_mm!G59*Areas!$B$5)+(HGB_mm!G59*(Areas!$B$6+Areas!$B$7))) / (Areas!$B$5+Areas!$B$6+Areas!$B$7)</f>
        <v>68.269841269841265</v>
      </c>
      <c r="H59" s="3">
        <f>((MIC_mm!H59*Areas!$B$5)+(HGB_mm!H59*(Areas!$B$6+Areas!$B$7))) / (Areas!$B$5+Areas!$B$6+Areas!$B$7)</f>
        <v>85.588095238095235</v>
      </c>
      <c r="I59" s="3">
        <f>((MIC_mm!I59*Areas!$B$5)+(HGB_mm!I59*(Areas!$B$6+Areas!$B$7))) / (Areas!$B$5+Areas!$B$6+Areas!$B$7)</f>
        <v>70.311111111111117</v>
      </c>
      <c r="J59" s="3">
        <f>((MIC_mm!J59*Areas!$B$5)+(HGB_mm!J59*(Areas!$B$6+Areas!$B$7))) / (Areas!$B$5+Areas!$B$6+Areas!$B$7)</f>
        <v>102.0468253968254</v>
      </c>
      <c r="K59" s="3">
        <f>((MIC_mm!K59*Areas!$B$5)+(HGB_mm!K59*(Areas!$B$6+Areas!$B$7))) / (Areas!$B$5+Areas!$B$6+Areas!$B$7)</f>
        <v>76.897619047619045</v>
      </c>
      <c r="L59" s="3">
        <f>((MIC_mm!L59*Areas!$B$5)+(HGB_mm!L59*(Areas!$B$6+Areas!$B$7))) / (Areas!$B$5+Areas!$B$6+Areas!$B$7)</f>
        <v>63.483333333333334</v>
      </c>
      <c r="M59" s="3">
        <f>((MIC_mm!M59*Areas!$B$5)+(HGB_mm!M59*(Areas!$B$6+Areas!$B$7))) / (Areas!$B$5+Areas!$B$6+Areas!$B$7)</f>
        <v>47.783333333333331</v>
      </c>
      <c r="N59" s="3">
        <f t="shared" si="0"/>
        <v>792.51111111111118</v>
      </c>
    </row>
    <row r="60" spans="1:14" x14ac:dyDescent="0.2">
      <c r="A60">
        <v>1938</v>
      </c>
      <c r="B60" s="3">
        <f>((MIC_mm!B60*Areas!$B$5)+(HGB_mm!B60*(Areas!$B$6+Areas!$B$7))) / (Areas!$B$5+Areas!$B$6+Areas!$B$7)</f>
        <v>68.426984126984124</v>
      </c>
      <c r="C60" s="3">
        <f>((MIC_mm!C60*Areas!$B$5)+(HGB_mm!C60*(Areas!$B$6+Areas!$B$7))) / (Areas!$B$5+Areas!$B$6+Areas!$B$7)</f>
        <v>79.455555555555549</v>
      </c>
      <c r="D60" s="3">
        <f>((MIC_mm!D60*Areas!$B$5)+(HGB_mm!D60*(Areas!$B$6+Areas!$B$7))) / (Areas!$B$5+Areas!$B$6+Areas!$B$7)</f>
        <v>78.714285714285708</v>
      </c>
      <c r="E60" s="3">
        <f>((MIC_mm!E60*Areas!$B$5)+(HGB_mm!E60*(Areas!$B$6+Areas!$B$7))) / (Areas!$B$5+Areas!$B$6+Areas!$B$7)</f>
        <v>53.345238095238095</v>
      </c>
      <c r="F60" s="3">
        <f>((MIC_mm!F60*Areas!$B$5)+(HGB_mm!F60*(Areas!$B$6+Areas!$B$7))) / (Areas!$B$5+Areas!$B$6+Areas!$B$7)</f>
        <v>83.285714285714292</v>
      </c>
      <c r="G60" s="3">
        <f>((MIC_mm!G60*Areas!$B$5)+(HGB_mm!G60*(Areas!$B$6+Areas!$B$7))) / (Areas!$B$5+Areas!$B$6+Areas!$B$7)</f>
        <v>82.153174603174605</v>
      </c>
      <c r="H60" s="3">
        <f>((MIC_mm!H60*Areas!$B$5)+(HGB_mm!H60*(Areas!$B$6+Areas!$B$7))) / (Areas!$B$5+Areas!$B$6+Areas!$B$7)</f>
        <v>70.700793650793656</v>
      </c>
      <c r="I60" s="3">
        <f>((MIC_mm!I60*Areas!$B$5)+(HGB_mm!I60*(Areas!$B$6+Areas!$B$7))) / (Areas!$B$5+Areas!$B$6+Areas!$B$7)</f>
        <v>104.20238095238095</v>
      </c>
      <c r="J60" s="3">
        <f>((MIC_mm!J60*Areas!$B$5)+(HGB_mm!J60*(Areas!$B$6+Areas!$B$7))) / (Areas!$B$5+Areas!$B$6+Areas!$B$7)</f>
        <v>96.267460317460319</v>
      </c>
      <c r="K60" s="3">
        <f>((MIC_mm!K60*Areas!$B$5)+(HGB_mm!K60*(Areas!$B$6+Areas!$B$7))) / (Areas!$B$5+Areas!$B$6+Areas!$B$7)</f>
        <v>31.892857142857142</v>
      </c>
      <c r="L60" s="3">
        <f>((MIC_mm!L60*Areas!$B$5)+(HGB_mm!L60*(Areas!$B$6+Areas!$B$7))) / (Areas!$B$5+Areas!$B$6+Areas!$B$7)</f>
        <v>49.169841269841271</v>
      </c>
      <c r="M60" s="3">
        <f>((MIC_mm!M60*Areas!$B$5)+(HGB_mm!M60*(Areas!$B$6+Areas!$B$7))) / (Areas!$B$5+Areas!$B$6+Areas!$B$7)</f>
        <v>64.392063492063485</v>
      </c>
      <c r="N60" s="3">
        <f t="shared" si="0"/>
        <v>862.00634920634911</v>
      </c>
    </row>
    <row r="61" spans="1:14" x14ac:dyDescent="0.2">
      <c r="A61">
        <v>1939</v>
      </c>
      <c r="B61" s="3">
        <f>((MIC_mm!B61*Areas!$B$5)+(HGB_mm!B61*(Areas!$B$6+Areas!$B$7))) / (Areas!$B$5+Areas!$B$6+Areas!$B$7)</f>
        <v>59.842063492063495</v>
      </c>
      <c r="C61" s="3">
        <f>((MIC_mm!C61*Areas!$B$5)+(HGB_mm!C61*(Areas!$B$6+Areas!$B$7))) / (Areas!$B$5+Areas!$B$6+Areas!$B$7)</f>
        <v>67.869841269841274</v>
      </c>
      <c r="D61" s="3">
        <f>((MIC_mm!D61*Areas!$B$5)+(HGB_mm!D61*(Areas!$B$6+Areas!$B$7))) / (Areas!$B$5+Areas!$B$6+Areas!$B$7)</f>
        <v>45.55238095238095</v>
      </c>
      <c r="E61" s="3">
        <f>((MIC_mm!E61*Areas!$B$5)+(HGB_mm!E61*(Areas!$B$6+Areas!$B$7))) / (Areas!$B$5+Areas!$B$6+Areas!$B$7)</f>
        <v>69.594444444444449</v>
      </c>
      <c r="F61" s="3">
        <f>((MIC_mm!F61*Areas!$B$5)+(HGB_mm!F61*(Areas!$B$6+Areas!$B$7))) / (Areas!$B$5+Areas!$B$6+Areas!$B$7)</f>
        <v>63.822222222222223</v>
      </c>
      <c r="G61" s="3">
        <f>((MIC_mm!G61*Areas!$B$5)+(HGB_mm!G61*(Areas!$B$6+Areas!$B$7))) / (Areas!$B$5+Areas!$B$6+Areas!$B$7)</f>
        <v>113.26746031746032</v>
      </c>
      <c r="H61" s="3">
        <f>((MIC_mm!H61*Areas!$B$5)+(HGB_mm!H61*(Areas!$B$6+Areas!$B$7))) / (Areas!$B$5+Areas!$B$6+Areas!$B$7)</f>
        <v>44.138888888888886</v>
      </c>
      <c r="I61" s="3">
        <f>((MIC_mm!I61*Areas!$B$5)+(HGB_mm!I61*(Areas!$B$6+Areas!$B$7))) / (Areas!$B$5+Areas!$B$6+Areas!$B$7)</f>
        <v>107.28174603174604</v>
      </c>
      <c r="J61" s="3">
        <f>((MIC_mm!J61*Areas!$B$5)+(HGB_mm!J61*(Areas!$B$6+Areas!$B$7))) / (Areas!$B$5+Areas!$B$6+Areas!$B$7)</f>
        <v>66.843650793650795</v>
      </c>
      <c r="K61" s="3">
        <f>((MIC_mm!K61*Areas!$B$5)+(HGB_mm!K61*(Areas!$B$6+Areas!$B$7))) / (Areas!$B$5+Areas!$B$6+Areas!$B$7)</f>
        <v>72.402380952380952</v>
      </c>
      <c r="L61" s="3">
        <f>((MIC_mm!L61*Areas!$B$5)+(HGB_mm!L61*(Areas!$B$6+Areas!$B$7))) / (Areas!$B$5+Areas!$B$6+Areas!$B$7)</f>
        <v>22.065079365079367</v>
      </c>
      <c r="M61" s="3">
        <f>((MIC_mm!M61*Areas!$B$5)+(HGB_mm!M61*(Areas!$B$6+Areas!$B$7))) / (Areas!$B$5+Areas!$B$6+Areas!$B$7)</f>
        <v>36.504761904761907</v>
      </c>
      <c r="N61" s="3">
        <f t="shared" si="0"/>
        <v>769.18492063492056</v>
      </c>
    </row>
    <row r="62" spans="1:14" x14ac:dyDescent="0.2">
      <c r="A62">
        <v>1940</v>
      </c>
      <c r="B62" s="3">
        <f>((MIC_mm!B62*Areas!$B$5)+(HGB_mm!B62*(Areas!$B$6+Areas!$B$7))) / (Areas!$B$5+Areas!$B$6+Areas!$B$7)</f>
        <v>54.315079365079363</v>
      </c>
      <c r="C62" s="3">
        <f>((MIC_mm!C62*Areas!$B$5)+(HGB_mm!C62*(Areas!$B$6+Areas!$B$7))) / (Areas!$B$5+Areas!$B$6+Areas!$B$7)</f>
        <v>27.776190476190475</v>
      </c>
      <c r="D62" s="3">
        <f>((MIC_mm!D62*Areas!$B$5)+(HGB_mm!D62*(Areas!$B$6+Areas!$B$7))) / (Areas!$B$5+Areas!$B$6+Areas!$B$7)</f>
        <v>39.236507936507934</v>
      </c>
      <c r="E62" s="3">
        <f>((MIC_mm!E62*Areas!$B$5)+(HGB_mm!E62*(Areas!$B$6+Areas!$B$7))) / (Areas!$B$5+Areas!$B$6+Areas!$B$7)</f>
        <v>50.964285714285715</v>
      </c>
      <c r="F62" s="3">
        <f>((MIC_mm!F62*Areas!$B$5)+(HGB_mm!F62*(Areas!$B$6+Areas!$B$7))) / (Areas!$B$5+Areas!$B$6+Areas!$B$7)</f>
        <v>100.57222222222222</v>
      </c>
      <c r="G62" s="3">
        <f>((MIC_mm!G62*Areas!$B$5)+(HGB_mm!G62*(Areas!$B$6+Areas!$B$7))) / (Areas!$B$5+Areas!$B$6+Areas!$B$7)</f>
        <v>117.39920634920635</v>
      </c>
      <c r="H62" s="3">
        <f>((MIC_mm!H62*Areas!$B$5)+(HGB_mm!H62*(Areas!$B$6+Areas!$B$7))) / (Areas!$B$5+Areas!$B$6+Areas!$B$7)</f>
        <v>57.112698412698414</v>
      </c>
      <c r="I62" s="3">
        <f>((MIC_mm!I62*Areas!$B$5)+(HGB_mm!I62*(Areas!$B$6+Areas!$B$7))) / (Areas!$B$5+Areas!$B$6+Areas!$B$7)</f>
        <v>131.13333333333333</v>
      </c>
      <c r="J62" s="3">
        <f>((MIC_mm!J62*Areas!$B$5)+(HGB_mm!J62*(Areas!$B$6+Areas!$B$7))) / (Areas!$B$5+Areas!$B$6+Areas!$B$7)</f>
        <v>60.417460317460318</v>
      </c>
      <c r="K62" s="3">
        <f>((MIC_mm!K62*Areas!$B$5)+(HGB_mm!K62*(Areas!$B$6+Areas!$B$7))) / (Areas!$B$5+Areas!$B$6+Areas!$B$7)</f>
        <v>61.546031746031744</v>
      </c>
      <c r="L62" s="3">
        <f>((MIC_mm!L62*Areas!$B$5)+(HGB_mm!L62*(Areas!$B$6+Areas!$B$7))) / (Areas!$B$5+Areas!$B$6+Areas!$B$7)</f>
        <v>86.651587301587298</v>
      </c>
      <c r="M62" s="3">
        <f>((MIC_mm!M62*Areas!$B$5)+(HGB_mm!M62*(Areas!$B$6+Areas!$B$7))) / (Areas!$B$5+Areas!$B$6+Areas!$B$7)</f>
        <v>54.62063492063492</v>
      </c>
      <c r="N62" s="3">
        <f t="shared" si="0"/>
        <v>841.74523809523794</v>
      </c>
    </row>
    <row r="63" spans="1:14" x14ac:dyDescent="0.2">
      <c r="A63">
        <v>1941</v>
      </c>
      <c r="B63" s="3">
        <f>((MIC_mm!B63*Areas!$B$5)+(HGB_mm!B63*(Areas!$B$6+Areas!$B$7))) / (Areas!$B$5+Areas!$B$6+Areas!$B$7)</f>
        <v>48.723809523809521</v>
      </c>
      <c r="C63" s="3">
        <f>((MIC_mm!C63*Areas!$B$5)+(HGB_mm!C63*(Areas!$B$6+Areas!$B$7))) / (Areas!$B$5+Areas!$B$6+Areas!$B$7)</f>
        <v>34.457142857142856</v>
      </c>
      <c r="D63" s="3">
        <f>((MIC_mm!D63*Areas!$B$5)+(HGB_mm!D63*(Areas!$B$6+Areas!$B$7))) / (Areas!$B$5+Areas!$B$6+Areas!$B$7)</f>
        <v>28.776984126984129</v>
      </c>
      <c r="E63" s="3">
        <f>((MIC_mm!E63*Areas!$B$5)+(HGB_mm!E63*(Areas!$B$6+Areas!$B$7))) / (Areas!$B$5+Areas!$B$6+Areas!$B$7)</f>
        <v>57.13095238095238</v>
      </c>
      <c r="F63" s="3">
        <f>((MIC_mm!F63*Areas!$B$5)+(HGB_mm!F63*(Areas!$B$6+Areas!$B$7))) / (Areas!$B$5+Areas!$B$6+Areas!$B$7)</f>
        <v>68.349999999999994</v>
      </c>
      <c r="G63" s="3">
        <f>((MIC_mm!G63*Areas!$B$5)+(HGB_mm!G63*(Areas!$B$6+Areas!$B$7))) / (Areas!$B$5+Areas!$B$6+Areas!$B$7)</f>
        <v>52.555555555555557</v>
      </c>
      <c r="H63" s="3">
        <f>((MIC_mm!H63*Areas!$B$5)+(HGB_mm!H63*(Areas!$B$6+Areas!$B$7))) / (Areas!$B$5+Areas!$B$6+Areas!$B$7)</f>
        <v>75.074603174603169</v>
      </c>
      <c r="I63" s="3">
        <f>((MIC_mm!I63*Areas!$B$5)+(HGB_mm!I63*(Areas!$B$6+Areas!$B$7))) / (Areas!$B$5+Areas!$B$6+Areas!$B$7)</f>
        <v>85.021428571428572</v>
      </c>
      <c r="J63" s="3">
        <f>((MIC_mm!J63*Areas!$B$5)+(HGB_mm!J63*(Areas!$B$6+Areas!$B$7))) / (Areas!$B$5+Areas!$B$6+Areas!$B$7)</f>
        <v>115.5468253968254</v>
      </c>
      <c r="K63" s="3">
        <f>((MIC_mm!K63*Areas!$B$5)+(HGB_mm!K63*(Areas!$B$6+Areas!$B$7))) / (Areas!$B$5+Areas!$B$6+Areas!$B$7)</f>
        <v>142.15952380952382</v>
      </c>
      <c r="L63" s="3">
        <f>((MIC_mm!L63*Areas!$B$5)+(HGB_mm!L63*(Areas!$B$6+Areas!$B$7))) / (Areas!$B$5+Areas!$B$6+Areas!$B$7)</f>
        <v>72.4968253968254</v>
      </c>
      <c r="M63" s="3">
        <f>((MIC_mm!M63*Areas!$B$5)+(HGB_mm!M63*(Areas!$B$6+Areas!$B$7))) / (Areas!$B$5+Areas!$B$6+Areas!$B$7)</f>
        <v>52.418253968253971</v>
      </c>
      <c r="N63" s="3">
        <f t="shared" si="0"/>
        <v>832.71190476190486</v>
      </c>
    </row>
    <row r="64" spans="1:14" x14ac:dyDescent="0.2">
      <c r="A64">
        <v>1942</v>
      </c>
      <c r="B64" s="3">
        <f>((MIC_mm!B64*Areas!$B$5)+(HGB_mm!B64*(Areas!$B$6+Areas!$B$7))) / (Areas!$B$5+Areas!$B$6+Areas!$B$7)</f>
        <v>48.675396825396824</v>
      </c>
      <c r="C64" s="3">
        <f>((MIC_mm!C64*Areas!$B$5)+(HGB_mm!C64*(Areas!$B$6+Areas!$B$7))) / (Areas!$B$5+Areas!$B$6+Areas!$B$7)</f>
        <v>29.45</v>
      </c>
      <c r="D64" s="3">
        <f>((MIC_mm!D64*Areas!$B$5)+(HGB_mm!D64*(Areas!$B$6+Areas!$B$7))) / (Areas!$B$5+Areas!$B$6+Areas!$B$7)</f>
        <v>83.196825396825403</v>
      </c>
      <c r="E64" s="3">
        <f>((MIC_mm!E64*Areas!$B$5)+(HGB_mm!E64*(Areas!$B$6+Areas!$B$7))) / (Areas!$B$5+Areas!$B$6+Areas!$B$7)</f>
        <v>37.211111111111109</v>
      </c>
      <c r="F64" s="3">
        <f>((MIC_mm!F64*Areas!$B$5)+(HGB_mm!F64*(Areas!$B$6+Areas!$B$7))) / (Areas!$B$5+Areas!$B$6+Areas!$B$7)</f>
        <v>114.04444444444445</v>
      </c>
      <c r="G64" s="3">
        <f>((MIC_mm!G64*Areas!$B$5)+(HGB_mm!G64*(Areas!$B$6+Areas!$B$7))) / (Areas!$B$5+Areas!$B$6+Areas!$B$7)</f>
        <v>81.18174603174603</v>
      </c>
      <c r="H64" s="3">
        <f>((MIC_mm!H64*Areas!$B$5)+(HGB_mm!H64*(Areas!$B$6+Areas!$B$7))) / (Areas!$B$5+Areas!$B$6+Areas!$B$7)</f>
        <v>81.396031746031753</v>
      </c>
      <c r="I64" s="3">
        <f>((MIC_mm!I64*Areas!$B$5)+(HGB_mm!I64*(Areas!$B$6+Areas!$B$7))) / (Areas!$B$5+Areas!$B$6+Areas!$B$7)</f>
        <v>59.159523809523812</v>
      </c>
      <c r="J64" s="3">
        <f>((MIC_mm!J64*Areas!$B$5)+(HGB_mm!J64*(Areas!$B$6+Areas!$B$7))) / (Areas!$B$5+Areas!$B$6+Areas!$B$7)</f>
        <v>129.2968253968254</v>
      </c>
      <c r="K64" s="3">
        <f>((MIC_mm!K64*Areas!$B$5)+(HGB_mm!K64*(Areas!$B$6+Areas!$B$7))) / (Areas!$B$5+Areas!$B$6+Areas!$B$7)</f>
        <v>67.001587301587307</v>
      </c>
      <c r="L64" s="3">
        <f>((MIC_mm!L64*Areas!$B$5)+(HGB_mm!L64*(Areas!$B$6+Areas!$B$7))) / (Areas!$B$5+Areas!$B$6+Areas!$B$7)</f>
        <v>69.56269841269841</v>
      </c>
      <c r="M64" s="3">
        <f>((MIC_mm!M64*Areas!$B$5)+(HGB_mm!M64*(Areas!$B$6+Areas!$B$7))) / (Areas!$B$5+Areas!$B$6+Areas!$B$7)</f>
        <v>78.291269841269838</v>
      </c>
      <c r="N64" s="3">
        <f t="shared" si="0"/>
        <v>878.46746031746022</v>
      </c>
    </row>
    <row r="65" spans="1:14" x14ac:dyDescent="0.2">
      <c r="A65">
        <v>1943</v>
      </c>
      <c r="B65" s="3">
        <f>((MIC_mm!B65*Areas!$B$5)+(HGB_mm!B65*(Areas!$B$6+Areas!$B$7))) / (Areas!$B$5+Areas!$B$6+Areas!$B$7)</f>
        <v>52.696825396825396</v>
      </c>
      <c r="C65" s="3">
        <f>((MIC_mm!C65*Areas!$B$5)+(HGB_mm!C65*(Areas!$B$6+Areas!$B$7))) / (Areas!$B$5+Areas!$B$6+Areas!$B$7)</f>
        <v>44.473809523809521</v>
      </c>
      <c r="D65" s="3">
        <f>((MIC_mm!D65*Areas!$B$5)+(HGB_mm!D65*(Areas!$B$6+Areas!$B$7))) / (Areas!$B$5+Areas!$B$6+Areas!$B$7)</f>
        <v>76.055555555555557</v>
      </c>
      <c r="E65" s="3">
        <f>((MIC_mm!E65*Areas!$B$5)+(HGB_mm!E65*(Areas!$B$6+Areas!$B$7))) / (Areas!$B$5+Areas!$B$6+Areas!$B$7)</f>
        <v>55.083333333333336</v>
      </c>
      <c r="F65" s="3">
        <f>((MIC_mm!F65*Areas!$B$5)+(HGB_mm!F65*(Areas!$B$6+Areas!$B$7))) / (Areas!$B$5+Areas!$B$6+Areas!$B$7)</f>
        <v>109.48095238095237</v>
      </c>
      <c r="G65" s="3">
        <f>((MIC_mm!G65*Areas!$B$5)+(HGB_mm!G65*(Areas!$B$6+Areas!$B$7))) / (Areas!$B$5+Areas!$B$6+Areas!$B$7)</f>
        <v>127.54047619047618</v>
      </c>
      <c r="H65" s="3">
        <f>((MIC_mm!H65*Areas!$B$5)+(HGB_mm!H65*(Areas!$B$6+Areas!$B$7))) / (Areas!$B$5+Areas!$B$6+Areas!$B$7)</f>
        <v>67.252380952380946</v>
      </c>
      <c r="I65" s="3">
        <f>((MIC_mm!I65*Areas!$B$5)+(HGB_mm!I65*(Areas!$B$6+Areas!$B$7))) / (Areas!$B$5+Areas!$B$6+Areas!$B$7)</f>
        <v>85.031746031746039</v>
      </c>
      <c r="J65" s="3">
        <f>((MIC_mm!J65*Areas!$B$5)+(HGB_mm!J65*(Areas!$B$6+Areas!$B$7))) / (Areas!$B$5+Areas!$B$6+Areas!$B$7)</f>
        <v>65.038888888888891</v>
      </c>
      <c r="K65" s="3">
        <f>((MIC_mm!K65*Areas!$B$5)+(HGB_mm!K65*(Areas!$B$6+Areas!$B$7))) / (Areas!$B$5+Areas!$B$6+Areas!$B$7)</f>
        <v>45.907142857142858</v>
      </c>
      <c r="L65" s="3">
        <f>((MIC_mm!L65*Areas!$B$5)+(HGB_mm!L65*(Areas!$B$6+Areas!$B$7))) / (Areas!$B$5+Areas!$B$6+Areas!$B$7)</f>
        <v>73.400000000000006</v>
      </c>
      <c r="M65" s="3">
        <f>((MIC_mm!M65*Areas!$B$5)+(HGB_mm!M65*(Areas!$B$6+Areas!$B$7))) / (Areas!$B$5+Areas!$B$6+Areas!$B$7)</f>
        <v>24.773015873015872</v>
      </c>
      <c r="N65" s="3">
        <f t="shared" si="0"/>
        <v>826.73412698412687</v>
      </c>
    </row>
    <row r="66" spans="1:14" x14ac:dyDescent="0.2">
      <c r="A66">
        <v>1944</v>
      </c>
      <c r="B66" s="3">
        <f>((MIC_mm!B66*Areas!$B$5)+(HGB_mm!B66*(Areas!$B$6+Areas!$B$7))) / (Areas!$B$5+Areas!$B$6+Areas!$B$7)</f>
        <v>29.267460317460319</v>
      </c>
      <c r="C66" s="3">
        <f>((MIC_mm!C66*Areas!$B$5)+(HGB_mm!C66*(Areas!$B$6+Areas!$B$7))) / (Areas!$B$5+Areas!$B$6+Areas!$B$7)</f>
        <v>39.007936507936506</v>
      </c>
      <c r="D66" s="3">
        <f>((MIC_mm!D66*Areas!$B$5)+(HGB_mm!D66*(Areas!$B$6+Areas!$B$7))) / (Areas!$B$5+Areas!$B$6+Areas!$B$7)</f>
        <v>69.962698412698415</v>
      </c>
      <c r="E66" s="3">
        <f>((MIC_mm!E66*Areas!$B$5)+(HGB_mm!E66*(Areas!$B$6+Areas!$B$7))) / (Areas!$B$5+Areas!$B$6+Areas!$B$7)</f>
        <v>49.999206349206347</v>
      </c>
      <c r="F66" s="3">
        <f>((MIC_mm!F66*Areas!$B$5)+(HGB_mm!F66*(Areas!$B$6+Areas!$B$7))) / (Areas!$B$5+Areas!$B$6+Areas!$B$7)</f>
        <v>65.284126984126985</v>
      </c>
      <c r="G66" s="3">
        <f>((MIC_mm!G66*Areas!$B$5)+(HGB_mm!G66*(Areas!$B$6+Areas!$B$7))) / (Areas!$B$5+Areas!$B$6+Areas!$B$7)</f>
        <v>99.938095238095244</v>
      </c>
      <c r="H66" s="3">
        <f>((MIC_mm!H66*Areas!$B$5)+(HGB_mm!H66*(Areas!$B$6+Areas!$B$7))) / (Areas!$B$5+Areas!$B$6+Areas!$B$7)</f>
        <v>70.600793650793648</v>
      </c>
      <c r="I66" s="3">
        <f>((MIC_mm!I66*Areas!$B$5)+(HGB_mm!I66*(Areas!$B$6+Areas!$B$7))) / (Areas!$B$5+Areas!$B$6+Areas!$B$7)</f>
        <v>60.411904761904765</v>
      </c>
      <c r="J66" s="3">
        <f>((MIC_mm!J66*Areas!$B$5)+(HGB_mm!J66*(Areas!$B$6+Areas!$B$7))) / (Areas!$B$5+Areas!$B$6+Areas!$B$7)</f>
        <v>102.72698412698412</v>
      </c>
      <c r="K66" s="3">
        <f>((MIC_mm!K66*Areas!$B$5)+(HGB_mm!K66*(Areas!$B$6+Areas!$B$7))) / (Areas!$B$5+Areas!$B$6+Areas!$B$7)</f>
        <v>31.234126984126984</v>
      </c>
      <c r="L66" s="3">
        <f>((MIC_mm!L66*Areas!$B$5)+(HGB_mm!L66*(Areas!$B$6+Areas!$B$7))) / (Areas!$B$5+Areas!$B$6+Areas!$B$7)</f>
        <v>68.272222222222226</v>
      </c>
      <c r="M66" s="3">
        <f>((MIC_mm!M66*Areas!$B$5)+(HGB_mm!M66*(Areas!$B$6+Areas!$B$7))) / (Areas!$B$5+Areas!$B$6+Areas!$B$7)</f>
        <v>46.910317460317458</v>
      </c>
      <c r="N66" s="3">
        <f t="shared" si="0"/>
        <v>733.61587301587315</v>
      </c>
    </row>
    <row r="67" spans="1:14" x14ac:dyDescent="0.2">
      <c r="A67">
        <v>1945</v>
      </c>
      <c r="B67" s="3">
        <f>((MIC_mm!B67*Areas!$B$5)+(HGB_mm!B67*(Areas!$B$6+Areas!$B$7))) / (Areas!$B$5+Areas!$B$6+Areas!$B$7)</f>
        <v>36.230158730158728</v>
      </c>
      <c r="C67" s="3">
        <f>((MIC_mm!C67*Areas!$B$5)+(HGB_mm!C67*(Areas!$B$6+Areas!$B$7))) / (Areas!$B$5+Areas!$B$6+Areas!$B$7)</f>
        <v>47.167460317460318</v>
      </c>
      <c r="D67" s="3">
        <f>((MIC_mm!D67*Areas!$B$5)+(HGB_mm!D67*(Areas!$B$6+Areas!$B$7))) / (Areas!$B$5+Areas!$B$6+Areas!$B$7)</f>
        <v>42.701587301587303</v>
      </c>
      <c r="E67" s="3">
        <f>((MIC_mm!E67*Areas!$B$5)+(HGB_mm!E67*(Areas!$B$6+Areas!$B$7))) / (Areas!$B$5+Areas!$B$6+Areas!$B$7)</f>
        <v>84.898412698412699</v>
      </c>
      <c r="F67" s="3">
        <f>((MIC_mm!F67*Areas!$B$5)+(HGB_mm!F67*(Areas!$B$6+Areas!$B$7))) / (Areas!$B$5+Areas!$B$6+Areas!$B$7)</f>
        <v>127.51825396825397</v>
      </c>
      <c r="G67" s="3">
        <f>((MIC_mm!G67*Areas!$B$5)+(HGB_mm!G67*(Areas!$B$6+Areas!$B$7))) / (Areas!$B$5+Areas!$B$6+Areas!$B$7)</f>
        <v>87.767460317460319</v>
      </c>
      <c r="H67" s="3">
        <f>((MIC_mm!H67*Areas!$B$5)+(HGB_mm!H67*(Areas!$B$6+Areas!$B$7))) / (Areas!$B$5+Areas!$B$6+Areas!$B$7)</f>
        <v>70.347619047619048</v>
      </c>
      <c r="I67" s="3">
        <f>((MIC_mm!I67*Areas!$B$5)+(HGB_mm!I67*(Areas!$B$6+Areas!$B$7))) / (Areas!$B$5+Areas!$B$6+Areas!$B$7)</f>
        <v>75.867460317460313</v>
      </c>
      <c r="J67" s="3">
        <f>((MIC_mm!J67*Areas!$B$5)+(HGB_mm!J67*(Areas!$B$6+Areas!$B$7))) / (Areas!$B$5+Areas!$B$6+Areas!$B$7)</f>
        <v>123.87460317460318</v>
      </c>
      <c r="K67" s="3">
        <f>((MIC_mm!K67*Areas!$B$5)+(HGB_mm!K67*(Areas!$B$6+Areas!$B$7))) / (Areas!$B$5+Areas!$B$6+Areas!$B$7)</f>
        <v>74.849206349206355</v>
      </c>
      <c r="L67" s="3">
        <f>((MIC_mm!L67*Areas!$B$5)+(HGB_mm!L67*(Areas!$B$6+Areas!$B$7))) / (Areas!$B$5+Areas!$B$6+Areas!$B$7)</f>
        <v>81.05952380952381</v>
      </c>
      <c r="M67" s="3">
        <f>((MIC_mm!M67*Areas!$B$5)+(HGB_mm!M67*(Areas!$B$6+Areas!$B$7))) / (Areas!$B$5+Areas!$B$6+Areas!$B$7)</f>
        <v>44.221428571428568</v>
      </c>
      <c r="N67" s="3">
        <f t="shared" si="0"/>
        <v>896.50317460317467</v>
      </c>
    </row>
    <row r="68" spans="1:14" x14ac:dyDescent="0.2">
      <c r="A68">
        <v>1946</v>
      </c>
      <c r="B68" s="3">
        <f>((MIC_mm!B68*Areas!$B$5)+(HGB_mm!B68*(Areas!$B$6+Areas!$B$7))) / (Areas!$B$5+Areas!$B$6+Areas!$B$7)</f>
        <v>65.947619047619042</v>
      </c>
      <c r="C68" s="3">
        <f>((MIC_mm!C68*Areas!$B$5)+(HGB_mm!C68*(Areas!$B$6+Areas!$B$7))) / (Areas!$B$5+Areas!$B$6+Areas!$B$7)</f>
        <v>46.61904761904762</v>
      </c>
      <c r="D68" s="3">
        <f>((MIC_mm!D68*Areas!$B$5)+(HGB_mm!D68*(Areas!$B$6+Areas!$B$7))) / (Areas!$B$5+Areas!$B$6+Areas!$B$7)</f>
        <v>43.857936507936508</v>
      </c>
      <c r="E68" s="3">
        <f>((MIC_mm!E68*Areas!$B$5)+(HGB_mm!E68*(Areas!$B$6+Areas!$B$7))) / (Areas!$B$5+Areas!$B$6+Areas!$B$7)</f>
        <v>26.998412698412697</v>
      </c>
      <c r="F68" s="3">
        <f>((MIC_mm!F68*Areas!$B$5)+(HGB_mm!F68*(Areas!$B$6+Areas!$B$7))) / (Areas!$B$5+Areas!$B$6+Areas!$B$7)</f>
        <v>85.395238095238099</v>
      </c>
      <c r="G68" s="3">
        <f>((MIC_mm!G68*Areas!$B$5)+(HGB_mm!G68*(Areas!$B$6+Areas!$B$7))) / (Areas!$B$5+Areas!$B$6+Areas!$B$7)</f>
        <v>82.261904761904759</v>
      </c>
      <c r="H68" s="3">
        <f>((MIC_mm!H68*Areas!$B$5)+(HGB_mm!H68*(Areas!$B$6+Areas!$B$7))) / (Areas!$B$5+Areas!$B$6+Areas!$B$7)</f>
        <v>45.123015873015873</v>
      </c>
      <c r="I68" s="3">
        <f>((MIC_mm!I68*Areas!$B$5)+(HGB_mm!I68*(Areas!$B$6+Areas!$B$7))) / (Areas!$B$5+Areas!$B$6+Areas!$B$7)</f>
        <v>62.084126984126982</v>
      </c>
      <c r="J68" s="3">
        <f>((MIC_mm!J68*Areas!$B$5)+(HGB_mm!J68*(Areas!$B$6+Areas!$B$7))) / (Areas!$B$5+Areas!$B$6+Areas!$B$7)</f>
        <v>68.490476190476187</v>
      </c>
      <c r="K68" s="3">
        <f>((MIC_mm!K68*Areas!$B$5)+(HGB_mm!K68*(Areas!$B$6+Areas!$B$7))) / (Areas!$B$5+Areas!$B$6+Areas!$B$7)</f>
        <v>52.655555555555559</v>
      </c>
      <c r="L68" s="3">
        <f>((MIC_mm!L68*Areas!$B$5)+(HGB_mm!L68*(Areas!$B$6+Areas!$B$7))) / (Areas!$B$5+Areas!$B$6+Areas!$B$7)</f>
        <v>70.461904761904762</v>
      </c>
      <c r="M68" s="3">
        <f>((MIC_mm!M68*Areas!$B$5)+(HGB_mm!M68*(Areas!$B$6+Areas!$B$7))) / (Areas!$B$5+Areas!$B$6+Areas!$B$7)</f>
        <v>74.058730158730157</v>
      </c>
      <c r="N68" s="3">
        <f t="shared" si="0"/>
        <v>723.95396825396824</v>
      </c>
    </row>
    <row r="69" spans="1:14" x14ac:dyDescent="0.2">
      <c r="A69">
        <v>1947</v>
      </c>
      <c r="B69" s="3">
        <f>((MIC_mm!B69*Areas!$B$5)+(HGB_mm!B69*(Areas!$B$6+Areas!$B$7))) / (Areas!$B$5+Areas!$B$6+Areas!$B$7)</f>
        <v>57.477777777777774</v>
      </c>
      <c r="C69" s="3">
        <f>((MIC_mm!C69*Areas!$B$5)+(HGB_mm!C69*(Areas!$B$6+Areas!$B$7))) / (Areas!$B$5+Areas!$B$6+Areas!$B$7)</f>
        <v>32.450793650793649</v>
      </c>
      <c r="D69" s="3">
        <f>((MIC_mm!D69*Areas!$B$5)+(HGB_mm!D69*(Areas!$B$6+Areas!$B$7))) / (Areas!$B$5+Areas!$B$6+Areas!$B$7)</f>
        <v>50.955555555555556</v>
      </c>
      <c r="E69" s="3">
        <f>((MIC_mm!E69*Areas!$B$5)+(HGB_mm!E69*(Areas!$B$6+Areas!$B$7))) / (Areas!$B$5+Areas!$B$6+Areas!$B$7)</f>
        <v>111.90079365079364</v>
      </c>
      <c r="F69" s="3">
        <f>((MIC_mm!F69*Areas!$B$5)+(HGB_mm!F69*(Areas!$B$6+Areas!$B$7))) / (Areas!$B$5+Areas!$B$6+Areas!$B$7)</f>
        <v>114.53333333333333</v>
      </c>
      <c r="G69" s="3">
        <f>((MIC_mm!G69*Areas!$B$5)+(HGB_mm!G69*(Areas!$B$6+Areas!$B$7))) / (Areas!$B$5+Areas!$B$6+Areas!$B$7)</f>
        <v>81.159523809523805</v>
      </c>
      <c r="H69" s="3">
        <f>((MIC_mm!H69*Areas!$B$5)+(HGB_mm!H69*(Areas!$B$6+Areas!$B$7))) / (Areas!$B$5+Areas!$B$6+Areas!$B$7)</f>
        <v>81.547619047619051</v>
      </c>
      <c r="I69" s="3">
        <f>((MIC_mm!I69*Areas!$B$5)+(HGB_mm!I69*(Areas!$B$6+Areas!$B$7))) / (Areas!$B$5+Areas!$B$6+Areas!$B$7)</f>
        <v>57.746031746031747</v>
      </c>
      <c r="J69" s="3">
        <f>((MIC_mm!J69*Areas!$B$5)+(HGB_mm!J69*(Areas!$B$6+Areas!$B$7))) / (Areas!$B$5+Areas!$B$6+Areas!$B$7)</f>
        <v>109.81666666666666</v>
      </c>
      <c r="K69" s="3">
        <f>((MIC_mm!K69*Areas!$B$5)+(HGB_mm!K69*(Areas!$B$6+Areas!$B$7))) / (Areas!$B$5+Areas!$B$6+Areas!$B$7)</f>
        <v>27.671428571428571</v>
      </c>
      <c r="L69" s="3">
        <f>((MIC_mm!L69*Areas!$B$5)+(HGB_mm!L69*(Areas!$B$6+Areas!$B$7))) / (Areas!$B$5+Areas!$B$6+Areas!$B$7)</f>
        <v>63.866666666666667</v>
      </c>
      <c r="M69" s="3">
        <f>((MIC_mm!M69*Areas!$B$5)+(HGB_mm!M69*(Areas!$B$6+Areas!$B$7))) / (Areas!$B$5+Areas!$B$6+Areas!$B$7)</f>
        <v>46.295238095238098</v>
      </c>
      <c r="N69" s="3">
        <f t="shared" si="0"/>
        <v>835.42142857142846</v>
      </c>
    </row>
    <row r="70" spans="1:14" x14ac:dyDescent="0.2">
      <c r="A70">
        <v>1948</v>
      </c>
      <c r="B70" s="3">
        <f>((MIC_mm!B70*Areas!$B$5)+(HGB_mm!B70*(Areas!$B$6+Areas!$B$7))) / (Areas!$B$5+Areas!$B$6+Areas!$B$7)</f>
        <v>41.678619047619044</v>
      </c>
      <c r="C70" s="3">
        <f>((MIC_mm!C70*Areas!$B$5)+(HGB_mm!C70*(Areas!$B$6+Areas!$B$7))) / (Areas!$B$5+Areas!$B$6+Areas!$B$7)</f>
        <v>38.663174603174603</v>
      </c>
      <c r="D70" s="3">
        <f>((MIC_mm!D70*Areas!$B$5)+(HGB_mm!D70*(Areas!$B$6+Areas!$B$7))) / (Areas!$B$5+Areas!$B$6+Areas!$B$7)</f>
        <v>79.917841269841276</v>
      </c>
      <c r="E70" s="3">
        <f>((MIC_mm!E70*Areas!$B$5)+(HGB_mm!E70*(Areas!$B$6+Areas!$B$7))) / (Areas!$B$5+Areas!$B$6+Areas!$B$7)</f>
        <v>71.984253968253967</v>
      </c>
      <c r="F70" s="3">
        <f>((MIC_mm!F70*Areas!$B$5)+(HGB_mm!F70*(Areas!$B$6+Areas!$B$7))) / (Areas!$B$5+Areas!$B$6+Areas!$B$7)</f>
        <v>66.276444444444451</v>
      </c>
      <c r="G70" s="3">
        <f>((MIC_mm!G70*Areas!$B$5)+(HGB_mm!G70*(Areas!$B$6+Areas!$B$7))) / (Areas!$B$5+Areas!$B$6+Areas!$B$7)</f>
        <v>76.215031746031741</v>
      </c>
      <c r="H70" s="3">
        <f>((MIC_mm!H70*Areas!$B$5)+(HGB_mm!H70*(Areas!$B$6+Areas!$B$7))) / (Areas!$B$5+Areas!$B$6+Areas!$B$7)</f>
        <v>70.509158730158731</v>
      </c>
      <c r="I70" s="3">
        <f>((MIC_mm!I70*Areas!$B$5)+(HGB_mm!I70*(Areas!$B$6+Areas!$B$7))) / (Areas!$B$5+Areas!$B$6+Areas!$B$7)</f>
        <v>46.210460317460317</v>
      </c>
      <c r="J70" s="3">
        <f>((MIC_mm!J70*Areas!$B$5)+(HGB_mm!J70*(Areas!$B$6+Areas!$B$7))) / (Areas!$B$5+Areas!$B$6+Areas!$B$7)</f>
        <v>38.705841269841272</v>
      </c>
      <c r="K70" s="3">
        <f>((MIC_mm!K70*Areas!$B$5)+(HGB_mm!K70*(Areas!$B$6+Areas!$B$7))) / (Areas!$B$5+Areas!$B$6+Areas!$B$7)</f>
        <v>48.650936507936507</v>
      </c>
      <c r="L70" s="3">
        <f>((MIC_mm!L70*Areas!$B$5)+(HGB_mm!L70*(Areas!$B$6+Areas!$B$7))) / (Areas!$B$5+Areas!$B$6+Areas!$B$7)</f>
        <v>100.12553968253968</v>
      </c>
      <c r="M70" s="3">
        <f>((MIC_mm!M70*Areas!$B$5)+(HGB_mm!M70*(Areas!$B$6+Areas!$B$7))) / (Areas!$B$5+Areas!$B$6+Areas!$B$7)</f>
        <v>47.635952380952382</v>
      </c>
      <c r="N70" s="3">
        <f t="shared" ref="N70:N121" si="1">SUM(B70:M70)</f>
        <v>726.57325396825399</v>
      </c>
    </row>
    <row r="71" spans="1:14" x14ac:dyDescent="0.2">
      <c r="A71">
        <v>1949</v>
      </c>
      <c r="B71" s="3">
        <f>((MIC_mm!B71*Areas!$B$5)+(HGB_mm!B71*(Areas!$B$6+Areas!$B$7))) / (Areas!$B$5+Areas!$B$6+Areas!$B$7)</f>
        <v>71.841301587301587</v>
      </c>
      <c r="C71" s="3">
        <f>((MIC_mm!C71*Areas!$B$5)+(HGB_mm!C71*(Areas!$B$6+Areas!$B$7))) / (Areas!$B$5+Areas!$B$6+Areas!$B$7)</f>
        <v>50.881666666666668</v>
      </c>
      <c r="D71" s="3">
        <f>((MIC_mm!D71*Areas!$B$5)+(HGB_mm!D71*(Areas!$B$6+Areas!$B$7))) / (Areas!$B$5+Areas!$B$6+Areas!$B$7)</f>
        <v>58.008476190476188</v>
      </c>
      <c r="E71" s="3">
        <f>((MIC_mm!E71*Areas!$B$5)+(HGB_mm!E71*(Areas!$B$6+Areas!$B$7))) / (Areas!$B$5+Areas!$B$6+Areas!$B$7)</f>
        <v>39.300206349206348</v>
      </c>
      <c r="F71" s="3">
        <f>((MIC_mm!F71*Areas!$B$5)+(HGB_mm!F71*(Areas!$B$6+Areas!$B$7))) / (Areas!$B$5+Areas!$B$6+Areas!$B$7)</f>
        <v>59.575460317460319</v>
      </c>
      <c r="G71" s="3">
        <f>((MIC_mm!G71*Areas!$B$5)+(HGB_mm!G71*(Areas!$B$6+Areas!$B$7))) / (Areas!$B$5+Areas!$B$6+Areas!$B$7)</f>
        <v>105.93871428571428</v>
      </c>
      <c r="H71" s="3">
        <f>((MIC_mm!H71*Areas!$B$5)+(HGB_mm!H71*(Areas!$B$6+Areas!$B$7))) / (Areas!$B$5+Areas!$B$6+Areas!$B$7)</f>
        <v>89.410158730158727</v>
      </c>
      <c r="I71" s="3">
        <f>((MIC_mm!I71*Areas!$B$5)+(HGB_mm!I71*(Areas!$B$6+Areas!$B$7))) / (Areas!$B$5+Areas!$B$6+Areas!$B$7)</f>
        <v>51.45973015873016</v>
      </c>
      <c r="J71" s="3">
        <f>((MIC_mm!J71*Areas!$B$5)+(HGB_mm!J71*(Areas!$B$6+Areas!$B$7))) / (Areas!$B$5+Areas!$B$6+Areas!$B$7)</f>
        <v>67.592619047619053</v>
      </c>
      <c r="K71" s="3">
        <f>((MIC_mm!K71*Areas!$B$5)+(HGB_mm!K71*(Areas!$B$6+Areas!$B$7))) / (Areas!$B$5+Areas!$B$6+Areas!$B$7)</f>
        <v>54.32447619047619</v>
      </c>
      <c r="L71" s="3">
        <f>((MIC_mm!L71*Areas!$B$5)+(HGB_mm!L71*(Areas!$B$6+Areas!$B$7))) / (Areas!$B$5+Areas!$B$6+Areas!$B$7)</f>
        <v>56.100444444444442</v>
      </c>
      <c r="M71" s="3">
        <f>((MIC_mm!M71*Areas!$B$5)+(HGB_mm!M71*(Areas!$B$6+Areas!$B$7))) / (Areas!$B$5+Areas!$B$6+Areas!$B$7)</f>
        <v>74.087587301587305</v>
      </c>
      <c r="N71" s="3">
        <f t="shared" si="1"/>
        <v>778.5208412698413</v>
      </c>
    </row>
    <row r="72" spans="1:14" x14ac:dyDescent="0.2">
      <c r="A72">
        <v>1950</v>
      </c>
      <c r="B72" s="3">
        <f>((MIC_mm!B72*Areas!$B$5)+(HGB_mm!B72*(Areas!$B$6+Areas!$B$7))) / (Areas!$B$5+Areas!$B$6+Areas!$B$7)</f>
        <v>90.365952380952379</v>
      </c>
      <c r="C72" s="3">
        <f>((MIC_mm!C72*Areas!$B$5)+(HGB_mm!C72*(Areas!$B$6+Areas!$B$7))) / (Areas!$B$5+Areas!$B$6+Areas!$B$7)</f>
        <v>55.672539682539686</v>
      </c>
      <c r="D72" s="3">
        <f>((MIC_mm!D72*Areas!$B$5)+(HGB_mm!D72*(Areas!$B$6+Areas!$B$7))) / (Areas!$B$5+Areas!$B$6+Areas!$B$7)</f>
        <v>61.879206349206349</v>
      </c>
      <c r="E72" s="3">
        <f>((MIC_mm!E72*Areas!$B$5)+(HGB_mm!E72*(Areas!$B$6+Areas!$B$7))) / (Areas!$B$5+Areas!$B$6+Areas!$B$7)</f>
        <v>83.169714285714292</v>
      </c>
      <c r="F72" s="3">
        <f>((MIC_mm!F72*Areas!$B$5)+(HGB_mm!F72*(Areas!$B$6+Areas!$B$7))) / (Areas!$B$5+Areas!$B$6+Areas!$B$7)</f>
        <v>44.887333333333331</v>
      </c>
      <c r="G72" s="3">
        <f>((MIC_mm!G72*Areas!$B$5)+(HGB_mm!G72*(Areas!$B$6+Areas!$B$7))) / (Areas!$B$5+Areas!$B$6+Areas!$B$7)</f>
        <v>80.445476190476185</v>
      </c>
      <c r="H72" s="3">
        <f>((MIC_mm!H72*Areas!$B$5)+(HGB_mm!H72*(Areas!$B$6+Areas!$B$7))) / (Areas!$B$5+Areas!$B$6+Areas!$B$7)</f>
        <v>97.664825396825393</v>
      </c>
      <c r="I72" s="3">
        <f>((MIC_mm!I72*Areas!$B$5)+(HGB_mm!I72*(Areas!$B$6+Areas!$B$7))) / (Areas!$B$5+Areas!$B$6+Areas!$B$7)</f>
        <v>71.700333333333333</v>
      </c>
      <c r="J72" s="3">
        <f>((MIC_mm!J72*Areas!$B$5)+(HGB_mm!J72*(Areas!$B$6+Areas!$B$7))) / (Areas!$B$5+Areas!$B$6+Areas!$B$7)</f>
        <v>62.101936507936507</v>
      </c>
      <c r="K72" s="3">
        <f>((MIC_mm!K72*Areas!$B$5)+(HGB_mm!K72*(Areas!$B$6+Areas!$B$7))) / (Areas!$B$5+Areas!$B$6+Areas!$B$7)</f>
        <v>42.969682539682537</v>
      </c>
      <c r="L72" s="3">
        <f>((MIC_mm!L72*Areas!$B$5)+(HGB_mm!L72*(Areas!$B$6+Areas!$B$7))) / (Areas!$B$5+Areas!$B$6+Areas!$B$7)</f>
        <v>80.55307936507937</v>
      </c>
      <c r="M72" s="3">
        <f>((MIC_mm!M72*Areas!$B$5)+(HGB_mm!M72*(Areas!$B$6+Areas!$B$7))) / (Areas!$B$5+Areas!$B$6+Areas!$B$7)</f>
        <v>58.127238095238098</v>
      </c>
      <c r="N72" s="3">
        <f t="shared" si="1"/>
        <v>829.53731746031747</v>
      </c>
    </row>
    <row r="73" spans="1:14" x14ac:dyDescent="0.2">
      <c r="A73">
        <v>1951</v>
      </c>
      <c r="B73" s="3">
        <f>((MIC_mm!B73*Areas!$B$5)+(HGB_mm!B73*(Areas!$B$6+Areas!$B$7))) / (Areas!$B$5+Areas!$B$6+Areas!$B$7)</f>
        <v>53.424650793650791</v>
      </c>
      <c r="C73" s="3">
        <f>((MIC_mm!C73*Areas!$B$5)+(HGB_mm!C73*(Areas!$B$6+Areas!$B$7))) / (Areas!$B$5+Areas!$B$6+Areas!$B$7)</f>
        <v>54.191142857142857</v>
      </c>
      <c r="D73" s="3">
        <f>((MIC_mm!D73*Areas!$B$5)+(HGB_mm!D73*(Areas!$B$6+Areas!$B$7))) / (Areas!$B$5+Areas!$B$6+Areas!$B$7)</f>
        <v>76.072634920634925</v>
      </c>
      <c r="E73" s="3">
        <f>((MIC_mm!E73*Areas!$B$5)+(HGB_mm!E73*(Areas!$B$6+Areas!$B$7))) / (Areas!$B$5+Areas!$B$6+Areas!$B$7)</f>
        <v>94.174111111111117</v>
      </c>
      <c r="F73" s="3">
        <f>((MIC_mm!F73*Areas!$B$5)+(HGB_mm!F73*(Areas!$B$6+Areas!$B$7))) / (Areas!$B$5+Areas!$B$6+Areas!$B$7)</f>
        <v>50.424809523809522</v>
      </c>
      <c r="G73" s="3">
        <f>((MIC_mm!G73*Areas!$B$5)+(HGB_mm!G73*(Areas!$B$6+Areas!$B$7))) / (Areas!$B$5+Areas!$B$6+Areas!$B$7)</f>
        <v>84.020587301587298</v>
      </c>
      <c r="H73" s="3">
        <f>((MIC_mm!H73*Areas!$B$5)+(HGB_mm!H73*(Areas!$B$6+Areas!$B$7))) / (Areas!$B$5+Areas!$B$6+Areas!$B$7)</f>
        <v>97.118095238095236</v>
      </c>
      <c r="I73" s="3">
        <f>((MIC_mm!I73*Areas!$B$5)+(HGB_mm!I73*(Areas!$B$6+Areas!$B$7))) / (Areas!$B$5+Areas!$B$6+Areas!$B$7)</f>
        <v>90.800777777777782</v>
      </c>
      <c r="J73" s="3">
        <f>((MIC_mm!J73*Areas!$B$5)+(HGB_mm!J73*(Areas!$B$6+Areas!$B$7))) / (Areas!$B$5+Areas!$B$6+Areas!$B$7)</f>
        <v>91.818539682539679</v>
      </c>
      <c r="K73" s="3">
        <f>((MIC_mm!K73*Areas!$B$5)+(HGB_mm!K73*(Areas!$B$6+Areas!$B$7))) / (Areas!$B$5+Areas!$B$6+Areas!$B$7)</f>
        <v>121.53077777777777</v>
      </c>
      <c r="L73" s="3">
        <f>((MIC_mm!L73*Areas!$B$5)+(HGB_mm!L73*(Areas!$B$6+Areas!$B$7))) / (Areas!$B$5+Areas!$B$6+Areas!$B$7)</f>
        <v>69.240365079365077</v>
      </c>
      <c r="M73" s="3">
        <f>((MIC_mm!M73*Areas!$B$5)+(HGB_mm!M73*(Areas!$B$6+Areas!$B$7))) / (Areas!$B$5+Areas!$B$6+Areas!$B$7)</f>
        <v>72.72320634920635</v>
      </c>
      <c r="N73" s="3">
        <f t="shared" si="1"/>
        <v>955.5396984126985</v>
      </c>
    </row>
    <row r="74" spans="1:14" x14ac:dyDescent="0.2">
      <c r="A74">
        <v>1952</v>
      </c>
      <c r="B74" s="3">
        <f>((MIC_mm!B74*Areas!$B$5)+(HGB_mm!B74*(Areas!$B$6+Areas!$B$7))) / (Areas!$B$5+Areas!$B$6+Areas!$B$7)</f>
        <v>60.000650793650792</v>
      </c>
      <c r="C74" s="3">
        <f>((MIC_mm!C74*Areas!$B$5)+(HGB_mm!C74*(Areas!$B$6+Areas!$B$7))) / (Areas!$B$5+Areas!$B$6+Areas!$B$7)</f>
        <v>26.41804761904762</v>
      </c>
      <c r="D74" s="3">
        <f>((MIC_mm!D74*Areas!$B$5)+(HGB_mm!D74*(Areas!$B$6+Areas!$B$7))) / (Areas!$B$5+Areas!$B$6+Areas!$B$7)</f>
        <v>59.356206349206346</v>
      </c>
      <c r="E74" s="3">
        <f>((MIC_mm!E74*Areas!$B$5)+(HGB_mm!E74*(Areas!$B$6+Areas!$B$7))) / (Areas!$B$5+Areas!$B$6+Areas!$B$7)</f>
        <v>54.22746031746032</v>
      </c>
      <c r="F74" s="3">
        <f>((MIC_mm!F74*Areas!$B$5)+(HGB_mm!F74*(Areas!$B$6+Areas!$B$7))) / (Areas!$B$5+Areas!$B$6+Areas!$B$7)</f>
        <v>74.210111111111118</v>
      </c>
      <c r="G74" s="3">
        <f>((MIC_mm!G74*Areas!$B$5)+(HGB_mm!G74*(Areas!$B$6+Areas!$B$7))) / (Areas!$B$5+Areas!$B$6+Areas!$B$7)</f>
        <v>64.336746031746031</v>
      </c>
      <c r="H74" s="3">
        <f>((MIC_mm!H74*Areas!$B$5)+(HGB_mm!H74*(Areas!$B$6+Areas!$B$7))) / (Areas!$B$5+Areas!$B$6+Areas!$B$7)</f>
        <v>132.71092063492063</v>
      </c>
      <c r="I74" s="3">
        <f>((MIC_mm!I74*Areas!$B$5)+(HGB_mm!I74*(Areas!$B$6+Areas!$B$7))) / (Areas!$B$5+Areas!$B$6+Areas!$B$7)</f>
        <v>95.472285714285718</v>
      </c>
      <c r="J74" s="3">
        <f>((MIC_mm!J74*Areas!$B$5)+(HGB_mm!J74*(Areas!$B$6+Areas!$B$7))) / (Areas!$B$5+Areas!$B$6+Areas!$B$7)</f>
        <v>53.188206349206347</v>
      </c>
      <c r="K74" s="3">
        <f>((MIC_mm!K74*Areas!$B$5)+(HGB_mm!K74*(Areas!$B$6+Areas!$B$7))) / (Areas!$B$5+Areas!$B$6+Areas!$B$7)</f>
        <v>17.336015873015874</v>
      </c>
      <c r="L74" s="3">
        <f>((MIC_mm!L74*Areas!$B$5)+(HGB_mm!L74*(Areas!$B$6+Areas!$B$7))) / (Areas!$B$5+Areas!$B$6+Areas!$B$7)</f>
        <v>85.948523809523806</v>
      </c>
      <c r="M74" s="3">
        <f>((MIC_mm!M74*Areas!$B$5)+(HGB_mm!M74*(Areas!$B$6+Areas!$B$7))) / (Areas!$B$5+Areas!$B$6+Areas!$B$7)</f>
        <v>49.366317460317461</v>
      </c>
      <c r="N74" s="3">
        <f t="shared" si="1"/>
        <v>772.57149206349197</v>
      </c>
    </row>
    <row r="75" spans="1:14" x14ac:dyDescent="0.2">
      <c r="A75">
        <v>1953</v>
      </c>
      <c r="B75" s="3">
        <f>((MIC_mm!B75*Areas!$B$5)+(HGB_mm!B75*(Areas!$B$6+Areas!$B$7))) / (Areas!$B$5+Areas!$B$6+Areas!$B$7)</f>
        <v>54.134</v>
      </c>
      <c r="C75" s="3">
        <f>((MIC_mm!C75*Areas!$B$5)+(HGB_mm!C75*(Areas!$B$6+Areas!$B$7))) / (Areas!$B$5+Areas!$B$6+Areas!$B$7)</f>
        <v>59.361825396825395</v>
      </c>
      <c r="D75" s="3">
        <f>((MIC_mm!D75*Areas!$B$5)+(HGB_mm!D75*(Areas!$B$6+Areas!$B$7))) / (Areas!$B$5+Areas!$B$6+Areas!$B$7)</f>
        <v>65.27661904761905</v>
      </c>
      <c r="E75" s="3">
        <f>((MIC_mm!E75*Areas!$B$5)+(HGB_mm!E75*(Areas!$B$6+Areas!$B$7))) / (Areas!$B$5+Areas!$B$6+Areas!$B$7)</f>
        <v>79.407825396825402</v>
      </c>
      <c r="F75" s="3">
        <f>((MIC_mm!F75*Areas!$B$5)+(HGB_mm!F75*(Areas!$B$6+Areas!$B$7))) / (Areas!$B$5+Areas!$B$6+Areas!$B$7)</f>
        <v>69.763095238095232</v>
      </c>
      <c r="G75" s="3">
        <f>((MIC_mm!G75*Areas!$B$5)+(HGB_mm!G75*(Areas!$B$6+Areas!$B$7))) / (Areas!$B$5+Areas!$B$6+Areas!$B$7)</f>
        <v>85.549841269841266</v>
      </c>
      <c r="H75" s="3">
        <f>((MIC_mm!H75*Areas!$B$5)+(HGB_mm!H75*(Areas!$B$6+Areas!$B$7))) / (Areas!$B$5+Areas!$B$6+Areas!$B$7)</f>
        <v>85.1433492063492</v>
      </c>
      <c r="I75" s="3">
        <f>((MIC_mm!I75*Areas!$B$5)+(HGB_mm!I75*(Areas!$B$6+Areas!$B$7))) / (Areas!$B$5+Areas!$B$6+Areas!$B$7)</f>
        <v>67.74688888888889</v>
      </c>
      <c r="J75" s="3">
        <f>((MIC_mm!J75*Areas!$B$5)+(HGB_mm!J75*(Areas!$B$6+Areas!$B$7))) / (Areas!$B$5+Areas!$B$6+Areas!$B$7)</f>
        <v>78.758222222222216</v>
      </c>
      <c r="K75" s="3">
        <f>((MIC_mm!K75*Areas!$B$5)+(HGB_mm!K75*(Areas!$B$6+Areas!$B$7))) / (Areas!$B$5+Areas!$B$6+Areas!$B$7)</f>
        <v>30.332619047619048</v>
      </c>
      <c r="L75" s="3">
        <f>((MIC_mm!L75*Areas!$B$5)+(HGB_mm!L75*(Areas!$B$6+Areas!$B$7))) / (Areas!$B$5+Areas!$B$6+Areas!$B$7)</f>
        <v>40.811253968253965</v>
      </c>
      <c r="M75" s="3">
        <f>((MIC_mm!M75*Areas!$B$5)+(HGB_mm!M75*(Areas!$B$6+Areas!$B$7))) / (Areas!$B$5+Areas!$B$6+Areas!$B$7)</f>
        <v>59.796746031746032</v>
      </c>
      <c r="N75" s="3">
        <f t="shared" si="1"/>
        <v>776.08228571428549</v>
      </c>
    </row>
    <row r="76" spans="1:14" x14ac:dyDescent="0.2">
      <c r="A76">
        <v>1954</v>
      </c>
      <c r="B76" s="3">
        <f>((MIC_mm!B76*Areas!$B$5)+(HGB_mm!B76*(Areas!$B$6+Areas!$B$7))) / (Areas!$B$5+Areas!$B$6+Areas!$B$7)</f>
        <v>43.448015873015876</v>
      </c>
      <c r="C76" s="3">
        <f>((MIC_mm!C76*Areas!$B$5)+(HGB_mm!C76*(Areas!$B$6+Areas!$B$7))) / (Areas!$B$5+Areas!$B$6+Areas!$B$7)</f>
        <v>59.403349206349205</v>
      </c>
      <c r="D76" s="3">
        <f>((MIC_mm!D76*Areas!$B$5)+(HGB_mm!D76*(Areas!$B$6+Areas!$B$7))) / (Areas!$B$5+Areas!$B$6+Areas!$B$7)</f>
        <v>65.660380952380947</v>
      </c>
      <c r="E76" s="3">
        <f>((MIC_mm!E76*Areas!$B$5)+(HGB_mm!E76*(Areas!$B$6+Areas!$B$7))) / (Areas!$B$5+Areas!$B$6+Areas!$B$7)</f>
        <v>108.02209523809523</v>
      </c>
      <c r="F76" s="3">
        <f>((MIC_mm!F76*Areas!$B$5)+(HGB_mm!F76*(Areas!$B$6+Areas!$B$7))) / (Areas!$B$5+Areas!$B$6+Areas!$B$7)</f>
        <v>61.868507936507939</v>
      </c>
      <c r="G76" s="3">
        <f>((MIC_mm!G76*Areas!$B$5)+(HGB_mm!G76*(Areas!$B$6+Areas!$B$7))) / (Areas!$B$5+Areas!$B$6+Areas!$B$7)</f>
        <v>127.37236507936508</v>
      </c>
      <c r="H76" s="3">
        <f>((MIC_mm!H76*Areas!$B$5)+(HGB_mm!H76*(Areas!$B$6+Areas!$B$7))) / (Areas!$B$5+Areas!$B$6+Areas!$B$7)</f>
        <v>61.82022222222222</v>
      </c>
      <c r="I76" s="3">
        <f>((MIC_mm!I76*Areas!$B$5)+(HGB_mm!I76*(Areas!$B$6+Areas!$B$7))) / (Areas!$B$5+Areas!$B$6+Areas!$B$7)</f>
        <v>61.063079365079368</v>
      </c>
      <c r="J76" s="3">
        <f>((MIC_mm!J76*Areas!$B$5)+(HGB_mm!J76*(Areas!$B$6+Areas!$B$7))) / (Areas!$B$5+Areas!$B$6+Areas!$B$7)</f>
        <v>122.75103174603174</v>
      </c>
      <c r="K76" s="3">
        <f>((MIC_mm!K76*Areas!$B$5)+(HGB_mm!K76*(Areas!$B$6+Areas!$B$7))) / (Areas!$B$5+Areas!$B$6+Areas!$B$7)</f>
        <v>147.36211111111112</v>
      </c>
      <c r="L76" s="3">
        <f>((MIC_mm!L76*Areas!$B$5)+(HGB_mm!L76*(Areas!$B$6+Areas!$B$7))) / (Areas!$B$5+Areas!$B$6+Areas!$B$7)</f>
        <v>45.086793650793652</v>
      </c>
      <c r="M76" s="3">
        <f>((MIC_mm!M76*Areas!$B$5)+(HGB_mm!M76*(Areas!$B$6+Areas!$B$7))) / (Areas!$B$5+Areas!$B$6+Areas!$B$7)</f>
        <v>44.276603174603174</v>
      </c>
      <c r="N76" s="3">
        <f t="shared" si="1"/>
        <v>948.13455555555561</v>
      </c>
    </row>
    <row r="77" spans="1:14" x14ac:dyDescent="0.2">
      <c r="A77">
        <v>1955</v>
      </c>
      <c r="B77" s="3">
        <f>((MIC_mm!B77*Areas!$B$5)+(HGB_mm!B77*(Areas!$B$6+Areas!$B$7))) / (Areas!$B$5+Areas!$B$6+Areas!$B$7)</f>
        <v>41.898968253968256</v>
      </c>
      <c r="C77" s="3">
        <f>((MIC_mm!C77*Areas!$B$5)+(HGB_mm!C77*(Areas!$B$6+Areas!$B$7))) / (Areas!$B$5+Areas!$B$6+Areas!$B$7)</f>
        <v>37.756682539682537</v>
      </c>
      <c r="D77" s="3">
        <f>((MIC_mm!D77*Areas!$B$5)+(HGB_mm!D77*(Areas!$B$6+Areas!$B$7))) / (Areas!$B$5+Areas!$B$6+Areas!$B$7)</f>
        <v>54.285714285714285</v>
      </c>
      <c r="E77" s="3">
        <f>((MIC_mm!E77*Areas!$B$5)+(HGB_mm!E77*(Areas!$B$6+Areas!$B$7))) / (Areas!$B$5+Areas!$B$6+Areas!$B$7)</f>
        <v>59.424523809523812</v>
      </c>
      <c r="F77" s="3">
        <f>((MIC_mm!F77*Areas!$B$5)+(HGB_mm!F77*(Areas!$B$6+Areas!$B$7))) / (Areas!$B$5+Areas!$B$6+Areas!$B$7)</f>
        <v>68.405698412698413</v>
      </c>
      <c r="G77" s="3">
        <f>((MIC_mm!G77*Areas!$B$5)+(HGB_mm!G77*(Areas!$B$6+Areas!$B$7))) / (Areas!$B$5+Areas!$B$6+Areas!$B$7)</f>
        <v>56.791111111111114</v>
      </c>
      <c r="H77" s="3">
        <f>((MIC_mm!H77*Areas!$B$5)+(HGB_mm!H77*(Areas!$B$6+Areas!$B$7))) / (Areas!$B$5+Areas!$B$6+Areas!$B$7)</f>
        <v>66.594396825396828</v>
      </c>
      <c r="I77" s="3">
        <f>((MIC_mm!I77*Areas!$B$5)+(HGB_mm!I77*(Areas!$B$6+Areas!$B$7))) / (Areas!$B$5+Areas!$B$6+Areas!$B$7)</f>
        <v>85.259349206349199</v>
      </c>
      <c r="J77" s="3">
        <f>((MIC_mm!J77*Areas!$B$5)+(HGB_mm!J77*(Areas!$B$6+Areas!$B$7))) / (Areas!$B$5+Areas!$B$6+Areas!$B$7)</f>
        <v>36.445365079365082</v>
      </c>
      <c r="K77" s="3">
        <f>((MIC_mm!K77*Areas!$B$5)+(HGB_mm!K77*(Areas!$B$6+Areas!$B$7))) / (Areas!$B$5+Areas!$B$6+Areas!$B$7)</f>
        <v>108.10128571428571</v>
      </c>
      <c r="L77" s="3">
        <f>((MIC_mm!L77*Areas!$B$5)+(HGB_mm!L77*(Areas!$B$6+Areas!$B$7))) / (Areas!$B$5+Areas!$B$6+Areas!$B$7)</f>
        <v>66.065936507936513</v>
      </c>
      <c r="M77" s="3">
        <f>((MIC_mm!M77*Areas!$B$5)+(HGB_mm!M77*(Areas!$B$6+Areas!$B$7))) / (Areas!$B$5+Areas!$B$6+Areas!$B$7)</f>
        <v>45.01161904761905</v>
      </c>
      <c r="N77" s="3">
        <f t="shared" si="1"/>
        <v>726.0406507936508</v>
      </c>
    </row>
    <row r="78" spans="1:14" x14ac:dyDescent="0.2">
      <c r="A78">
        <v>1956</v>
      </c>
      <c r="B78" s="3">
        <f>((MIC_mm!B78*Areas!$B$5)+(HGB_mm!B78*(Areas!$B$6+Areas!$B$7))) / (Areas!$B$5+Areas!$B$6+Areas!$B$7)</f>
        <v>20.014031746031748</v>
      </c>
      <c r="C78" s="3">
        <f>((MIC_mm!C78*Areas!$B$5)+(HGB_mm!C78*(Areas!$B$6+Areas!$B$7))) / (Areas!$B$5+Areas!$B$6+Areas!$B$7)</f>
        <v>37.40065079365079</v>
      </c>
      <c r="D78" s="3">
        <f>((MIC_mm!D78*Areas!$B$5)+(HGB_mm!D78*(Areas!$B$6+Areas!$B$7))) / (Areas!$B$5+Areas!$B$6+Areas!$B$7)</f>
        <v>52.229079365079365</v>
      </c>
      <c r="E78" s="3">
        <f>((MIC_mm!E78*Areas!$B$5)+(HGB_mm!E78*(Areas!$B$6+Areas!$B$7))) / (Areas!$B$5+Areas!$B$6+Areas!$B$7)</f>
        <v>70.711825396825404</v>
      </c>
      <c r="F78" s="3">
        <f>((MIC_mm!F78*Areas!$B$5)+(HGB_mm!F78*(Areas!$B$6+Areas!$B$7))) / (Areas!$B$5+Areas!$B$6+Areas!$B$7)</f>
        <v>96.919158730158728</v>
      </c>
      <c r="G78" s="3">
        <f>((MIC_mm!G78*Areas!$B$5)+(HGB_mm!G78*(Areas!$B$6+Areas!$B$7))) / (Areas!$B$5+Areas!$B$6+Areas!$B$7)</f>
        <v>75.072190476190471</v>
      </c>
      <c r="H78" s="3">
        <f>((MIC_mm!H78*Areas!$B$5)+(HGB_mm!H78*(Areas!$B$6+Areas!$B$7))) / (Areas!$B$5+Areas!$B$6+Areas!$B$7)</f>
        <v>108.99279365079366</v>
      </c>
      <c r="I78" s="3">
        <f>((MIC_mm!I78*Areas!$B$5)+(HGB_mm!I78*(Areas!$B$6+Areas!$B$7))) / (Areas!$B$5+Areas!$B$6+Areas!$B$7)</f>
        <v>99.853158730158725</v>
      </c>
      <c r="J78" s="3">
        <f>((MIC_mm!J78*Areas!$B$5)+(HGB_mm!J78*(Areas!$B$6+Areas!$B$7))) / (Areas!$B$5+Areas!$B$6+Areas!$B$7)</f>
        <v>60.523317460317458</v>
      </c>
      <c r="K78" s="3">
        <f>((MIC_mm!K78*Areas!$B$5)+(HGB_mm!K78*(Areas!$B$6+Areas!$B$7))) / (Areas!$B$5+Areas!$B$6+Areas!$B$7)</f>
        <v>21.413523809523809</v>
      </c>
      <c r="L78" s="3">
        <f>((MIC_mm!L78*Areas!$B$5)+(HGB_mm!L78*(Areas!$B$6+Areas!$B$7))) / (Areas!$B$5+Areas!$B$6+Areas!$B$7)</f>
        <v>68.088555555555558</v>
      </c>
      <c r="M78" s="3">
        <f>((MIC_mm!M78*Areas!$B$5)+(HGB_mm!M78*(Areas!$B$6+Areas!$B$7))) / (Areas!$B$5+Areas!$B$6+Areas!$B$7)</f>
        <v>44.093396825396823</v>
      </c>
      <c r="N78" s="3">
        <f t="shared" si="1"/>
        <v>755.31168253968258</v>
      </c>
    </row>
    <row r="79" spans="1:14" x14ac:dyDescent="0.2">
      <c r="A79">
        <v>1957</v>
      </c>
      <c r="B79" s="3">
        <f>((MIC_mm!B79*Areas!$B$5)+(HGB_mm!B79*(Areas!$B$6+Areas!$B$7))) / (Areas!$B$5+Areas!$B$6+Areas!$B$7)</f>
        <v>42.338873015873013</v>
      </c>
      <c r="C79" s="3">
        <f>((MIC_mm!C79*Areas!$B$5)+(HGB_mm!C79*(Areas!$B$6+Areas!$B$7))) / (Areas!$B$5+Areas!$B$6+Areas!$B$7)</f>
        <v>35.297603174603175</v>
      </c>
      <c r="D79" s="3">
        <f>((MIC_mm!D79*Areas!$B$5)+(HGB_mm!D79*(Areas!$B$6+Areas!$B$7))) / (Areas!$B$5+Areas!$B$6+Areas!$B$7)</f>
        <v>30.622476190476192</v>
      </c>
      <c r="E79" s="3">
        <f>((MIC_mm!E79*Areas!$B$5)+(HGB_mm!E79*(Areas!$B$6+Areas!$B$7))) / (Areas!$B$5+Areas!$B$6+Areas!$B$7)</f>
        <v>79.040015873015875</v>
      </c>
      <c r="F79" s="3">
        <f>((MIC_mm!F79*Areas!$B$5)+(HGB_mm!F79*(Areas!$B$6+Areas!$B$7))) / (Areas!$B$5+Areas!$B$6+Areas!$B$7)</f>
        <v>85.575000000000003</v>
      </c>
      <c r="G79" s="3">
        <f>((MIC_mm!G79*Areas!$B$5)+(HGB_mm!G79*(Areas!$B$6+Areas!$B$7))) / (Areas!$B$5+Areas!$B$6+Areas!$B$7)</f>
        <v>116.22052380952381</v>
      </c>
      <c r="H79" s="3">
        <f>((MIC_mm!H79*Areas!$B$5)+(HGB_mm!H79*(Areas!$B$6+Areas!$B$7))) / (Areas!$B$5+Areas!$B$6+Areas!$B$7)</f>
        <v>77.451317460317455</v>
      </c>
      <c r="I79" s="3">
        <f>((MIC_mm!I79*Areas!$B$5)+(HGB_mm!I79*(Areas!$B$6+Areas!$B$7))) / (Areas!$B$5+Areas!$B$6+Areas!$B$7)</f>
        <v>52.329698412698413</v>
      </c>
      <c r="J79" s="3">
        <f>((MIC_mm!J79*Areas!$B$5)+(HGB_mm!J79*(Areas!$B$6+Areas!$B$7))) / (Areas!$B$5+Areas!$B$6+Areas!$B$7)</f>
        <v>96.464666666666673</v>
      </c>
      <c r="K79" s="3">
        <f>((MIC_mm!K79*Areas!$B$5)+(HGB_mm!K79*(Areas!$B$6+Areas!$B$7))) / (Areas!$B$5+Areas!$B$6+Areas!$B$7)</f>
        <v>70.996904761904759</v>
      </c>
      <c r="L79" s="3">
        <f>((MIC_mm!L79*Areas!$B$5)+(HGB_mm!L79*(Areas!$B$6+Areas!$B$7))) / (Areas!$B$5+Areas!$B$6+Areas!$B$7)</f>
        <v>92.130587301587298</v>
      </c>
      <c r="M79" s="3">
        <f>((MIC_mm!M79*Areas!$B$5)+(HGB_mm!M79*(Areas!$B$6+Areas!$B$7))) / (Areas!$B$5+Areas!$B$6+Areas!$B$7)</f>
        <v>65.540285714285716</v>
      </c>
      <c r="N79" s="3">
        <f t="shared" si="1"/>
        <v>844.00795238095225</v>
      </c>
    </row>
    <row r="80" spans="1:14" x14ac:dyDescent="0.2">
      <c r="A80">
        <v>1958</v>
      </c>
      <c r="B80" s="3">
        <f>((MIC_mm!B80*Areas!$B$5)+(HGB_mm!B80*(Areas!$B$6+Areas!$B$7))) / (Areas!$B$5+Areas!$B$6+Areas!$B$7)</f>
        <v>35.082079365079366</v>
      </c>
      <c r="C80" s="3">
        <f>((MIC_mm!C80*Areas!$B$5)+(HGB_mm!C80*(Areas!$B$6+Areas!$B$7))) / (Areas!$B$5+Areas!$B$6+Areas!$B$7)</f>
        <v>24.104365079365078</v>
      </c>
      <c r="D80" s="3">
        <f>((MIC_mm!D80*Areas!$B$5)+(HGB_mm!D80*(Areas!$B$6+Areas!$B$7))) / (Areas!$B$5+Areas!$B$6+Areas!$B$7)</f>
        <v>15.295793650793652</v>
      </c>
      <c r="E80" s="3">
        <f>((MIC_mm!E80*Areas!$B$5)+(HGB_mm!E80*(Areas!$B$6+Areas!$B$7))) / (Areas!$B$5+Areas!$B$6+Areas!$B$7)</f>
        <v>42.237396825396829</v>
      </c>
      <c r="F80" s="3">
        <f>((MIC_mm!F80*Areas!$B$5)+(HGB_mm!F80*(Areas!$B$6+Areas!$B$7))) / (Areas!$B$5+Areas!$B$6+Areas!$B$7)</f>
        <v>38.678126984126983</v>
      </c>
      <c r="G80" s="3">
        <f>((MIC_mm!G80*Areas!$B$5)+(HGB_mm!G80*(Areas!$B$6+Areas!$B$7))) / (Areas!$B$5+Areas!$B$6+Areas!$B$7)</f>
        <v>74.251841269841265</v>
      </c>
      <c r="H80" s="3">
        <f>((MIC_mm!H80*Areas!$B$5)+(HGB_mm!H80*(Areas!$B$6+Areas!$B$7))) / (Areas!$B$5+Areas!$B$6+Areas!$B$7)</f>
        <v>84.401968253968249</v>
      </c>
      <c r="I80" s="3">
        <f>((MIC_mm!I80*Areas!$B$5)+(HGB_mm!I80*(Areas!$B$6+Areas!$B$7))) / (Areas!$B$5+Areas!$B$6+Areas!$B$7)</f>
        <v>76.483031746031742</v>
      </c>
      <c r="J80" s="3">
        <f>((MIC_mm!J80*Areas!$B$5)+(HGB_mm!J80*(Areas!$B$6+Areas!$B$7))) / (Areas!$B$5+Areas!$B$6+Areas!$B$7)</f>
        <v>86.453111111111113</v>
      </c>
      <c r="K80" s="3">
        <f>((MIC_mm!K80*Areas!$B$5)+(HGB_mm!K80*(Areas!$B$6+Areas!$B$7))) / (Areas!$B$5+Areas!$B$6+Areas!$B$7)</f>
        <v>61.480952380952381</v>
      </c>
      <c r="L80" s="3">
        <f>((MIC_mm!L80*Areas!$B$5)+(HGB_mm!L80*(Areas!$B$6+Areas!$B$7))) / (Areas!$B$5+Areas!$B$6+Areas!$B$7)</f>
        <v>73.426920634920634</v>
      </c>
      <c r="M80" s="3">
        <f>((MIC_mm!M80*Areas!$B$5)+(HGB_mm!M80*(Areas!$B$6+Areas!$B$7))) / (Areas!$B$5+Areas!$B$6+Areas!$B$7)</f>
        <v>43.487841269841269</v>
      </c>
      <c r="N80" s="3">
        <f t="shared" si="1"/>
        <v>655.38342857142857</v>
      </c>
    </row>
    <row r="81" spans="1:14" x14ac:dyDescent="0.2">
      <c r="A81">
        <v>1959</v>
      </c>
      <c r="B81" s="3">
        <f>((MIC_mm!B81*Areas!$B$5)+(HGB_mm!B81*(Areas!$B$6+Areas!$B$7))) / (Areas!$B$5+Areas!$B$6+Areas!$B$7)</f>
        <v>51.555984126984129</v>
      </c>
      <c r="C81" s="3">
        <f>((MIC_mm!C81*Areas!$B$5)+(HGB_mm!C81*(Areas!$B$6+Areas!$B$7))) / (Areas!$B$5+Areas!$B$6+Areas!$B$7)</f>
        <v>52.425603174603175</v>
      </c>
      <c r="D81" s="3">
        <f>((MIC_mm!D81*Areas!$B$5)+(HGB_mm!D81*(Areas!$B$6+Areas!$B$7))) / (Areas!$B$5+Areas!$B$6+Areas!$B$7)</f>
        <v>55.452047619047619</v>
      </c>
      <c r="E81" s="3">
        <f>((MIC_mm!E81*Areas!$B$5)+(HGB_mm!E81*(Areas!$B$6+Areas!$B$7))) / (Areas!$B$5+Areas!$B$6+Areas!$B$7)</f>
        <v>79.215349206349202</v>
      </c>
      <c r="F81" s="3">
        <f>((MIC_mm!F81*Areas!$B$5)+(HGB_mm!F81*(Areas!$B$6+Areas!$B$7))) / (Areas!$B$5+Areas!$B$6+Areas!$B$7)</f>
        <v>82.467222222222219</v>
      </c>
      <c r="G81" s="3">
        <f>((MIC_mm!G81*Areas!$B$5)+(HGB_mm!G81*(Areas!$B$6+Areas!$B$7))) / (Areas!$B$5+Areas!$B$6+Areas!$B$7)</f>
        <v>45.014269841269844</v>
      </c>
      <c r="H81" s="3">
        <f>((MIC_mm!H81*Areas!$B$5)+(HGB_mm!H81*(Areas!$B$6+Areas!$B$7))) / (Areas!$B$5+Areas!$B$6+Areas!$B$7)</f>
        <v>82.372285714285709</v>
      </c>
      <c r="I81" s="3">
        <f>((MIC_mm!I81*Areas!$B$5)+(HGB_mm!I81*(Areas!$B$6+Areas!$B$7))) / (Areas!$B$5+Areas!$B$6+Areas!$B$7)</f>
        <v>125.44014285714286</v>
      </c>
      <c r="J81" s="3">
        <f>((MIC_mm!J81*Areas!$B$5)+(HGB_mm!J81*(Areas!$B$6+Areas!$B$7))) / (Areas!$B$5+Areas!$B$6+Areas!$B$7)</f>
        <v>106.84201587301587</v>
      </c>
      <c r="K81" s="3">
        <f>((MIC_mm!K81*Areas!$B$5)+(HGB_mm!K81*(Areas!$B$6+Areas!$B$7))) / (Areas!$B$5+Areas!$B$6+Areas!$B$7)</f>
        <v>119.06249206349206</v>
      </c>
      <c r="L81" s="3">
        <f>((MIC_mm!L81*Areas!$B$5)+(HGB_mm!L81*(Areas!$B$6+Areas!$B$7))) / (Areas!$B$5+Areas!$B$6+Areas!$B$7)</f>
        <v>77.390920634920633</v>
      </c>
      <c r="M81" s="3">
        <f>((MIC_mm!M81*Areas!$B$5)+(HGB_mm!M81*(Areas!$B$6+Areas!$B$7))) / (Areas!$B$5+Areas!$B$6+Areas!$B$7)</f>
        <v>64.686285714285717</v>
      </c>
      <c r="N81" s="3">
        <f t="shared" si="1"/>
        <v>941.92461904761899</v>
      </c>
    </row>
    <row r="82" spans="1:14" x14ac:dyDescent="0.2">
      <c r="A82">
        <v>1960</v>
      </c>
      <c r="B82" s="3">
        <f>((MIC_mm!B82*Areas!$B$5)+(HGB_mm!B82*(Areas!$B$6+Areas!$B$7))) / (Areas!$B$5+Areas!$B$6+Areas!$B$7)</f>
        <v>62.24138095238095</v>
      </c>
      <c r="C82" s="3">
        <f>((MIC_mm!C82*Areas!$B$5)+(HGB_mm!C82*(Areas!$B$6+Areas!$B$7))) / (Areas!$B$5+Areas!$B$6+Areas!$B$7)</f>
        <v>52.832968253968254</v>
      </c>
      <c r="D82" s="3">
        <f>((MIC_mm!D82*Areas!$B$5)+(HGB_mm!D82*(Areas!$B$6+Areas!$B$7))) / (Areas!$B$5+Areas!$B$6+Areas!$B$7)</f>
        <v>31.227746031746033</v>
      </c>
      <c r="E82" s="3">
        <f>((MIC_mm!E82*Areas!$B$5)+(HGB_mm!E82*(Areas!$B$6+Areas!$B$7))) / (Areas!$B$5+Areas!$B$6+Areas!$B$7)</f>
        <v>87.285333333333327</v>
      </c>
      <c r="F82" s="3">
        <f>((MIC_mm!F82*Areas!$B$5)+(HGB_mm!F82*(Areas!$B$6+Areas!$B$7))) / (Areas!$B$5+Areas!$B$6+Areas!$B$7)</f>
        <v>127.71507936507936</v>
      </c>
      <c r="G82" s="3">
        <f>((MIC_mm!G82*Areas!$B$5)+(HGB_mm!G82*(Areas!$B$6+Areas!$B$7))) / (Areas!$B$5+Areas!$B$6+Areas!$B$7)</f>
        <v>101.0484126984127</v>
      </c>
      <c r="H82" s="3">
        <f>((MIC_mm!H82*Areas!$B$5)+(HGB_mm!H82*(Areas!$B$6+Areas!$B$7))) / (Areas!$B$5+Areas!$B$6+Areas!$B$7)</f>
        <v>86.21731746031746</v>
      </c>
      <c r="I82" s="3">
        <f>((MIC_mm!I82*Areas!$B$5)+(HGB_mm!I82*(Areas!$B$6+Areas!$B$7))) / (Areas!$B$5+Areas!$B$6+Areas!$B$7)</f>
        <v>74.176682539682545</v>
      </c>
      <c r="J82" s="3">
        <f>((MIC_mm!J82*Areas!$B$5)+(HGB_mm!J82*(Areas!$B$6+Areas!$B$7))) / (Areas!$B$5+Areas!$B$6+Areas!$B$7)</f>
        <v>74.650523809523804</v>
      </c>
      <c r="K82" s="3">
        <f>((MIC_mm!K82*Areas!$B$5)+(HGB_mm!K82*(Areas!$B$6+Areas!$B$7))) / (Areas!$B$5+Areas!$B$6+Areas!$B$7)</f>
        <v>58.319682539682539</v>
      </c>
      <c r="L82" s="3">
        <f>((MIC_mm!L82*Areas!$B$5)+(HGB_mm!L82*(Areas!$B$6+Areas!$B$7))) / (Areas!$B$5+Areas!$B$6+Areas!$B$7)</f>
        <v>72.084031746031741</v>
      </c>
      <c r="M82" s="3">
        <f>((MIC_mm!M82*Areas!$B$5)+(HGB_mm!M82*(Areas!$B$6+Areas!$B$7))) / (Areas!$B$5+Areas!$B$6+Areas!$B$7)</f>
        <v>29.939523809523809</v>
      </c>
      <c r="N82" s="3">
        <f t="shared" si="1"/>
        <v>857.73868253968249</v>
      </c>
    </row>
    <row r="83" spans="1:14" x14ac:dyDescent="0.2">
      <c r="A83">
        <v>1961</v>
      </c>
      <c r="B83" s="3">
        <f>((MIC_mm!B83*Areas!$B$5)+(HGB_mm!B83*(Areas!$B$6+Areas!$B$7))) / (Areas!$B$5+Areas!$B$6+Areas!$B$7)</f>
        <v>18.917603174603176</v>
      </c>
      <c r="C83" s="3">
        <f>((MIC_mm!C83*Areas!$B$5)+(HGB_mm!C83*(Areas!$B$6+Areas!$B$7))) / (Areas!$B$5+Areas!$B$6+Areas!$B$7)</f>
        <v>34.7515873015873</v>
      </c>
      <c r="D83" s="3">
        <f>((MIC_mm!D83*Areas!$B$5)+(HGB_mm!D83*(Areas!$B$6+Areas!$B$7))) / (Areas!$B$5+Areas!$B$6+Areas!$B$7)</f>
        <v>63.273634920634919</v>
      </c>
      <c r="E83" s="3">
        <f>((MIC_mm!E83*Areas!$B$5)+(HGB_mm!E83*(Areas!$B$6+Areas!$B$7))) / (Areas!$B$5+Areas!$B$6+Areas!$B$7)</f>
        <v>65.999079365079368</v>
      </c>
      <c r="F83" s="3">
        <f>((MIC_mm!F83*Areas!$B$5)+(HGB_mm!F83*(Areas!$B$6+Areas!$B$7))) / (Areas!$B$5+Areas!$B$6+Areas!$B$7)</f>
        <v>47.683428571428571</v>
      </c>
      <c r="G83" s="3">
        <f>((MIC_mm!G83*Areas!$B$5)+(HGB_mm!G83*(Areas!$B$6+Areas!$B$7))) / (Areas!$B$5+Areas!$B$6+Areas!$B$7)</f>
        <v>90.697111111111113</v>
      </c>
      <c r="H83" s="3">
        <f>((MIC_mm!H83*Areas!$B$5)+(HGB_mm!H83*(Areas!$B$6+Areas!$B$7))) / (Areas!$B$5+Areas!$B$6+Areas!$B$7)</f>
        <v>92.799190476190475</v>
      </c>
      <c r="I83" s="3">
        <f>((MIC_mm!I83*Areas!$B$5)+(HGB_mm!I83*(Areas!$B$6+Areas!$B$7))) / (Areas!$B$5+Areas!$B$6+Areas!$B$7)</f>
        <v>77.534650793650798</v>
      </c>
      <c r="J83" s="3">
        <f>((MIC_mm!J83*Areas!$B$5)+(HGB_mm!J83*(Areas!$B$6+Areas!$B$7))) / (Areas!$B$5+Areas!$B$6+Areas!$B$7)</f>
        <v>143.18503174603174</v>
      </c>
      <c r="K83" s="3">
        <f>((MIC_mm!K83*Areas!$B$5)+(HGB_mm!K83*(Areas!$B$6+Areas!$B$7))) / (Areas!$B$5+Areas!$B$6+Areas!$B$7)</f>
        <v>54.690984126984127</v>
      </c>
      <c r="L83" s="3">
        <f>((MIC_mm!L83*Areas!$B$5)+(HGB_mm!L83*(Areas!$B$6+Areas!$B$7))) / (Areas!$B$5+Areas!$B$6+Areas!$B$7)</f>
        <v>62.61888888888889</v>
      </c>
      <c r="M83" s="3">
        <f>((MIC_mm!M83*Areas!$B$5)+(HGB_mm!M83*(Areas!$B$6+Areas!$B$7))) / (Areas!$B$5+Areas!$B$6+Areas!$B$7)</f>
        <v>55.098222222222219</v>
      </c>
      <c r="N83" s="3">
        <f t="shared" si="1"/>
        <v>807.24941269841281</v>
      </c>
    </row>
    <row r="84" spans="1:14" x14ac:dyDescent="0.2">
      <c r="A84">
        <v>1962</v>
      </c>
      <c r="B84" s="3">
        <f>((MIC_mm!B84*Areas!$B$5)+(HGB_mm!B84*(Areas!$B$6+Areas!$B$7))) / (Areas!$B$5+Areas!$B$6+Areas!$B$7)</f>
        <v>66.777317460317462</v>
      </c>
      <c r="C84" s="3">
        <f>((MIC_mm!C84*Areas!$B$5)+(HGB_mm!C84*(Areas!$B$6+Areas!$B$7))) / (Areas!$B$5+Areas!$B$6+Areas!$B$7)</f>
        <v>56.355587301587299</v>
      </c>
      <c r="D84" s="3">
        <f>((MIC_mm!D84*Areas!$B$5)+(HGB_mm!D84*(Areas!$B$6+Areas!$B$7))) / (Areas!$B$5+Areas!$B$6+Areas!$B$7)</f>
        <v>25.279936507936508</v>
      </c>
      <c r="E84" s="3">
        <f>((MIC_mm!E84*Areas!$B$5)+(HGB_mm!E84*(Areas!$B$6+Areas!$B$7))) / (Areas!$B$5+Areas!$B$6+Areas!$B$7)</f>
        <v>49.024666666666668</v>
      </c>
      <c r="F84" s="3">
        <f>((MIC_mm!F84*Areas!$B$5)+(HGB_mm!F84*(Areas!$B$6+Areas!$B$7))) / (Areas!$B$5+Areas!$B$6+Areas!$B$7)</f>
        <v>76.509079365079359</v>
      </c>
      <c r="G84" s="3">
        <f>((MIC_mm!G84*Areas!$B$5)+(HGB_mm!G84*(Areas!$B$6+Areas!$B$7))) / (Areas!$B$5+Areas!$B$6+Areas!$B$7)</f>
        <v>71.917761904761903</v>
      </c>
      <c r="H84" s="3">
        <f>((MIC_mm!H84*Areas!$B$5)+(HGB_mm!H84*(Areas!$B$6+Areas!$B$7))) / (Areas!$B$5+Areas!$B$6+Areas!$B$7)</f>
        <v>62.480015873015873</v>
      </c>
      <c r="I84" s="3">
        <f>((MIC_mm!I84*Areas!$B$5)+(HGB_mm!I84*(Areas!$B$6+Areas!$B$7))) / (Areas!$B$5+Areas!$B$6+Areas!$B$7)</f>
        <v>74.810253968253974</v>
      </c>
      <c r="J84" s="3">
        <f>((MIC_mm!J84*Areas!$B$5)+(HGB_mm!J84*(Areas!$B$6+Areas!$B$7))) / (Areas!$B$5+Areas!$B$6+Areas!$B$7)</f>
        <v>78.644301587301584</v>
      </c>
      <c r="K84" s="3">
        <f>((MIC_mm!K84*Areas!$B$5)+(HGB_mm!K84*(Areas!$B$6+Areas!$B$7))) / (Areas!$B$5+Areas!$B$6+Areas!$B$7)</f>
        <v>70.063777777777773</v>
      </c>
      <c r="L84" s="3">
        <f>((MIC_mm!L84*Areas!$B$5)+(HGB_mm!L84*(Areas!$B$6+Areas!$B$7))) / (Areas!$B$5+Areas!$B$6+Areas!$B$7)</f>
        <v>23.8614126984127</v>
      </c>
      <c r="M84" s="3">
        <f>((MIC_mm!M84*Areas!$B$5)+(HGB_mm!M84*(Areas!$B$6+Areas!$B$7))) / (Areas!$B$5+Areas!$B$6+Areas!$B$7)</f>
        <v>55.344095238095235</v>
      </c>
      <c r="N84" s="3">
        <f t="shared" si="1"/>
        <v>711.06820634920632</v>
      </c>
    </row>
    <row r="85" spans="1:14" x14ac:dyDescent="0.2">
      <c r="A85">
        <v>1963</v>
      </c>
      <c r="B85" s="3">
        <f>((MIC_mm!B85*Areas!$B$5)+(HGB_mm!B85*(Areas!$B$6+Areas!$B$7))) / (Areas!$B$5+Areas!$B$6+Areas!$B$7)</f>
        <v>35.675984126984126</v>
      </c>
      <c r="C85" s="3">
        <f>((MIC_mm!C85*Areas!$B$5)+(HGB_mm!C85*(Areas!$B$6+Areas!$B$7))) / (Areas!$B$5+Areas!$B$6+Areas!$B$7)</f>
        <v>26.063126984126985</v>
      </c>
      <c r="D85" s="3">
        <f>((MIC_mm!D85*Areas!$B$5)+(HGB_mm!D85*(Areas!$B$6+Areas!$B$7))) / (Areas!$B$5+Areas!$B$6+Areas!$B$7)</f>
        <v>63.139301587301588</v>
      </c>
      <c r="E85" s="3">
        <f>((MIC_mm!E85*Areas!$B$5)+(HGB_mm!E85*(Areas!$B$6+Areas!$B$7))) / (Areas!$B$5+Areas!$B$6+Areas!$B$7)</f>
        <v>53.191587301587305</v>
      </c>
      <c r="F85" s="3">
        <f>((MIC_mm!F85*Areas!$B$5)+(HGB_mm!F85*(Areas!$B$6+Areas!$B$7))) / (Areas!$B$5+Areas!$B$6+Areas!$B$7)</f>
        <v>77.471873015873015</v>
      </c>
      <c r="G85" s="3">
        <f>((MIC_mm!G85*Areas!$B$5)+(HGB_mm!G85*(Areas!$B$6+Areas!$B$7))) / (Areas!$B$5+Areas!$B$6+Areas!$B$7)</f>
        <v>58.752507936507939</v>
      </c>
      <c r="H85" s="3">
        <f>((MIC_mm!H85*Areas!$B$5)+(HGB_mm!H85*(Areas!$B$6+Areas!$B$7))) / (Areas!$B$5+Areas!$B$6+Areas!$B$7)</f>
        <v>72.974317460317465</v>
      </c>
      <c r="I85" s="3">
        <f>((MIC_mm!I85*Areas!$B$5)+(HGB_mm!I85*(Areas!$B$6+Areas!$B$7))) / (Areas!$B$5+Areas!$B$6+Areas!$B$7)</f>
        <v>81.468809523809526</v>
      </c>
      <c r="J85" s="3">
        <f>((MIC_mm!J85*Areas!$B$5)+(HGB_mm!J85*(Areas!$B$6+Areas!$B$7))) / (Areas!$B$5+Areas!$B$6+Areas!$B$7)</f>
        <v>66.486746031746037</v>
      </c>
      <c r="K85" s="3">
        <f>((MIC_mm!K85*Areas!$B$5)+(HGB_mm!K85*(Areas!$B$6+Areas!$B$7))) / (Areas!$B$5+Areas!$B$6+Areas!$B$7)</f>
        <v>23.869555555555557</v>
      </c>
      <c r="L85" s="3">
        <f>((MIC_mm!L85*Areas!$B$5)+(HGB_mm!L85*(Areas!$B$6+Areas!$B$7))) / (Areas!$B$5+Areas!$B$6+Areas!$B$7)</f>
        <v>67.513380952380956</v>
      </c>
      <c r="M85" s="3">
        <f>((MIC_mm!M85*Areas!$B$5)+(HGB_mm!M85*(Areas!$B$6+Areas!$B$7))) / (Areas!$B$5+Areas!$B$6+Areas!$B$7)</f>
        <v>47.197555555555553</v>
      </c>
      <c r="N85" s="3">
        <f t="shared" si="1"/>
        <v>673.80474603174605</v>
      </c>
    </row>
    <row r="86" spans="1:14" x14ac:dyDescent="0.2">
      <c r="A86">
        <v>1964</v>
      </c>
      <c r="B86" s="3">
        <f>((MIC_mm!B86*Areas!$B$5)+(HGB_mm!B86*(Areas!$B$6+Areas!$B$7))) / (Areas!$B$5+Areas!$B$6+Areas!$B$7)</f>
        <v>48.543031746031744</v>
      </c>
      <c r="C86" s="3">
        <f>((MIC_mm!C86*Areas!$B$5)+(HGB_mm!C86*(Areas!$B$6+Areas!$B$7))) / (Areas!$B$5+Areas!$B$6+Areas!$B$7)</f>
        <v>20.779492063492064</v>
      </c>
      <c r="D86" s="3">
        <f>((MIC_mm!D86*Areas!$B$5)+(HGB_mm!D86*(Areas!$B$6+Areas!$B$7))) / (Areas!$B$5+Areas!$B$6+Areas!$B$7)</f>
        <v>53.54926984126984</v>
      </c>
      <c r="E86" s="3">
        <f>((MIC_mm!E86*Areas!$B$5)+(HGB_mm!E86*(Areas!$B$6+Areas!$B$7))) / (Areas!$B$5+Areas!$B$6+Areas!$B$7)</f>
        <v>76.690873015873009</v>
      </c>
      <c r="F86" s="3">
        <f>((MIC_mm!F86*Areas!$B$5)+(HGB_mm!F86*(Areas!$B$6+Areas!$B$7))) / (Areas!$B$5+Areas!$B$6+Areas!$B$7)</f>
        <v>77.25311111111111</v>
      </c>
      <c r="G86" s="3">
        <f>((MIC_mm!G86*Areas!$B$5)+(HGB_mm!G86*(Areas!$B$6+Areas!$B$7))) / (Areas!$B$5+Areas!$B$6+Areas!$B$7)</f>
        <v>50.01188888888889</v>
      </c>
      <c r="H86" s="3">
        <f>((MIC_mm!H86*Areas!$B$5)+(HGB_mm!H86*(Areas!$B$6+Areas!$B$7))) / (Areas!$B$5+Areas!$B$6+Areas!$B$7)</f>
        <v>84.932428571428574</v>
      </c>
      <c r="I86" s="3">
        <f>((MIC_mm!I86*Areas!$B$5)+(HGB_mm!I86*(Areas!$B$6+Areas!$B$7))) / (Areas!$B$5+Areas!$B$6+Areas!$B$7)</f>
        <v>100.10009523809524</v>
      </c>
      <c r="J86" s="3">
        <f>((MIC_mm!J86*Areas!$B$5)+(HGB_mm!J86*(Areas!$B$6+Areas!$B$7))) / (Areas!$B$5+Areas!$B$6+Areas!$B$7)</f>
        <v>101.15757142857143</v>
      </c>
      <c r="K86" s="3">
        <f>((MIC_mm!K86*Areas!$B$5)+(HGB_mm!K86*(Areas!$B$6+Areas!$B$7))) / (Areas!$B$5+Areas!$B$6+Areas!$B$7)</f>
        <v>33.563444444444443</v>
      </c>
      <c r="L86" s="3">
        <f>((MIC_mm!L86*Areas!$B$5)+(HGB_mm!L86*(Areas!$B$6+Areas!$B$7))) / (Areas!$B$5+Areas!$B$6+Areas!$B$7)</f>
        <v>67.243507936507939</v>
      </c>
      <c r="M86" s="3">
        <f>((MIC_mm!M86*Areas!$B$5)+(HGB_mm!M86*(Areas!$B$6+Areas!$B$7))) / (Areas!$B$5+Areas!$B$6+Areas!$B$7)</f>
        <v>58.102333333333334</v>
      </c>
      <c r="N86" s="3">
        <f t="shared" si="1"/>
        <v>771.92704761904781</v>
      </c>
    </row>
    <row r="87" spans="1:14" x14ac:dyDescent="0.2">
      <c r="A87">
        <v>1965</v>
      </c>
      <c r="B87" s="3">
        <f>((MIC_mm!B87*Areas!$B$5)+(HGB_mm!B87*(Areas!$B$6+Areas!$B$7))) / (Areas!$B$5+Areas!$B$6+Areas!$B$7)</f>
        <v>67.946428571428569</v>
      </c>
      <c r="C87" s="3">
        <f>((MIC_mm!C87*Areas!$B$5)+(HGB_mm!C87*(Areas!$B$6+Areas!$B$7))) / (Areas!$B$5+Areas!$B$6+Areas!$B$7)</f>
        <v>60.895603174603174</v>
      </c>
      <c r="D87" s="3">
        <f>((MIC_mm!D87*Areas!$B$5)+(HGB_mm!D87*(Areas!$B$6+Areas!$B$7))) / (Areas!$B$5+Areas!$B$6+Areas!$B$7)</f>
        <v>46.866888888888887</v>
      </c>
      <c r="E87" s="3">
        <f>((MIC_mm!E87*Areas!$B$5)+(HGB_mm!E87*(Areas!$B$6+Areas!$B$7))) / (Areas!$B$5+Areas!$B$6+Areas!$B$7)</f>
        <v>66.170142857142864</v>
      </c>
      <c r="F87" s="3">
        <f>((MIC_mm!F87*Areas!$B$5)+(HGB_mm!F87*(Areas!$B$6+Areas!$B$7))) / (Areas!$B$5+Areas!$B$6+Areas!$B$7)</f>
        <v>67.483666666666664</v>
      </c>
      <c r="G87" s="3">
        <f>((MIC_mm!G87*Areas!$B$5)+(HGB_mm!G87*(Areas!$B$6+Areas!$B$7))) / (Areas!$B$5+Areas!$B$6+Areas!$B$7)</f>
        <v>54.467761904761907</v>
      </c>
      <c r="H87" s="3">
        <f>((MIC_mm!H87*Areas!$B$5)+(HGB_mm!H87*(Areas!$B$6+Areas!$B$7))) / (Areas!$B$5+Areas!$B$6+Areas!$B$7)</f>
        <v>61.55963492063492</v>
      </c>
      <c r="I87" s="3">
        <f>((MIC_mm!I87*Areas!$B$5)+(HGB_mm!I87*(Areas!$B$6+Areas!$B$7))) / (Areas!$B$5+Areas!$B$6+Areas!$B$7)</f>
        <v>116.21011111111112</v>
      </c>
      <c r="J87" s="3">
        <f>((MIC_mm!J87*Areas!$B$5)+(HGB_mm!J87*(Areas!$B$6+Areas!$B$7))) / (Areas!$B$5+Areas!$B$6+Areas!$B$7)</f>
        <v>155.95534920634921</v>
      </c>
      <c r="K87" s="3">
        <f>((MIC_mm!K87*Areas!$B$5)+(HGB_mm!K87*(Areas!$B$6+Areas!$B$7))) / (Areas!$B$5+Areas!$B$6+Areas!$B$7)</f>
        <v>64.42219047619048</v>
      </c>
      <c r="L87" s="3">
        <f>((MIC_mm!L87*Areas!$B$5)+(HGB_mm!L87*(Areas!$B$6+Areas!$B$7))) / (Areas!$B$5+Areas!$B$6+Areas!$B$7)</f>
        <v>82.761936507936511</v>
      </c>
      <c r="M87" s="3">
        <f>((MIC_mm!M87*Areas!$B$5)+(HGB_mm!M87*(Areas!$B$6+Areas!$B$7))) / (Areas!$B$5+Areas!$B$6+Areas!$B$7)</f>
        <v>76.802222222222227</v>
      </c>
      <c r="N87" s="3">
        <f t="shared" si="1"/>
        <v>921.54193650793661</v>
      </c>
    </row>
    <row r="88" spans="1:14" x14ac:dyDescent="0.2">
      <c r="A88">
        <v>1966</v>
      </c>
      <c r="B88" s="3">
        <f>((MIC_mm!B88*Areas!$B$5)+(HGB_mm!B88*(Areas!$B$6+Areas!$B$7))) / (Areas!$B$5+Areas!$B$6+Areas!$B$7)</f>
        <v>40.340365079365078</v>
      </c>
      <c r="C88" s="3">
        <f>((MIC_mm!C88*Areas!$B$5)+(HGB_mm!C88*(Areas!$B$6+Areas!$B$7))) / (Areas!$B$5+Areas!$B$6+Areas!$B$7)</f>
        <v>37.932396825396829</v>
      </c>
      <c r="D88" s="3">
        <f>((MIC_mm!D88*Areas!$B$5)+(HGB_mm!D88*(Areas!$B$6+Areas!$B$7))) / (Areas!$B$5+Areas!$B$6+Areas!$B$7)</f>
        <v>70.127142857142857</v>
      </c>
      <c r="E88" s="3">
        <f>((MIC_mm!E88*Areas!$B$5)+(HGB_mm!E88*(Areas!$B$6+Areas!$B$7))) / (Areas!$B$5+Areas!$B$6+Areas!$B$7)</f>
        <v>57.899841269841268</v>
      </c>
      <c r="F88" s="3">
        <f>((MIC_mm!F88*Areas!$B$5)+(HGB_mm!F88*(Areas!$B$6+Areas!$B$7))) / (Areas!$B$5+Areas!$B$6+Areas!$B$7)</f>
        <v>45.916333333333334</v>
      </c>
      <c r="G88" s="3">
        <f>((MIC_mm!G88*Areas!$B$5)+(HGB_mm!G88*(Areas!$B$6+Areas!$B$7))) / (Areas!$B$5+Areas!$B$6+Areas!$B$7)</f>
        <v>60.639809523809525</v>
      </c>
      <c r="H88" s="3">
        <f>((MIC_mm!H88*Areas!$B$5)+(HGB_mm!H88*(Areas!$B$6+Areas!$B$7))) / (Areas!$B$5+Areas!$B$6+Areas!$B$7)</f>
        <v>50.150936507936507</v>
      </c>
      <c r="I88" s="3">
        <f>((MIC_mm!I88*Areas!$B$5)+(HGB_mm!I88*(Areas!$B$6+Areas!$B$7))) / (Areas!$B$5+Areas!$B$6+Areas!$B$7)</f>
        <v>94.535857142857139</v>
      </c>
      <c r="J88" s="3">
        <f>((MIC_mm!J88*Areas!$B$5)+(HGB_mm!J88*(Areas!$B$6+Areas!$B$7))) / (Areas!$B$5+Areas!$B$6+Areas!$B$7)</f>
        <v>59.826492063492061</v>
      </c>
      <c r="K88" s="3">
        <f>((MIC_mm!K88*Areas!$B$5)+(HGB_mm!K88*(Areas!$B$6+Areas!$B$7))) / (Areas!$B$5+Areas!$B$6+Areas!$B$7)</f>
        <v>65.191999999999993</v>
      </c>
      <c r="L88" s="3">
        <f>((MIC_mm!L88*Areas!$B$5)+(HGB_mm!L88*(Areas!$B$6+Areas!$B$7))) / (Areas!$B$5+Areas!$B$6+Areas!$B$7)</f>
        <v>118.37753968253968</v>
      </c>
      <c r="M88" s="3">
        <f>((MIC_mm!M88*Areas!$B$5)+(HGB_mm!M88*(Areas!$B$6+Areas!$B$7))) / (Areas!$B$5+Areas!$B$6+Areas!$B$7)</f>
        <v>73.93180952380952</v>
      </c>
      <c r="N88" s="3">
        <f t="shared" si="1"/>
        <v>774.87052380952389</v>
      </c>
    </row>
    <row r="89" spans="1:14" x14ac:dyDescent="0.2">
      <c r="A89">
        <v>1967</v>
      </c>
      <c r="B89" s="3">
        <f>((MIC_mm!B89*Areas!$B$5)+(HGB_mm!B89*(Areas!$B$6+Areas!$B$7))) / (Areas!$B$5+Areas!$B$6+Areas!$B$7)</f>
        <v>74.931380952380948</v>
      </c>
      <c r="C89" s="3">
        <f>((MIC_mm!C89*Areas!$B$5)+(HGB_mm!C89*(Areas!$B$6+Areas!$B$7))) / (Areas!$B$5+Areas!$B$6+Areas!$B$7)</f>
        <v>46.898079365079369</v>
      </c>
      <c r="D89" s="3">
        <f>((MIC_mm!D89*Areas!$B$5)+(HGB_mm!D89*(Areas!$B$6+Areas!$B$7))) / (Areas!$B$5+Areas!$B$6+Areas!$B$7)</f>
        <v>31.840809523809522</v>
      </c>
      <c r="E89" s="3">
        <f>((MIC_mm!E89*Areas!$B$5)+(HGB_mm!E89*(Areas!$B$6+Areas!$B$7))) / (Areas!$B$5+Areas!$B$6+Areas!$B$7)</f>
        <v>100.16020634920635</v>
      </c>
      <c r="F89" s="3">
        <f>((MIC_mm!F89*Areas!$B$5)+(HGB_mm!F89*(Areas!$B$6+Areas!$B$7))) / (Areas!$B$5+Areas!$B$6+Areas!$B$7)</f>
        <v>51.520920634920635</v>
      </c>
      <c r="G89" s="3">
        <f>((MIC_mm!G89*Areas!$B$5)+(HGB_mm!G89*(Areas!$B$6+Areas!$B$7))) / (Areas!$B$5+Areas!$B$6+Areas!$B$7)</f>
        <v>136.64368253968254</v>
      </c>
      <c r="H89" s="3">
        <f>((MIC_mm!H89*Areas!$B$5)+(HGB_mm!H89*(Areas!$B$6+Areas!$B$7))) / (Areas!$B$5+Areas!$B$6+Areas!$B$7)</f>
        <v>53.908936507936509</v>
      </c>
      <c r="I89" s="3">
        <f>((MIC_mm!I89*Areas!$B$5)+(HGB_mm!I89*(Areas!$B$6+Areas!$B$7))) / (Areas!$B$5+Areas!$B$6+Areas!$B$7)</f>
        <v>87.385253968253963</v>
      </c>
      <c r="J89" s="3">
        <f>((MIC_mm!J89*Areas!$B$5)+(HGB_mm!J89*(Areas!$B$6+Areas!$B$7))) / (Areas!$B$5+Areas!$B$6+Areas!$B$7)</f>
        <v>60.50469841269841</v>
      </c>
      <c r="K89" s="3">
        <f>((MIC_mm!K89*Areas!$B$5)+(HGB_mm!K89*(Areas!$B$6+Areas!$B$7))) / (Areas!$B$5+Areas!$B$6+Areas!$B$7)</f>
        <v>102.94357142857143</v>
      </c>
      <c r="L89" s="3">
        <f>((MIC_mm!L89*Areas!$B$5)+(HGB_mm!L89*(Areas!$B$6+Areas!$B$7))) / (Areas!$B$5+Areas!$B$6+Areas!$B$7)</f>
        <v>79.451142857142855</v>
      </c>
      <c r="M89" s="3">
        <f>((MIC_mm!M89*Areas!$B$5)+(HGB_mm!M89*(Areas!$B$6+Areas!$B$7))) / (Areas!$B$5+Areas!$B$6+Areas!$B$7)</f>
        <v>69.183873015873019</v>
      </c>
      <c r="N89" s="3">
        <f t="shared" si="1"/>
        <v>895.37255555555555</v>
      </c>
    </row>
    <row r="90" spans="1:14" x14ac:dyDescent="0.2">
      <c r="A90">
        <v>1968</v>
      </c>
      <c r="B90" s="3">
        <f>((MIC_mm!B90*Areas!$B$5)+(HGB_mm!B90*(Areas!$B$6+Areas!$B$7))) / (Areas!$B$5+Areas!$B$6+Areas!$B$7)</f>
        <v>39.072349206349209</v>
      </c>
      <c r="C90" s="3">
        <f>((MIC_mm!C90*Areas!$B$5)+(HGB_mm!C90*(Areas!$B$6+Areas!$B$7))) / (Areas!$B$5+Areas!$B$6+Areas!$B$7)</f>
        <v>50.10120634920635</v>
      </c>
      <c r="D90" s="3">
        <f>((MIC_mm!D90*Areas!$B$5)+(HGB_mm!D90*(Areas!$B$6+Areas!$B$7))) / (Areas!$B$5+Areas!$B$6+Areas!$B$7)</f>
        <v>30.353650793650793</v>
      </c>
      <c r="E90" s="3">
        <f>((MIC_mm!E90*Areas!$B$5)+(HGB_mm!E90*(Areas!$B$6+Areas!$B$7))) / (Areas!$B$5+Areas!$B$6+Areas!$B$7)</f>
        <v>71.457349206349207</v>
      </c>
      <c r="F90" s="3">
        <f>((MIC_mm!F90*Areas!$B$5)+(HGB_mm!F90*(Areas!$B$6+Areas!$B$7))) / (Areas!$B$5+Areas!$B$6+Areas!$B$7)</f>
        <v>79.127396825396829</v>
      </c>
      <c r="G90" s="3">
        <f>((MIC_mm!G90*Areas!$B$5)+(HGB_mm!G90*(Areas!$B$6+Areas!$B$7))) / (Areas!$B$5+Areas!$B$6+Areas!$B$7)</f>
        <v>125.48438095238095</v>
      </c>
      <c r="H90" s="3">
        <f>((MIC_mm!H90*Areas!$B$5)+(HGB_mm!H90*(Areas!$B$6+Areas!$B$7))) / (Areas!$B$5+Areas!$B$6+Areas!$B$7)</f>
        <v>72.840507936507933</v>
      </c>
      <c r="I90" s="3">
        <f>((MIC_mm!I90*Areas!$B$5)+(HGB_mm!I90*(Areas!$B$6+Areas!$B$7))) / (Areas!$B$5+Areas!$B$6+Areas!$B$7)</f>
        <v>77.349793650793657</v>
      </c>
      <c r="J90" s="3">
        <f>((MIC_mm!J90*Areas!$B$5)+(HGB_mm!J90*(Areas!$B$6+Areas!$B$7))) / (Areas!$B$5+Areas!$B$6+Areas!$B$7)</f>
        <v>111.86320634920635</v>
      </c>
      <c r="K90" s="3">
        <f>((MIC_mm!K90*Areas!$B$5)+(HGB_mm!K90*(Areas!$B$6+Areas!$B$7))) / (Areas!$B$5+Areas!$B$6+Areas!$B$7)</f>
        <v>63.874571428571429</v>
      </c>
      <c r="L90" s="3">
        <f>((MIC_mm!L90*Areas!$B$5)+(HGB_mm!L90*(Areas!$B$6+Areas!$B$7))) / (Areas!$B$5+Areas!$B$6+Areas!$B$7)</f>
        <v>63.626555555555555</v>
      </c>
      <c r="M90" s="3">
        <f>((MIC_mm!M90*Areas!$B$5)+(HGB_mm!M90*(Areas!$B$6+Areas!$B$7))) / (Areas!$B$5+Areas!$B$6+Areas!$B$7)</f>
        <v>87.983857142857147</v>
      </c>
      <c r="N90" s="3">
        <f t="shared" si="1"/>
        <v>873.13482539682548</v>
      </c>
    </row>
    <row r="91" spans="1:14" x14ac:dyDescent="0.2">
      <c r="A91">
        <v>1969</v>
      </c>
      <c r="B91" s="3">
        <f>((MIC_mm!B91*Areas!$B$5)+(HGB_mm!B91*(Areas!$B$6+Areas!$B$7))) / (Areas!$B$5+Areas!$B$6+Areas!$B$7)</f>
        <v>73.482285714285709</v>
      </c>
      <c r="C91" s="3">
        <f>((MIC_mm!C91*Areas!$B$5)+(HGB_mm!C91*(Areas!$B$6+Areas!$B$7))) / (Areas!$B$5+Areas!$B$6+Areas!$B$7)</f>
        <v>14.002126984126985</v>
      </c>
      <c r="D91" s="3">
        <f>((MIC_mm!D91*Areas!$B$5)+(HGB_mm!D91*(Areas!$B$6+Areas!$B$7))) / (Areas!$B$5+Areas!$B$6+Areas!$B$7)</f>
        <v>33.323857142857143</v>
      </c>
      <c r="E91" s="3">
        <f>((MIC_mm!E91*Areas!$B$5)+(HGB_mm!E91*(Areas!$B$6+Areas!$B$7))) / (Areas!$B$5+Areas!$B$6+Areas!$B$7)</f>
        <v>81.047888888888892</v>
      </c>
      <c r="F91" s="3">
        <f>((MIC_mm!F91*Areas!$B$5)+(HGB_mm!F91*(Areas!$B$6+Areas!$B$7))) / (Areas!$B$5+Areas!$B$6+Areas!$B$7)</f>
        <v>78.984349206349208</v>
      </c>
      <c r="G91" s="3">
        <f>((MIC_mm!G91*Areas!$B$5)+(HGB_mm!G91*(Areas!$B$6+Areas!$B$7))) / (Areas!$B$5+Areas!$B$6+Areas!$B$7)</f>
        <v>139.13506349206349</v>
      </c>
      <c r="H91" s="3">
        <f>((MIC_mm!H91*Areas!$B$5)+(HGB_mm!H91*(Areas!$B$6+Areas!$B$7))) / (Areas!$B$5+Areas!$B$6+Areas!$B$7)</f>
        <v>86.199857142857141</v>
      </c>
      <c r="I91" s="3">
        <f>((MIC_mm!I91*Areas!$B$5)+(HGB_mm!I91*(Areas!$B$6+Areas!$B$7))) / (Areas!$B$5+Areas!$B$6+Areas!$B$7)</f>
        <v>31.386904761904763</v>
      </c>
      <c r="J91" s="3">
        <f>((MIC_mm!J91*Areas!$B$5)+(HGB_mm!J91*(Areas!$B$6+Areas!$B$7))) / (Areas!$B$5+Areas!$B$6+Areas!$B$7)</f>
        <v>53.571444444444445</v>
      </c>
      <c r="K91" s="3">
        <f>((MIC_mm!K91*Areas!$B$5)+(HGB_mm!K91*(Areas!$B$6+Areas!$B$7))) / (Areas!$B$5+Areas!$B$6+Areas!$B$7)</f>
        <v>121.39095238095238</v>
      </c>
      <c r="L91" s="3">
        <f>((MIC_mm!L91*Areas!$B$5)+(HGB_mm!L91*(Areas!$B$6+Areas!$B$7))) / (Areas!$B$5+Areas!$B$6+Areas!$B$7)</f>
        <v>71.874904761904759</v>
      </c>
      <c r="M91" s="3">
        <f>((MIC_mm!M91*Areas!$B$5)+(HGB_mm!M91*(Areas!$B$6+Areas!$B$7))) / (Areas!$B$5+Areas!$B$6+Areas!$B$7)</f>
        <v>39.951650793650792</v>
      </c>
      <c r="N91" s="3">
        <f t="shared" si="1"/>
        <v>824.35128571428572</v>
      </c>
    </row>
    <row r="92" spans="1:14" x14ac:dyDescent="0.2">
      <c r="A92">
        <v>1970</v>
      </c>
      <c r="B92" s="3">
        <f>((MIC_mm!B92*Areas!$B$5)+(HGB_mm!B92*(Areas!$B$6+Areas!$B$7))) / (Areas!$B$5+Areas!$B$6+Areas!$B$7)</f>
        <v>42.856984126984131</v>
      </c>
      <c r="C92" s="3">
        <f>((MIC_mm!C92*Areas!$B$5)+(HGB_mm!C92*(Areas!$B$6+Areas!$B$7))) / (Areas!$B$5+Areas!$B$6+Areas!$B$7)</f>
        <v>23.107761904761905</v>
      </c>
      <c r="D92" s="3">
        <f>((MIC_mm!D92*Areas!$B$5)+(HGB_mm!D92*(Areas!$B$6+Areas!$B$7))) / (Areas!$B$5+Areas!$B$6+Areas!$B$7)</f>
        <v>47.870317460317459</v>
      </c>
      <c r="E92" s="3">
        <f>((MIC_mm!E92*Areas!$B$5)+(HGB_mm!E92*(Areas!$B$6+Areas!$B$7))) / (Areas!$B$5+Areas!$B$6+Areas!$B$7)</f>
        <v>59.32006349206349</v>
      </c>
      <c r="F92" s="3">
        <f>((MIC_mm!F92*Areas!$B$5)+(HGB_mm!F92*(Areas!$B$6+Areas!$B$7))) / (Areas!$B$5+Areas!$B$6+Areas!$B$7)</f>
        <v>107.37138095238095</v>
      </c>
      <c r="G92" s="3">
        <f>((MIC_mm!G92*Areas!$B$5)+(HGB_mm!G92*(Areas!$B$6+Areas!$B$7))) / (Areas!$B$5+Areas!$B$6+Areas!$B$7)</f>
        <v>65.27379365079365</v>
      </c>
      <c r="H92" s="3">
        <f>((MIC_mm!H92*Areas!$B$5)+(HGB_mm!H92*(Areas!$B$6+Areas!$B$7))) / (Areas!$B$5+Areas!$B$6+Areas!$B$7)</f>
        <v>126.52873015873016</v>
      </c>
      <c r="I92" s="3">
        <f>((MIC_mm!I92*Areas!$B$5)+(HGB_mm!I92*(Areas!$B$6+Areas!$B$7))) / (Areas!$B$5+Areas!$B$6+Areas!$B$7)</f>
        <v>42.193603174603176</v>
      </c>
      <c r="J92" s="3">
        <f>((MIC_mm!J92*Areas!$B$5)+(HGB_mm!J92*(Areas!$B$6+Areas!$B$7))) / (Areas!$B$5+Areas!$B$6+Areas!$B$7)</f>
        <v>145.84542857142858</v>
      </c>
      <c r="K92" s="3">
        <f>((MIC_mm!K92*Areas!$B$5)+(HGB_mm!K92*(Areas!$B$6+Areas!$B$7))) / (Areas!$B$5+Areas!$B$6+Areas!$B$7)</f>
        <v>82.790063492063496</v>
      </c>
      <c r="L92" s="3">
        <f>((MIC_mm!L92*Areas!$B$5)+(HGB_mm!L92*(Areas!$B$6+Areas!$B$7))) / (Areas!$B$5+Areas!$B$6+Areas!$B$7)</f>
        <v>68.675206349206348</v>
      </c>
      <c r="M92" s="3">
        <f>((MIC_mm!M92*Areas!$B$5)+(HGB_mm!M92*(Areas!$B$6+Areas!$B$7))) / (Areas!$B$5+Areas!$B$6+Areas!$B$7)</f>
        <v>60.634206349206352</v>
      </c>
      <c r="N92" s="3">
        <f t="shared" si="1"/>
        <v>872.46753968253961</v>
      </c>
    </row>
    <row r="93" spans="1:14" x14ac:dyDescent="0.2">
      <c r="A93">
        <v>1971</v>
      </c>
      <c r="B93" s="3">
        <f>((MIC_mm!B93*Areas!$B$5)+(HGB_mm!B93*(Areas!$B$6+Areas!$B$7))) / (Areas!$B$5+Areas!$B$6+Areas!$B$7)</f>
        <v>64.277476190476193</v>
      </c>
      <c r="C93" s="3">
        <f>((MIC_mm!C93*Areas!$B$5)+(HGB_mm!C93*(Areas!$B$6+Areas!$B$7))) / (Areas!$B$5+Areas!$B$6+Areas!$B$7)</f>
        <v>74.888444444444445</v>
      </c>
      <c r="D93" s="3">
        <f>((MIC_mm!D93*Areas!$B$5)+(HGB_mm!D93*(Areas!$B$6+Areas!$B$7))) / (Areas!$B$5+Areas!$B$6+Areas!$B$7)</f>
        <v>54.745507936507934</v>
      </c>
      <c r="E93" s="3">
        <f>((MIC_mm!E93*Areas!$B$5)+(HGB_mm!E93*(Areas!$B$6+Areas!$B$7))) / (Areas!$B$5+Areas!$B$6+Areas!$B$7)</f>
        <v>34.039873015873013</v>
      </c>
      <c r="F93" s="3">
        <f>((MIC_mm!F93*Areas!$B$5)+(HGB_mm!F93*(Areas!$B$6+Areas!$B$7))) / (Areas!$B$5+Areas!$B$6+Areas!$B$7)</f>
        <v>60.10404761904762</v>
      </c>
      <c r="G93" s="3">
        <f>((MIC_mm!G93*Areas!$B$5)+(HGB_mm!G93*(Areas!$B$6+Areas!$B$7))) / (Areas!$B$5+Areas!$B$6+Areas!$B$7)</f>
        <v>62.467793650793652</v>
      </c>
      <c r="H93" s="3">
        <f>((MIC_mm!H93*Areas!$B$5)+(HGB_mm!H93*(Areas!$B$6+Areas!$B$7))) / (Areas!$B$5+Areas!$B$6+Areas!$B$7)</f>
        <v>82.437777777777782</v>
      </c>
      <c r="I93" s="3">
        <f>((MIC_mm!I93*Areas!$B$5)+(HGB_mm!I93*(Areas!$B$6+Areas!$B$7))) / (Areas!$B$5+Areas!$B$6+Areas!$B$7)</f>
        <v>69.047317460317458</v>
      </c>
      <c r="J93" s="3">
        <f>((MIC_mm!J93*Areas!$B$5)+(HGB_mm!J93*(Areas!$B$6+Areas!$B$7))) / (Areas!$B$5+Areas!$B$6+Areas!$B$7)</f>
        <v>72.42574603174603</v>
      </c>
      <c r="K93" s="3">
        <f>((MIC_mm!K93*Areas!$B$5)+(HGB_mm!K93*(Areas!$B$6+Areas!$B$7))) / (Areas!$B$5+Areas!$B$6+Areas!$B$7)</f>
        <v>52.450126984126982</v>
      </c>
      <c r="L93" s="3">
        <f>((MIC_mm!L93*Areas!$B$5)+(HGB_mm!L93*(Areas!$B$6+Areas!$B$7))) / (Areas!$B$5+Areas!$B$6+Areas!$B$7)</f>
        <v>62.985904761904763</v>
      </c>
      <c r="M93" s="3">
        <f>((MIC_mm!M93*Areas!$B$5)+(HGB_mm!M93*(Areas!$B$6+Areas!$B$7))) / (Areas!$B$5+Areas!$B$6+Areas!$B$7)</f>
        <v>100.74820634920636</v>
      </c>
      <c r="N93" s="3">
        <f t="shared" si="1"/>
        <v>790.61822222222224</v>
      </c>
    </row>
    <row r="94" spans="1:14" x14ac:dyDescent="0.2">
      <c r="A94">
        <v>1972</v>
      </c>
      <c r="B94" s="3">
        <f>((MIC_mm!B94*Areas!$B$5)+(HGB_mm!B94*(Areas!$B$6+Areas!$B$7))) / (Areas!$B$5+Areas!$B$6+Areas!$B$7)</f>
        <v>49.877682539682539</v>
      </c>
      <c r="C94" s="3">
        <f>((MIC_mm!C94*Areas!$B$5)+(HGB_mm!C94*(Areas!$B$6+Areas!$B$7))) / (Areas!$B$5+Areas!$B$6+Areas!$B$7)</f>
        <v>46.211507936507935</v>
      </c>
      <c r="D94" s="3">
        <f>((MIC_mm!D94*Areas!$B$5)+(HGB_mm!D94*(Areas!$B$6+Areas!$B$7))) / (Areas!$B$5+Areas!$B$6+Areas!$B$7)</f>
        <v>66.801412698412705</v>
      </c>
      <c r="E94" s="3">
        <f>((MIC_mm!E94*Areas!$B$5)+(HGB_mm!E94*(Areas!$B$6+Areas!$B$7))) / (Areas!$B$5+Areas!$B$6+Areas!$B$7)</f>
        <v>58.245222222222225</v>
      </c>
      <c r="F94" s="3">
        <f>((MIC_mm!F94*Areas!$B$5)+(HGB_mm!F94*(Areas!$B$6+Areas!$B$7))) / (Areas!$B$5+Areas!$B$6+Areas!$B$7)</f>
        <v>60.21295238095238</v>
      </c>
      <c r="G94" s="3">
        <f>((MIC_mm!G94*Areas!$B$5)+(HGB_mm!G94*(Areas!$B$6+Areas!$B$7))) / (Areas!$B$5+Areas!$B$6+Areas!$B$7)</f>
        <v>69.119793650793653</v>
      </c>
      <c r="H94" s="3">
        <f>((MIC_mm!H94*Areas!$B$5)+(HGB_mm!H94*(Areas!$B$6+Areas!$B$7))) / (Areas!$B$5+Areas!$B$6+Areas!$B$7)</f>
        <v>88.216444444444448</v>
      </c>
      <c r="I94" s="3">
        <f>((MIC_mm!I94*Areas!$B$5)+(HGB_mm!I94*(Areas!$B$6+Areas!$B$7))) / (Areas!$B$5+Areas!$B$6+Areas!$B$7)</f>
        <v>137.97358730158732</v>
      </c>
      <c r="J94" s="3">
        <f>((MIC_mm!J94*Areas!$B$5)+(HGB_mm!J94*(Areas!$B$6+Areas!$B$7))) / (Areas!$B$5+Areas!$B$6+Areas!$B$7)</f>
        <v>99.293793650793646</v>
      </c>
      <c r="K94" s="3">
        <f>((MIC_mm!K94*Areas!$B$5)+(HGB_mm!K94*(Areas!$B$6+Areas!$B$7))) / (Areas!$B$5+Areas!$B$6+Areas!$B$7)</f>
        <v>67.423920634920634</v>
      </c>
      <c r="L94" s="3">
        <f>((MIC_mm!L94*Areas!$B$5)+(HGB_mm!L94*(Areas!$B$6+Areas!$B$7))) / (Areas!$B$5+Areas!$B$6+Areas!$B$7)</f>
        <v>49.958412698412701</v>
      </c>
      <c r="M94" s="3">
        <f>((MIC_mm!M94*Areas!$B$5)+(HGB_mm!M94*(Areas!$B$6+Areas!$B$7))) / (Areas!$B$5+Areas!$B$6+Areas!$B$7)</f>
        <v>97.623380952380955</v>
      </c>
      <c r="N94" s="3">
        <f t="shared" si="1"/>
        <v>890.95811111111129</v>
      </c>
    </row>
    <row r="95" spans="1:14" x14ac:dyDescent="0.2">
      <c r="A95">
        <v>1973</v>
      </c>
      <c r="B95" s="3">
        <f>((MIC_mm!B95*Areas!$B$5)+(HGB_mm!B95*(Areas!$B$6+Areas!$B$7))) / (Areas!$B$5+Areas!$B$6+Areas!$B$7)</f>
        <v>44.184063492063494</v>
      </c>
      <c r="C95" s="3">
        <f>((MIC_mm!C95*Areas!$B$5)+(HGB_mm!C95*(Areas!$B$6+Areas!$B$7))) / (Areas!$B$5+Areas!$B$6+Areas!$B$7)</f>
        <v>33.535809523809526</v>
      </c>
      <c r="D95" s="3">
        <f>((MIC_mm!D95*Areas!$B$5)+(HGB_mm!D95*(Areas!$B$6+Areas!$B$7))) / (Areas!$B$5+Areas!$B$6+Areas!$B$7)</f>
        <v>72.38950793650794</v>
      </c>
      <c r="E95" s="3">
        <f>((MIC_mm!E95*Areas!$B$5)+(HGB_mm!E95*(Areas!$B$6+Areas!$B$7))) / (Areas!$B$5+Areas!$B$6+Areas!$B$7)</f>
        <v>69.168952380952376</v>
      </c>
      <c r="F95" s="3">
        <f>((MIC_mm!F95*Areas!$B$5)+(HGB_mm!F95*(Areas!$B$6+Areas!$B$7))) / (Areas!$B$5+Areas!$B$6+Areas!$B$7)</f>
        <v>124.94123809523809</v>
      </c>
      <c r="G95" s="3">
        <f>((MIC_mm!G95*Areas!$B$5)+(HGB_mm!G95*(Areas!$B$6+Areas!$B$7))) / (Areas!$B$5+Areas!$B$6+Areas!$B$7)</f>
        <v>90.84820634920635</v>
      </c>
      <c r="H95" s="3">
        <f>((MIC_mm!H95*Areas!$B$5)+(HGB_mm!H95*(Areas!$B$6+Areas!$B$7))) / (Areas!$B$5+Areas!$B$6+Areas!$B$7)</f>
        <v>78.848365079365081</v>
      </c>
      <c r="I95" s="3">
        <f>((MIC_mm!I95*Areas!$B$5)+(HGB_mm!I95*(Areas!$B$6+Areas!$B$7))) / (Areas!$B$5+Areas!$B$6+Areas!$B$7)</f>
        <v>75.976968253968252</v>
      </c>
      <c r="J95" s="3">
        <f>((MIC_mm!J95*Areas!$B$5)+(HGB_mm!J95*(Areas!$B$6+Areas!$B$7))) / (Areas!$B$5+Areas!$B$6+Areas!$B$7)</f>
        <v>60.785714285714285</v>
      </c>
      <c r="K95" s="3">
        <f>((MIC_mm!K95*Areas!$B$5)+(HGB_mm!K95*(Areas!$B$6+Areas!$B$7))) / (Areas!$B$5+Areas!$B$6+Areas!$B$7)</f>
        <v>77.948999999999998</v>
      </c>
      <c r="L95" s="3">
        <f>((MIC_mm!L95*Areas!$B$5)+(HGB_mm!L95*(Areas!$B$6+Areas!$B$7))) / (Areas!$B$5+Areas!$B$6+Areas!$B$7)</f>
        <v>66.018301587301593</v>
      </c>
      <c r="M95" s="3">
        <f>((MIC_mm!M95*Areas!$B$5)+(HGB_mm!M95*(Areas!$B$6+Areas!$B$7))) / (Areas!$B$5+Areas!$B$6+Areas!$B$7)</f>
        <v>68.195682539682537</v>
      </c>
      <c r="N95" s="3">
        <f t="shared" si="1"/>
        <v>862.84180952380962</v>
      </c>
    </row>
    <row r="96" spans="1:14" x14ac:dyDescent="0.2">
      <c r="A96">
        <v>1974</v>
      </c>
      <c r="B96" s="3">
        <f>((MIC_mm!B96*Areas!$B$5)+(HGB_mm!B96*(Areas!$B$6+Areas!$B$7))) / (Areas!$B$5+Areas!$B$6+Areas!$B$7)</f>
        <v>72.195365079365075</v>
      </c>
      <c r="C96" s="3">
        <f>((MIC_mm!C96*Areas!$B$5)+(HGB_mm!C96*(Areas!$B$6+Areas!$B$7))) / (Areas!$B$5+Areas!$B$6+Areas!$B$7)</f>
        <v>47.283761904761903</v>
      </c>
      <c r="D96" s="3">
        <f>((MIC_mm!D96*Areas!$B$5)+(HGB_mm!D96*(Areas!$B$6+Areas!$B$7))) / (Areas!$B$5+Areas!$B$6+Areas!$B$7)</f>
        <v>53.534396825396826</v>
      </c>
      <c r="E96" s="3">
        <f>((MIC_mm!E96*Areas!$B$5)+(HGB_mm!E96*(Areas!$B$6+Areas!$B$7))) / (Areas!$B$5+Areas!$B$6+Areas!$B$7)</f>
        <v>80.674285714285716</v>
      </c>
      <c r="F96" s="3">
        <f>((MIC_mm!F96*Areas!$B$5)+(HGB_mm!F96*(Areas!$B$6+Areas!$B$7))) / (Areas!$B$5+Areas!$B$6+Areas!$B$7)</f>
        <v>92.463142857142856</v>
      </c>
      <c r="G96" s="3">
        <f>((MIC_mm!G96*Areas!$B$5)+(HGB_mm!G96*(Areas!$B$6+Areas!$B$7))) / (Areas!$B$5+Areas!$B$6+Areas!$B$7)</f>
        <v>92.282428571428568</v>
      </c>
      <c r="H96" s="3">
        <f>((MIC_mm!H96*Areas!$B$5)+(HGB_mm!H96*(Areas!$B$6+Areas!$B$7))) / (Areas!$B$5+Areas!$B$6+Areas!$B$7)</f>
        <v>68.961301587301591</v>
      </c>
      <c r="I96" s="3">
        <f>((MIC_mm!I96*Areas!$B$5)+(HGB_mm!I96*(Areas!$B$6+Areas!$B$7))) / (Areas!$B$5+Areas!$B$6+Areas!$B$7)</f>
        <v>86.961587301587301</v>
      </c>
      <c r="J96" s="3">
        <f>((MIC_mm!J96*Areas!$B$5)+(HGB_mm!J96*(Areas!$B$6+Areas!$B$7))) / (Areas!$B$5+Areas!$B$6+Areas!$B$7)</f>
        <v>81.142825396825401</v>
      </c>
      <c r="K96" s="3">
        <f>((MIC_mm!K96*Areas!$B$5)+(HGB_mm!K96*(Areas!$B$6+Areas!$B$7))) / (Areas!$B$5+Areas!$B$6+Areas!$B$7)</f>
        <v>65.142047619047617</v>
      </c>
      <c r="L96" s="3">
        <f>((MIC_mm!L96*Areas!$B$5)+(HGB_mm!L96*(Areas!$B$6+Areas!$B$7))) / (Areas!$B$5+Areas!$B$6+Areas!$B$7)</f>
        <v>64.70831746031746</v>
      </c>
      <c r="M96" s="3">
        <f>((MIC_mm!M96*Areas!$B$5)+(HGB_mm!M96*(Areas!$B$6+Areas!$B$7))) / (Areas!$B$5+Areas!$B$6+Areas!$B$7)</f>
        <v>45.101222222222219</v>
      </c>
      <c r="N96" s="3">
        <f t="shared" si="1"/>
        <v>850.45068253968259</v>
      </c>
    </row>
    <row r="97" spans="1:14" x14ac:dyDescent="0.2">
      <c r="A97">
        <v>1975</v>
      </c>
      <c r="B97" s="3">
        <f>((MIC_mm!B97*Areas!$B$5)+(HGB_mm!B97*(Areas!$B$6+Areas!$B$7))) / (Areas!$B$5+Areas!$B$6+Areas!$B$7)</f>
        <v>81.465619047619043</v>
      </c>
      <c r="C97" s="3">
        <f>((MIC_mm!C97*Areas!$B$5)+(HGB_mm!C97*(Areas!$B$6+Areas!$B$7))) / (Areas!$B$5+Areas!$B$6+Areas!$B$7)</f>
        <v>55.067746031746033</v>
      </c>
      <c r="D97" s="3">
        <f>((MIC_mm!D97*Areas!$B$5)+(HGB_mm!D97*(Areas!$B$6+Areas!$B$7))) / (Areas!$B$5+Areas!$B$6+Areas!$B$7)</f>
        <v>58.654301587301589</v>
      </c>
      <c r="E97" s="3">
        <f>((MIC_mm!E97*Areas!$B$5)+(HGB_mm!E97*(Areas!$B$6+Areas!$B$7))) / (Areas!$B$5+Areas!$B$6+Areas!$B$7)</f>
        <v>72.196238095238101</v>
      </c>
      <c r="F97" s="3">
        <f>((MIC_mm!F97*Areas!$B$5)+(HGB_mm!F97*(Areas!$B$6+Areas!$B$7))) / (Areas!$B$5+Areas!$B$6+Areas!$B$7)</f>
        <v>74.736539682539686</v>
      </c>
      <c r="G97" s="3">
        <f>((MIC_mm!G97*Areas!$B$5)+(HGB_mm!G97*(Areas!$B$6+Areas!$B$7))) / (Areas!$B$5+Areas!$B$6+Areas!$B$7)</f>
        <v>95.96080952380953</v>
      </c>
      <c r="H97" s="3">
        <f>((MIC_mm!H97*Areas!$B$5)+(HGB_mm!H97*(Areas!$B$6+Areas!$B$7))) / (Areas!$B$5+Areas!$B$6+Areas!$B$7)</f>
        <v>69.936634920634916</v>
      </c>
      <c r="I97" s="3">
        <f>((MIC_mm!I97*Areas!$B$5)+(HGB_mm!I97*(Areas!$B$6+Areas!$B$7))) / (Areas!$B$5+Areas!$B$6+Areas!$B$7)</f>
        <v>134.6849365079365</v>
      </c>
      <c r="J97" s="3">
        <f>((MIC_mm!J97*Areas!$B$5)+(HGB_mm!J97*(Areas!$B$6+Areas!$B$7))) / (Areas!$B$5+Areas!$B$6+Areas!$B$7)</f>
        <v>85.037666666666667</v>
      </c>
      <c r="K97" s="3">
        <f>((MIC_mm!K97*Areas!$B$5)+(HGB_mm!K97*(Areas!$B$6+Areas!$B$7))) / (Areas!$B$5+Areas!$B$6+Areas!$B$7)</f>
        <v>35.738539682539681</v>
      </c>
      <c r="L97" s="3">
        <f>((MIC_mm!L97*Areas!$B$5)+(HGB_mm!L97*(Areas!$B$6+Areas!$B$7))) / (Areas!$B$5+Areas!$B$6+Areas!$B$7)</f>
        <v>87.278111111111116</v>
      </c>
      <c r="M97" s="3">
        <f>((MIC_mm!M97*Areas!$B$5)+(HGB_mm!M97*(Areas!$B$6+Areas!$B$7))) / (Areas!$B$5+Areas!$B$6+Areas!$B$7)</f>
        <v>60.019492063492066</v>
      </c>
      <c r="N97" s="3">
        <f t="shared" si="1"/>
        <v>910.77663492063482</v>
      </c>
    </row>
    <row r="98" spans="1:14" x14ac:dyDescent="0.2">
      <c r="A98">
        <v>1976</v>
      </c>
      <c r="B98" s="3">
        <f>((MIC_mm!B98*Areas!$B$5)+(HGB_mm!B98*(Areas!$B$6+Areas!$B$7))) / (Areas!$B$5+Areas!$B$6+Areas!$B$7)</f>
        <v>62.73714285714285</v>
      </c>
      <c r="C98" s="3">
        <f>((MIC_mm!C98*Areas!$B$5)+(HGB_mm!C98*(Areas!$B$6+Areas!$B$7))) / (Areas!$B$5+Areas!$B$6+Areas!$B$7)</f>
        <v>62.343539682539685</v>
      </c>
      <c r="D98" s="3">
        <f>((MIC_mm!D98*Areas!$B$5)+(HGB_mm!D98*(Areas!$B$6+Areas!$B$7))) / (Areas!$B$5+Areas!$B$6+Areas!$B$7)</f>
        <v>114.29738095238095</v>
      </c>
      <c r="E98" s="3">
        <f>((MIC_mm!E98*Areas!$B$5)+(HGB_mm!E98*(Areas!$B$6+Areas!$B$7))) / (Areas!$B$5+Areas!$B$6+Areas!$B$7)</f>
        <v>60.223841269841273</v>
      </c>
      <c r="F98" s="3">
        <f>((MIC_mm!F98*Areas!$B$5)+(HGB_mm!F98*(Areas!$B$6+Areas!$B$7))) / (Areas!$B$5+Areas!$B$6+Areas!$B$7)</f>
        <v>90.014650793650787</v>
      </c>
      <c r="G98" s="3">
        <f>((MIC_mm!G98*Areas!$B$5)+(HGB_mm!G98*(Areas!$B$6+Areas!$B$7))) / (Areas!$B$5+Areas!$B$6+Areas!$B$7)</f>
        <v>67.263777777777776</v>
      </c>
      <c r="H98" s="3">
        <f>((MIC_mm!H98*Areas!$B$5)+(HGB_mm!H98*(Areas!$B$6+Areas!$B$7))) / (Areas!$B$5+Areas!$B$6+Areas!$B$7)</f>
        <v>66.689698412698419</v>
      </c>
      <c r="I98" s="3">
        <f>((MIC_mm!I98*Areas!$B$5)+(HGB_mm!I98*(Areas!$B$6+Areas!$B$7))) / (Areas!$B$5+Areas!$B$6+Areas!$B$7)</f>
        <v>46.043460317460315</v>
      </c>
      <c r="J98" s="3">
        <f>((MIC_mm!J98*Areas!$B$5)+(HGB_mm!J98*(Areas!$B$6+Areas!$B$7))) / (Areas!$B$5+Areas!$B$6+Areas!$B$7)</f>
        <v>64.411492063492062</v>
      </c>
      <c r="K98" s="3">
        <f>((MIC_mm!K98*Areas!$B$5)+(HGB_mm!K98*(Areas!$B$6+Areas!$B$7))) / (Areas!$B$5+Areas!$B$6+Areas!$B$7)</f>
        <v>50.260968253968251</v>
      </c>
      <c r="L98" s="3">
        <f>((MIC_mm!L98*Areas!$B$5)+(HGB_mm!L98*(Areas!$B$6+Areas!$B$7))) / (Areas!$B$5+Areas!$B$6+Areas!$B$7)</f>
        <v>42.125460317460316</v>
      </c>
      <c r="M98" s="3">
        <f>((MIC_mm!M98*Areas!$B$5)+(HGB_mm!M98*(Areas!$B$6+Areas!$B$7))) / (Areas!$B$5+Areas!$B$6+Areas!$B$7)</f>
        <v>42.351333333333336</v>
      </c>
      <c r="N98" s="3">
        <f t="shared" si="1"/>
        <v>768.76274603174591</v>
      </c>
    </row>
    <row r="99" spans="1:14" x14ac:dyDescent="0.2">
      <c r="A99">
        <v>1977</v>
      </c>
      <c r="B99" s="3">
        <f>((MIC_mm!B99*Areas!$B$5)+(HGB_mm!B99*(Areas!$B$6+Areas!$B$7))) / (Areas!$B$5+Areas!$B$6+Areas!$B$7)</f>
        <v>45.583682539682542</v>
      </c>
      <c r="C99" s="3">
        <f>((MIC_mm!C99*Areas!$B$5)+(HGB_mm!C99*(Areas!$B$6+Areas!$B$7))) / (Areas!$B$5+Areas!$B$6+Areas!$B$7)</f>
        <v>56.804587301587304</v>
      </c>
      <c r="D99" s="3">
        <f>((MIC_mm!D99*Areas!$B$5)+(HGB_mm!D99*(Areas!$B$6+Areas!$B$7))) / (Areas!$B$5+Areas!$B$6+Areas!$B$7)</f>
        <v>90.22949206349206</v>
      </c>
      <c r="E99" s="3">
        <f>((MIC_mm!E99*Areas!$B$5)+(HGB_mm!E99*(Areas!$B$6+Areas!$B$7))) / (Areas!$B$5+Areas!$B$6+Areas!$B$7)</f>
        <v>64.112158730158725</v>
      </c>
      <c r="F99" s="3">
        <f>((MIC_mm!F99*Areas!$B$5)+(HGB_mm!F99*(Areas!$B$6+Areas!$B$7))) / (Areas!$B$5+Areas!$B$6+Areas!$B$7)</f>
        <v>33.638571428571431</v>
      </c>
      <c r="G99" s="3">
        <f>((MIC_mm!G99*Areas!$B$5)+(HGB_mm!G99*(Areas!$B$6+Areas!$B$7))) / (Areas!$B$5+Areas!$B$6+Areas!$B$7)</f>
        <v>71.617015873015873</v>
      </c>
      <c r="H99" s="3">
        <f>((MIC_mm!H99*Areas!$B$5)+(HGB_mm!H99*(Areas!$B$6+Areas!$B$7))) / (Areas!$B$5+Areas!$B$6+Areas!$B$7)</f>
        <v>89.76839682539682</v>
      </c>
      <c r="I99" s="3">
        <f>((MIC_mm!I99*Areas!$B$5)+(HGB_mm!I99*(Areas!$B$6+Areas!$B$7))) / (Areas!$B$5+Areas!$B$6+Areas!$B$7)</f>
        <v>119.07644444444445</v>
      </c>
      <c r="J99" s="3">
        <f>((MIC_mm!J99*Areas!$B$5)+(HGB_mm!J99*(Areas!$B$6+Areas!$B$7))) / (Areas!$B$5+Areas!$B$6+Areas!$B$7)</f>
        <v>121.96253968253968</v>
      </c>
      <c r="K99" s="3">
        <f>((MIC_mm!K99*Areas!$B$5)+(HGB_mm!K99*(Areas!$B$6+Areas!$B$7))) / (Areas!$B$5+Areas!$B$6+Areas!$B$7)</f>
        <v>63.846476190476189</v>
      </c>
      <c r="L99" s="3">
        <f>((MIC_mm!L99*Areas!$B$5)+(HGB_mm!L99*(Areas!$B$6+Areas!$B$7))) / (Areas!$B$5+Areas!$B$6+Areas!$B$7)</f>
        <v>92.524857142857144</v>
      </c>
      <c r="M99" s="3">
        <f>((MIC_mm!M99*Areas!$B$5)+(HGB_mm!M99*(Areas!$B$6+Areas!$B$7))) / (Areas!$B$5+Areas!$B$6+Areas!$B$7)</f>
        <v>77.474888888888884</v>
      </c>
      <c r="N99" s="3">
        <f t="shared" si="1"/>
        <v>926.63911111111122</v>
      </c>
    </row>
    <row r="100" spans="1:14" x14ac:dyDescent="0.2">
      <c r="A100">
        <v>1978</v>
      </c>
      <c r="B100" s="3">
        <f>((MIC_mm!B100*Areas!$B$5)+(HGB_mm!B100*(Areas!$B$6+Areas!$B$7))) / (Areas!$B$5+Areas!$B$6+Areas!$B$7)</f>
        <v>64.905428571428573</v>
      </c>
      <c r="C100" s="3">
        <f>((MIC_mm!C100*Areas!$B$5)+(HGB_mm!C100*(Areas!$B$6+Areas!$B$7))) / (Areas!$B$5+Areas!$B$6+Areas!$B$7)</f>
        <v>16.779349206349206</v>
      </c>
      <c r="D100" s="3">
        <f>((MIC_mm!D100*Areas!$B$5)+(HGB_mm!D100*(Areas!$B$6+Areas!$B$7))) / (Areas!$B$5+Areas!$B$6+Areas!$B$7)</f>
        <v>31.104111111111113</v>
      </c>
      <c r="E100" s="3">
        <f>((MIC_mm!E100*Areas!$B$5)+(HGB_mm!E100*(Areas!$B$6+Areas!$B$7))) / (Areas!$B$5+Areas!$B$6+Areas!$B$7)</f>
        <v>55.687190476190473</v>
      </c>
      <c r="F100" s="3">
        <f>((MIC_mm!F100*Areas!$B$5)+(HGB_mm!F100*(Areas!$B$6+Areas!$B$7))) / (Areas!$B$5+Areas!$B$6+Areas!$B$7)</f>
        <v>80.791063492063486</v>
      </c>
      <c r="G100" s="3">
        <f>((MIC_mm!G100*Areas!$B$5)+(HGB_mm!G100*(Areas!$B$6+Areas!$B$7))) / (Areas!$B$5+Areas!$B$6+Areas!$B$7)</f>
        <v>78.448507936507937</v>
      </c>
      <c r="H100" s="3">
        <f>((MIC_mm!H100*Areas!$B$5)+(HGB_mm!H100*(Areas!$B$6+Areas!$B$7))) / (Areas!$B$5+Areas!$B$6+Areas!$B$7)</f>
        <v>83.657317460317458</v>
      </c>
      <c r="I100" s="3">
        <f>((MIC_mm!I100*Areas!$B$5)+(HGB_mm!I100*(Areas!$B$6+Areas!$B$7))) / (Areas!$B$5+Areas!$B$6+Areas!$B$7)</f>
        <v>104.97634920634921</v>
      </c>
      <c r="J100" s="3">
        <f>((MIC_mm!J100*Areas!$B$5)+(HGB_mm!J100*(Areas!$B$6+Areas!$B$7))) / (Areas!$B$5+Areas!$B$6+Areas!$B$7)</f>
        <v>138.60198412698412</v>
      </c>
      <c r="K100" s="3">
        <f>((MIC_mm!K100*Areas!$B$5)+(HGB_mm!K100*(Areas!$B$6+Areas!$B$7))) / (Areas!$B$5+Areas!$B$6+Areas!$B$7)</f>
        <v>63.597523809523807</v>
      </c>
      <c r="L100" s="3">
        <f>((MIC_mm!L100*Areas!$B$5)+(HGB_mm!L100*(Areas!$B$6+Areas!$B$7))) / (Areas!$B$5+Areas!$B$6+Areas!$B$7)</f>
        <v>59.153222222222219</v>
      </c>
      <c r="M100" s="3">
        <f>((MIC_mm!M100*Areas!$B$5)+(HGB_mm!M100*(Areas!$B$6+Areas!$B$7))) / (Areas!$B$5+Areas!$B$6+Areas!$B$7)</f>
        <v>70.105777777777774</v>
      </c>
      <c r="N100" s="3">
        <f t="shared" si="1"/>
        <v>847.80782539682536</v>
      </c>
    </row>
    <row r="101" spans="1:14" x14ac:dyDescent="0.2">
      <c r="A101">
        <v>1979</v>
      </c>
      <c r="B101" s="3">
        <f>((MIC_mm!B101*Areas!$B$5)+(HGB_mm!B101*(Areas!$B$6+Areas!$B$7))) / (Areas!$B$5+Areas!$B$6+Areas!$B$7)</f>
        <v>72.409111111111116</v>
      </c>
      <c r="C101" s="3">
        <f>((MIC_mm!C101*Areas!$B$5)+(HGB_mm!C101*(Areas!$B$6+Areas!$B$7))) / (Areas!$B$5+Areas!$B$6+Areas!$B$7)</f>
        <v>32.931285714285714</v>
      </c>
      <c r="D101" s="3">
        <f>((MIC_mm!D101*Areas!$B$5)+(HGB_mm!D101*(Areas!$B$6+Areas!$B$7))) / (Areas!$B$5+Areas!$B$6+Areas!$B$7)</f>
        <v>82.531174603174605</v>
      </c>
      <c r="E101" s="3">
        <f>((MIC_mm!E101*Areas!$B$5)+(HGB_mm!E101*(Areas!$B$6+Areas!$B$7))) / (Areas!$B$5+Areas!$B$6+Areas!$B$7)</f>
        <v>83.932920634920634</v>
      </c>
      <c r="F101" s="3">
        <f>((MIC_mm!F101*Areas!$B$5)+(HGB_mm!F101*(Areas!$B$6+Areas!$B$7))) / (Areas!$B$5+Areas!$B$6+Areas!$B$7)</f>
        <v>64.921460317460316</v>
      </c>
      <c r="G101" s="3">
        <f>((MIC_mm!G101*Areas!$B$5)+(HGB_mm!G101*(Areas!$B$6+Areas!$B$7))) / (Areas!$B$5+Areas!$B$6+Areas!$B$7)</f>
        <v>92.097920634920641</v>
      </c>
      <c r="H101" s="3">
        <f>((MIC_mm!H101*Areas!$B$5)+(HGB_mm!H101*(Areas!$B$6+Areas!$B$7))) / (Areas!$B$5+Areas!$B$6+Areas!$B$7)</f>
        <v>67.012492063492061</v>
      </c>
      <c r="I101" s="3">
        <f>((MIC_mm!I101*Areas!$B$5)+(HGB_mm!I101*(Areas!$B$6+Areas!$B$7))) / (Areas!$B$5+Areas!$B$6+Areas!$B$7)</f>
        <v>100.54625396825396</v>
      </c>
      <c r="J101" s="3">
        <f>((MIC_mm!J101*Areas!$B$5)+(HGB_mm!J101*(Areas!$B$6+Areas!$B$7))) / (Areas!$B$5+Areas!$B$6+Areas!$B$7)</f>
        <v>30.869666666666667</v>
      </c>
      <c r="K101" s="3">
        <f>((MIC_mm!K101*Areas!$B$5)+(HGB_mm!K101*(Areas!$B$6+Areas!$B$7))) / (Areas!$B$5+Areas!$B$6+Areas!$B$7)</f>
        <v>97.672619047619051</v>
      </c>
      <c r="L101" s="3">
        <f>((MIC_mm!L101*Areas!$B$5)+(HGB_mm!L101*(Areas!$B$6+Areas!$B$7))) / (Areas!$B$5+Areas!$B$6+Areas!$B$7)</f>
        <v>82.103698412698407</v>
      </c>
      <c r="M101" s="3">
        <f>((MIC_mm!M101*Areas!$B$5)+(HGB_mm!M101*(Areas!$B$6+Areas!$B$7))) / (Areas!$B$5+Areas!$B$6+Areas!$B$7)</f>
        <v>52.339285714285715</v>
      </c>
      <c r="N101" s="3">
        <f t="shared" si="1"/>
        <v>859.36788888888884</v>
      </c>
    </row>
    <row r="102" spans="1:14" x14ac:dyDescent="0.2">
      <c r="A102">
        <v>1980</v>
      </c>
      <c r="B102" s="3">
        <f>((MIC_mm!B102*Areas!$B$5)+(HGB_mm!B102*(Areas!$B$6+Areas!$B$7))) / (Areas!$B$5+Areas!$B$6+Areas!$B$7)</f>
        <v>53.616730158730157</v>
      </c>
      <c r="C102" s="3">
        <f>((MIC_mm!C102*Areas!$B$5)+(HGB_mm!C102*(Areas!$B$6+Areas!$B$7))) / (Areas!$B$5+Areas!$B$6+Areas!$B$7)</f>
        <v>25.613333333333333</v>
      </c>
      <c r="D102" s="3">
        <f>((MIC_mm!D102*Areas!$B$5)+(HGB_mm!D102*(Areas!$B$6+Areas!$B$7))) / (Areas!$B$5+Areas!$B$6+Areas!$B$7)</f>
        <v>43.649492063492062</v>
      </c>
      <c r="E102" s="3">
        <f>((MIC_mm!E102*Areas!$B$5)+(HGB_mm!E102*(Areas!$B$6+Areas!$B$7))) / (Areas!$B$5+Areas!$B$6+Areas!$B$7)</f>
        <v>82.619809523809522</v>
      </c>
      <c r="F102" s="3">
        <f>((MIC_mm!F102*Areas!$B$5)+(HGB_mm!F102*(Areas!$B$6+Areas!$B$7))) / (Areas!$B$5+Areas!$B$6+Areas!$B$7)</f>
        <v>51.81088888888889</v>
      </c>
      <c r="G102" s="3">
        <f>((MIC_mm!G102*Areas!$B$5)+(HGB_mm!G102*(Areas!$B$6+Areas!$B$7))) / (Areas!$B$5+Areas!$B$6+Areas!$B$7)</f>
        <v>98.445111111111117</v>
      </c>
      <c r="H102" s="3">
        <f>((MIC_mm!H102*Areas!$B$5)+(HGB_mm!H102*(Areas!$B$6+Areas!$B$7))) / (Areas!$B$5+Areas!$B$6+Areas!$B$7)</f>
        <v>85.71449206349206</v>
      </c>
      <c r="I102" s="3">
        <f>((MIC_mm!I102*Areas!$B$5)+(HGB_mm!I102*(Areas!$B$6+Areas!$B$7))) / (Areas!$B$5+Areas!$B$6+Areas!$B$7)</f>
        <v>99.232507936507943</v>
      </c>
      <c r="J102" s="3">
        <f>((MIC_mm!J102*Areas!$B$5)+(HGB_mm!J102*(Areas!$B$6+Areas!$B$7))) / (Areas!$B$5+Areas!$B$6+Areas!$B$7)</f>
        <v>112.51466666666667</v>
      </c>
      <c r="K102" s="3">
        <f>((MIC_mm!K102*Areas!$B$5)+(HGB_mm!K102*(Areas!$B$6+Areas!$B$7))) / (Areas!$B$5+Areas!$B$6+Areas!$B$7)</f>
        <v>62.127825396825394</v>
      </c>
      <c r="L102" s="3">
        <f>((MIC_mm!L102*Areas!$B$5)+(HGB_mm!L102*(Areas!$B$6+Areas!$B$7))) / (Areas!$B$5+Areas!$B$6+Areas!$B$7)</f>
        <v>39.345079365079364</v>
      </c>
      <c r="M102" s="3">
        <f>((MIC_mm!M102*Areas!$B$5)+(HGB_mm!M102*(Areas!$B$6+Areas!$B$7))) / (Areas!$B$5+Areas!$B$6+Areas!$B$7)</f>
        <v>65.191111111111113</v>
      </c>
      <c r="N102" s="3">
        <f t="shared" si="1"/>
        <v>819.88104761904776</v>
      </c>
    </row>
    <row r="103" spans="1:14" x14ac:dyDescent="0.2">
      <c r="A103">
        <v>1981</v>
      </c>
      <c r="B103" s="3">
        <f>((MIC_mm!B103*Areas!$B$5)+(HGB_mm!B103*(Areas!$B$6+Areas!$B$7))) / (Areas!$B$5+Areas!$B$6+Areas!$B$7)</f>
        <v>22.534555555555556</v>
      </c>
      <c r="C103" s="3">
        <f>((MIC_mm!C103*Areas!$B$5)+(HGB_mm!C103*(Areas!$B$6+Areas!$B$7))) / (Areas!$B$5+Areas!$B$6+Areas!$B$7)</f>
        <v>63.134698412698413</v>
      </c>
      <c r="D103" s="3">
        <f>((MIC_mm!D103*Areas!$B$5)+(HGB_mm!D103*(Areas!$B$6+Areas!$B$7))) / (Areas!$B$5+Areas!$B$6+Areas!$B$7)</f>
        <v>26.361269841269841</v>
      </c>
      <c r="E103" s="3">
        <f>((MIC_mm!E103*Areas!$B$5)+(HGB_mm!E103*(Areas!$B$6+Areas!$B$7))) / (Areas!$B$5+Areas!$B$6+Areas!$B$7)</f>
        <v>99.484920634920641</v>
      </c>
      <c r="F103" s="3">
        <f>((MIC_mm!F103*Areas!$B$5)+(HGB_mm!F103*(Areas!$B$6+Areas!$B$7))) / (Areas!$B$5+Areas!$B$6+Areas!$B$7)</f>
        <v>61.498936507936506</v>
      </c>
      <c r="G103" s="3">
        <f>((MIC_mm!G103*Areas!$B$5)+(HGB_mm!G103*(Areas!$B$6+Areas!$B$7))) / (Areas!$B$5+Areas!$B$6+Areas!$B$7)</f>
        <v>103.04449206349206</v>
      </c>
      <c r="H103" s="3">
        <f>((MIC_mm!H103*Areas!$B$5)+(HGB_mm!H103*(Areas!$B$6+Areas!$B$7))) / (Areas!$B$5+Areas!$B$6+Areas!$B$7)</f>
        <v>50.297253968253969</v>
      </c>
      <c r="I103" s="3">
        <f>((MIC_mm!I103*Areas!$B$5)+(HGB_mm!I103*(Areas!$B$6+Areas!$B$7))) / (Areas!$B$5+Areas!$B$6+Areas!$B$7)</f>
        <v>94.03261904761905</v>
      </c>
      <c r="J103" s="3">
        <f>((MIC_mm!J103*Areas!$B$5)+(HGB_mm!J103*(Areas!$B$6+Areas!$B$7))) / (Areas!$B$5+Areas!$B$6+Areas!$B$7)</f>
        <v>98.203825396825394</v>
      </c>
      <c r="K103" s="3">
        <f>((MIC_mm!K103*Areas!$B$5)+(HGB_mm!K103*(Areas!$B$6+Areas!$B$7))) / (Areas!$B$5+Areas!$B$6+Areas!$B$7)</f>
        <v>93.517380952380947</v>
      </c>
      <c r="L103" s="3">
        <f>((MIC_mm!L103*Areas!$B$5)+(HGB_mm!L103*(Areas!$B$6+Areas!$B$7))) / (Areas!$B$5+Areas!$B$6+Areas!$B$7)</f>
        <v>40.120460317460321</v>
      </c>
      <c r="M103" s="3">
        <f>((MIC_mm!M103*Areas!$B$5)+(HGB_mm!M103*(Areas!$B$6+Areas!$B$7))) / (Areas!$B$5+Areas!$B$6+Areas!$B$7)</f>
        <v>42.949460317460314</v>
      </c>
      <c r="N103" s="3">
        <f t="shared" si="1"/>
        <v>795.179873015873</v>
      </c>
    </row>
    <row r="104" spans="1:14" x14ac:dyDescent="0.2">
      <c r="A104">
        <v>1982</v>
      </c>
      <c r="B104" s="3">
        <f>((MIC_mm!B104*Areas!$B$5)+(HGB_mm!B104*(Areas!$B$6+Areas!$B$7))) / (Areas!$B$5+Areas!$B$6+Areas!$B$7)</f>
        <v>73.125698412698412</v>
      </c>
      <c r="C104" s="3">
        <f>((MIC_mm!C104*Areas!$B$5)+(HGB_mm!C104*(Areas!$B$6+Areas!$B$7))) / (Areas!$B$5+Areas!$B$6+Areas!$B$7)</f>
        <v>24.355158730158731</v>
      </c>
      <c r="D104" s="3">
        <f>((MIC_mm!D104*Areas!$B$5)+(HGB_mm!D104*(Areas!$B$6+Areas!$B$7))) / (Areas!$B$5+Areas!$B$6+Areas!$B$7)</f>
        <v>62.250301587301585</v>
      </c>
      <c r="E104" s="3">
        <f>((MIC_mm!E104*Areas!$B$5)+(HGB_mm!E104*(Areas!$B$6+Areas!$B$7))) / (Areas!$B$5+Areas!$B$6+Areas!$B$7)</f>
        <v>57.34238095238095</v>
      </c>
      <c r="F104" s="3">
        <f>((MIC_mm!F104*Areas!$B$5)+(HGB_mm!F104*(Areas!$B$6+Areas!$B$7))) / (Areas!$B$5+Areas!$B$6+Areas!$B$7)</f>
        <v>60.84934920634921</v>
      </c>
      <c r="G104" s="3">
        <f>((MIC_mm!G104*Areas!$B$5)+(HGB_mm!G104*(Areas!$B$6+Areas!$B$7))) / (Areas!$B$5+Areas!$B$6+Areas!$B$7)</f>
        <v>76.995285714285714</v>
      </c>
      <c r="H104" s="3">
        <f>((MIC_mm!H104*Areas!$B$5)+(HGB_mm!H104*(Areas!$B$6+Areas!$B$7))) / (Areas!$B$5+Areas!$B$6+Areas!$B$7)</f>
        <v>90.780380952380952</v>
      </c>
      <c r="I104" s="3">
        <f>((MIC_mm!I104*Areas!$B$5)+(HGB_mm!I104*(Areas!$B$6+Areas!$B$7))) / (Areas!$B$5+Areas!$B$6+Areas!$B$7)</f>
        <v>73.467253968253971</v>
      </c>
      <c r="J104" s="3">
        <f>((MIC_mm!J104*Areas!$B$5)+(HGB_mm!J104*(Areas!$B$6+Areas!$B$7))) / (Areas!$B$5+Areas!$B$6+Areas!$B$7)</f>
        <v>92.398920634920628</v>
      </c>
      <c r="K104" s="3">
        <f>((MIC_mm!K104*Areas!$B$5)+(HGB_mm!K104*(Areas!$B$6+Areas!$B$7))) / (Areas!$B$5+Areas!$B$6+Areas!$B$7)</f>
        <v>62.954555555555558</v>
      </c>
      <c r="L104" s="3">
        <f>((MIC_mm!L104*Areas!$B$5)+(HGB_mm!L104*(Areas!$B$6+Areas!$B$7))) / (Areas!$B$5+Areas!$B$6+Areas!$B$7)</f>
        <v>99.053952380952381</v>
      </c>
      <c r="M104" s="3">
        <f>((MIC_mm!M104*Areas!$B$5)+(HGB_mm!M104*(Areas!$B$6+Areas!$B$7))) / (Areas!$B$5+Areas!$B$6+Areas!$B$7)</f>
        <v>95.199238095238101</v>
      </c>
      <c r="N104" s="3">
        <f t="shared" si="1"/>
        <v>868.77247619047625</v>
      </c>
    </row>
    <row r="105" spans="1:14" x14ac:dyDescent="0.2">
      <c r="A105">
        <v>1983</v>
      </c>
      <c r="B105" s="3">
        <f>((MIC_mm!B105*Areas!$B$5)+(HGB_mm!B105*(Areas!$B$6+Areas!$B$7))) / (Areas!$B$5+Areas!$B$6+Areas!$B$7)</f>
        <v>38.868968253968255</v>
      </c>
      <c r="C105" s="3">
        <f>((MIC_mm!C105*Areas!$B$5)+(HGB_mm!C105*(Areas!$B$6+Areas!$B$7))) / (Areas!$B$5+Areas!$B$6+Areas!$B$7)</f>
        <v>29.55120634920635</v>
      </c>
      <c r="D105" s="3">
        <f>((MIC_mm!D105*Areas!$B$5)+(HGB_mm!D105*(Areas!$B$6+Areas!$B$7))) / (Areas!$B$5+Areas!$B$6+Areas!$B$7)</f>
        <v>62.781492063492067</v>
      </c>
      <c r="E105" s="3">
        <f>((MIC_mm!E105*Areas!$B$5)+(HGB_mm!E105*(Areas!$B$6+Areas!$B$7))) / (Areas!$B$5+Areas!$B$6+Areas!$B$7)</f>
        <v>72.452825396825403</v>
      </c>
      <c r="F105" s="3">
        <f>((MIC_mm!F105*Areas!$B$5)+(HGB_mm!F105*(Areas!$B$6+Areas!$B$7))) / (Areas!$B$5+Areas!$B$6+Areas!$B$7)</f>
        <v>136.87620634920634</v>
      </c>
      <c r="G105" s="3">
        <f>((MIC_mm!G105*Areas!$B$5)+(HGB_mm!G105*(Areas!$B$6+Areas!$B$7))) / (Areas!$B$5+Areas!$B$6+Areas!$B$7)</f>
        <v>47.055079365079365</v>
      </c>
      <c r="H105" s="3">
        <f>((MIC_mm!H105*Areas!$B$5)+(HGB_mm!H105*(Areas!$B$6+Areas!$B$7))) / (Areas!$B$5+Areas!$B$6+Areas!$B$7)</f>
        <v>56.747904761904763</v>
      </c>
      <c r="I105" s="3">
        <f>((MIC_mm!I105*Areas!$B$5)+(HGB_mm!I105*(Areas!$B$6+Areas!$B$7))) / (Areas!$B$5+Areas!$B$6+Areas!$B$7)</f>
        <v>83.814650793650799</v>
      </c>
      <c r="J105" s="3">
        <f>((MIC_mm!J105*Areas!$B$5)+(HGB_mm!J105*(Areas!$B$6+Areas!$B$7))) / (Areas!$B$5+Areas!$B$6+Areas!$B$7)</f>
        <v>104.05393650793651</v>
      </c>
      <c r="K105" s="3">
        <f>((MIC_mm!K105*Areas!$B$5)+(HGB_mm!K105*(Areas!$B$6+Areas!$B$7))) / (Areas!$B$5+Areas!$B$6+Areas!$B$7)</f>
        <v>87.757841269841265</v>
      </c>
      <c r="L105" s="3">
        <f>((MIC_mm!L105*Areas!$B$5)+(HGB_mm!L105*(Areas!$B$6+Areas!$B$7))) / (Areas!$B$5+Areas!$B$6+Areas!$B$7)</f>
        <v>73.765571428571434</v>
      </c>
      <c r="M105" s="3">
        <f>((MIC_mm!M105*Areas!$B$5)+(HGB_mm!M105*(Areas!$B$6+Areas!$B$7))) / (Areas!$B$5+Areas!$B$6+Areas!$B$7)</f>
        <v>75.688841269841276</v>
      </c>
      <c r="N105" s="3">
        <f t="shared" si="1"/>
        <v>869.41452380952387</v>
      </c>
    </row>
    <row r="106" spans="1:14" x14ac:dyDescent="0.2">
      <c r="A106">
        <v>1984</v>
      </c>
      <c r="B106" s="3">
        <f>((MIC_mm!B106*Areas!$B$5)+(HGB_mm!B106*(Areas!$B$6+Areas!$B$7))) / (Areas!$B$5+Areas!$B$6+Areas!$B$7)</f>
        <v>33.800984126984126</v>
      </c>
      <c r="C106" s="3">
        <f>((MIC_mm!C106*Areas!$B$5)+(HGB_mm!C106*(Areas!$B$6+Areas!$B$7))) / (Areas!$B$5+Areas!$B$6+Areas!$B$7)</f>
        <v>38.401523809523809</v>
      </c>
      <c r="D106" s="3">
        <f>((MIC_mm!D106*Areas!$B$5)+(HGB_mm!D106*(Areas!$B$6+Areas!$B$7))) / (Areas!$B$5+Areas!$B$6+Areas!$B$7)</f>
        <v>50.708873015873017</v>
      </c>
      <c r="E106" s="3">
        <f>((MIC_mm!E106*Areas!$B$5)+(HGB_mm!E106*(Areas!$B$6+Areas!$B$7))) / (Areas!$B$5+Areas!$B$6+Areas!$B$7)</f>
        <v>63.548015873015871</v>
      </c>
      <c r="F106" s="3">
        <f>((MIC_mm!F106*Areas!$B$5)+(HGB_mm!F106*(Areas!$B$6+Areas!$B$7))) / (Areas!$B$5+Areas!$B$6+Areas!$B$7)</f>
        <v>81.478206349206346</v>
      </c>
      <c r="G106" s="3">
        <f>((MIC_mm!G106*Areas!$B$5)+(HGB_mm!G106*(Areas!$B$6+Areas!$B$7))) / (Areas!$B$5+Areas!$B$6+Areas!$B$7)</f>
        <v>92.045222222222222</v>
      </c>
      <c r="H106" s="3">
        <f>((MIC_mm!H106*Areas!$B$5)+(HGB_mm!H106*(Areas!$B$6+Areas!$B$7))) / (Areas!$B$5+Areas!$B$6+Areas!$B$7)</f>
        <v>65.61484126984125</v>
      </c>
      <c r="I106" s="3">
        <f>((MIC_mm!I106*Areas!$B$5)+(HGB_mm!I106*(Areas!$B$6+Areas!$B$7))) / (Areas!$B$5+Areas!$B$6+Areas!$B$7)</f>
        <v>85.81880952380952</v>
      </c>
      <c r="J106" s="3">
        <f>((MIC_mm!J106*Areas!$B$5)+(HGB_mm!J106*(Areas!$B$6+Areas!$B$7))) / (Areas!$B$5+Areas!$B$6+Areas!$B$7)</f>
        <v>108.59063492063493</v>
      </c>
      <c r="K106" s="3">
        <f>((MIC_mm!K106*Areas!$B$5)+(HGB_mm!K106*(Areas!$B$6+Areas!$B$7))) / (Areas!$B$5+Areas!$B$6+Areas!$B$7)</f>
        <v>86.161158730158732</v>
      </c>
      <c r="L106" s="3">
        <f>((MIC_mm!L106*Areas!$B$5)+(HGB_mm!L106*(Areas!$B$6+Areas!$B$7))) / (Areas!$B$5+Areas!$B$6+Areas!$B$7)</f>
        <v>73.502079365079368</v>
      </c>
      <c r="M106" s="3">
        <f>((MIC_mm!M106*Areas!$B$5)+(HGB_mm!M106*(Areas!$B$6+Areas!$B$7))) / (Areas!$B$5+Areas!$B$6+Areas!$B$7)</f>
        <v>81.826999999999998</v>
      </c>
      <c r="N106" s="3">
        <f t="shared" si="1"/>
        <v>861.4973492063491</v>
      </c>
    </row>
    <row r="107" spans="1:14" x14ac:dyDescent="0.2">
      <c r="A107">
        <v>1985</v>
      </c>
      <c r="B107" s="3">
        <f>((MIC_mm!B107*Areas!$B$5)+(HGB_mm!B107*(Areas!$B$6+Areas!$B$7))) / (Areas!$B$5+Areas!$B$6+Areas!$B$7)</f>
        <v>59.771777777777771</v>
      </c>
      <c r="C107" s="3">
        <f>((MIC_mm!C107*Areas!$B$5)+(HGB_mm!C107*(Areas!$B$6+Areas!$B$7))) / (Areas!$B$5+Areas!$B$6+Areas!$B$7)</f>
        <v>74.044936507936512</v>
      </c>
      <c r="D107" s="3">
        <f>((MIC_mm!D107*Areas!$B$5)+(HGB_mm!D107*(Areas!$B$6+Areas!$B$7))) / (Areas!$B$5+Areas!$B$6+Areas!$B$7)</f>
        <v>78.998650793650796</v>
      </c>
      <c r="E107" s="3">
        <f>((MIC_mm!E107*Areas!$B$5)+(HGB_mm!E107*(Areas!$B$6+Areas!$B$7))) / (Areas!$B$5+Areas!$B$6+Areas!$B$7)</f>
        <v>71.81914285714285</v>
      </c>
      <c r="F107" s="3">
        <f>((MIC_mm!F107*Areas!$B$5)+(HGB_mm!F107*(Areas!$B$6+Areas!$B$7))) / (Areas!$B$5+Areas!$B$6+Areas!$B$7)</f>
        <v>71.221047619047624</v>
      </c>
      <c r="G107" s="3">
        <f>((MIC_mm!G107*Areas!$B$5)+(HGB_mm!G107*(Areas!$B$6+Areas!$B$7))) / (Areas!$B$5+Areas!$B$6+Areas!$B$7)</f>
        <v>51.041253968253969</v>
      </c>
      <c r="H107" s="3">
        <f>((MIC_mm!H107*Areas!$B$5)+(HGB_mm!H107*(Areas!$B$6+Areas!$B$7))) / (Areas!$B$5+Areas!$B$6+Areas!$B$7)</f>
        <v>85.568682539682541</v>
      </c>
      <c r="I107" s="3">
        <f>((MIC_mm!I107*Areas!$B$5)+(HGB_mm!I107*(Areas!$B$6+Areas!$B$7))) / (Areas!$B$5+Areas!$B$6+Areas!$B$7)</f>
        <v>111.54</v>
      </c>
      <c r="J107" s="3">
        <f>((MIC_mm!J107*Areas!$B$5)+(HGB_mm!J107*(Areas!$B$6+Areas!$B$7))) / (Areas!$B$5+Areas!$B$6+Areas!$B$7)</f>
        <v>102.67333333333333</v>
      </c>
      <c r="K107" s="3">
        <f>((MIC_mm!K107*Areas!$B$5)+(HGB_mm!K107*(Areas!$B$6+Areas!$B$7))) / (Areas!$B$5+Areas!$B$6+Areas!$B$7)</f>
        <v>83.373015873015873</v>
      </c>
      <c r="L107" s="3">
        <f>((MIC_mm!L107*Areas!$B$5)+(HGB_mm!L107*(Areas!$B$6+Areas!$B$7))) / (Areas!$B$5+Areas!$B$6+Areas!$B$7)</f>
        <v>116.2747619047619</v>
      </c>
      <c r="M107" s="3">
        <f>((MIC_mm!M107*Areas!$B$5)+(HGB_mm!M107*(Areas!$B$6+Areas!$B$7))) / (Areas!$B$5+Areas!$B$6+Areas!$B$7)</f>
        <v>73.487539682539676</v>
      </c>
      <c r="N107" s="3">
        <f t="shared" si="1"/>
        <v>979.81414285714288</v>
      </c>
    </row>
    <row r="108" spans="1:14" x14ac:dyDescent="0.2">
      <c r="A108">
        <v>1986</v>
      </c>
      <c r="B108" s="3">
        <f>((MIC_mm!B108*Areas!$B$5)+(HGB_mm!B108*(Areas!$B$6+Areas!$B$7))) / (Areas!$B$5+Areas!$B$6+Areas!$B$7)</f>
        <v>34.709587301587298</v>
      </c>
      <c r="C108" s="3">
        <f>((MIC_mm!C108*Areas!$B$5)+(HGB_mm!C108*(Areas!$B$6+Areas!$B$7))) / (Areas!$B$5+Areas!$B$6+Areas!$B$7)</f>
        <v>39.045539682539683</v>
      </c>
      <c r="D108" s="3">
        <f>((MIC_mm!D108*Areas!$B$5)+(HGB_mm!D108*(Areas!$B$6+Areas!$B$7))) / (Areas!$B$5+Areas!$B$6+Areas!$B$7)</f>
        <v>60.113825396825398</v>
      </c>
      <c r="E108" s="3">
        <f>((MIC_mm!E108*Areas!$B$5)+(HGB_mm!E108*(Areas!$B$6+Areas!$B$7))) / (Areas!$B$5+Areas!$B$6+Areas!$B$7)</f>
        <v>50.830682539682542</v>
      </c>
      <c r="F108" s="3">
        <f>((MIC_mm!F108*Areas!$B$5)+(HGB_mm!F108*(Areas!$B$6+Areas!$B$7))) / (Areas!$B$5+Areas!$B$6+Areas!$B$7)</f>
        <v>66.790396825396826</v>
      </c>
      <c r="G108" s="3">
        <f>((MIC_mm!G108*Areas!$B$5)+(HGB_mm!G108*(Areas!$B$6+Areas!$B$7))) / (Areas!$B$5+Areas!$B$6+Areas!$B$7)</f>
        <v>96.79734920634921</v>
      </c>
      <c r="H108" s="3">
        <f>((MIC_mm!H108*Areas!$B$5)+(HGB_mm!H108*(Areas!$B$6+Areas!$B$7))) / (Areas!$B$5+Areas!$B$6+Areas!$B$7)</f>
        <v>100.86549206349207</v>
      </c>
      <c r="I108" s="3">
        <f>((MIC_mm!I108*Areas!$B$5)+(HGB_mm!I108*(Areas!$B$6+Areas!$B$7))) / (Areas!$B$5+Areas!$B$6+Areas!$B$7)</f>
        <v>72.478269841269835</v>
      </c>
      <c r="J108" s="3">
        <f>((MIC_mm!J108*Areas!$B$5)+(HGB_mm!J108*(Areas!$B$6+Areas!$B$7))) / (Areas!$B$5+Areas!$B$6+Areas!$B$7)</f>
        <v>200.26417460317461</v>
      </c>
      <c r="K108" s="3">
        <f>((MIC_mm!K108*Areas!$B$5)+(HGB_mm!K108*(Areas!$B$6+Areas!$B$7))) / (Areas!$B$5+Areas!$B$6+Areas!$B$7)</f>
        <v>73.974698412698416</v>
      </c>
      <c r="L108" s="3">
        <f>((MIC_mm!L108*Areas!$B$5)+(HGB_mm!L108*(Areas!$B$6+Areas!$B$7))) / (Areas!$B$5+Areas!$B$6+Areas!$B$7)</f>
        <v>33.41930158730159</v>
      </c>
      <c r="M108" s="3">
        <f>((MIC_mm!M108*Areas!$B$5)+(HGB_mm!M108*(Areas!$B$6+Areas!$B$7))) / (Areas!$B$5+Areas!$B$6+Areas!$B$7)</f>
        <v>39.158190476190477</v>
      </c>
      <c r="N108" s="3">
        <f t="shared" si="1"/>
        <v>868.44750793650803</v>
      </c>
    </row>
    <row r="109" spans="1:14" x14ac:dyDescent="0.2">
      <c r="A109">
        <v>1987</v>
      </c>
      <c r="B109" s="3">
        <f>((MIC_mm!B109*Areas!$B$5)+(HGB_mm!B109*(Areas!$B$6+Areas!$B$7))) / (Areas!$B$5+Areas!$B$6+Areas!$B$7)</f>
        <v>36.465285714285713</v>
      </c>
      <c r="C109" s="3">
        <f>((MIC_mm!C109*Areas!$B$5)+(HGB_mm!C109*(Areas!$B$6+Areas!$B$7))) / (Areas!$B$5+Areas!$B$6+Areas!$B$7)</f>
        <v>17.250507936507937</v>
      </c>
      <c r="D109" s="3">
        <f>((MIC_mm!D109*Areas!$B$5)+(HGB_mm!D109*(Areas!$B$6+Areas!$B$7))) / (Areas!$B$5+Areas!$B$6+Areas!$B$7)</f>
        <v>39.170253968253967</v>
      </c>
      <c r="E109" s="3">
        <f>((MIC_mm!E109*Areas!$B$5)+(HGB_mm!E109*(Areas!$B$6+Areas!$B$7))) / (Areas!$B$5+Areas!$B$6+Areas!$B$7)</f>
        <v>46.742571428571431</v>
      </c>
      <c r="F109" s="3">
        <f>((MIC_mm!F109*Areas!$B$5)+(HGB_mm!F109*(Areas!$B$6+Areas!$B$7))) / (Areas!$B$5+Areas!$B$6+Areas!$B$7)</f>
        <v>57.290396825396826</v>
      </c>
      <c r="G109" s="3">
        <f>((MIC_mm!G109*Areas!$B$5)+(HGB_mm!G109*(Areas!$B$6+Areas!$B$7))) / (Areas!$B$5+Areas!$B$6+Areas!$B$7)</f>
        <v>64.193682539682541</v>
      </c>
      <c r="H109" s="3">
        <f>((MIC_mm!H109*Areas!$B$5)+(HGB_mm!H109*(Areas!$B$6+Areas!$B$7))) / (Areas!$B$5+Areas!$B$6+Areas!$B$7)</f>
        <v>66.81914285714285</v>
      </c>
      <c r="I109" s="3">
        <f>((MIC_mm!I109*Areas!$B$5)+(HGB_mm!I109*(Areas!$B$6+Areas!$B$7))) / (Areas!$B$5+Areas!$B$6+Areas!$B$7)</f>
        <v>115.60601587301588</v>
      </c>
      <c r="J109" s="3">
        <f>((MIC_mm!J109*Areas!$B$5)+(HGB_mm!J109*(Areas!$B$6+Areas!$B$7))) / (Areas!$B$5+Areas!$B$6+Areas!$B$7)</f>
        <v>79.757507936507935</v>
      </c>
      <c r="K109" s="3">
        <f>((MIC_mm!K109*Areas!$B$5)+(HGB_mm!K109*(Areas!$B$6+Areas!$B$7))) / (Areas!$B$5+Areas!$B$6+Areas!$B$7)</f>
        <v>72.381301587301593</v>
      </c>
      <c r="L109" s="3">
        <f>((MIC_mm!L109*Areas!$B$5)+(HGB_mm!L109*(Areas!$B$6+Areas!$B$7))) / (Areas!$B$5+Areas!$B$6+Areas!$B$7)</f>
        <v>69.041587301587299</v>
      </c>
      <c r="M109" s="3">
        <f>((MIC_mm!M109*Areas!$B$5)+(HGB_mm!M109*(Areas!$B$6+Areas!$B$7))) / (Areas!$B$5+Areas!$B$6+Areas!$B$7)</f>
        <v>72.526920634920629</v>
      </c>
      <c r="N109" s="3">
        <f t="shared" si="1"/>
        <v>737.24517460317463</v>
      </c>
    </row>
    <row r="110" spans="1:14" x14ac:dyDescent="0.2">
      <c r="A110">
        <v>1988</v>
      </c>
      <c r="B110" s="3">
        <f>((MIC_mm!B110*Areas!$B$5)+(HGB_mm!B110*(Areas!$B$6+Areas!$B$7))) / (Areas!$B$5+Areas!$B$6+Areas!$B$7)</f>
        <v>54.749571428571429</v>
      </c>
      <c r="C110" s="3">
        <f>((MIC_mm!C110*Areas!$B$5)+(HGB_mm!C110*(Areas!$B$6+Areas!$B$7))) / (Areas!$B$5+Areas!$B$6+Areas!$B$7)</f>
        <v>45.272603174603177</v>
      </c>
      <c r="D110" s="3">
        <f>((MIC_mm!D110*Areas!$B$5)+(HGB_mm!D110*(Areas!$B$6+Areas!$B$7))) / (Areas!$B$5+Areas!$B$6+Areas!$B$7)</f>
        <v>54.053507936507934</v>
      </c>
      <c r="E110" s="3">
        <f>((MIC_mm!E110*Areas!$B$5)+(HGB_mm!E110*(Areas!$B$6+Areas!$B$7))) / (Areas!$B$5+Areas!$B$6+Areas!$B$7)</f>
        <v>67.477873015873016</v>
      </c>
      <c r="F110" s="3">
        <f>((MIC_mm!F110*Areas!$B$5)+(HGB_mm!F110*(Areas!$B$6+Areas!$B$7))) / (Areas!$B$5+Areas!$B$6+Areas!$B$7)</f>
        <v>37.411873015873013</v>
      </c>
      <c r="G110" s="3">
        <f>((MIC_mm!G110*Areas!$B$5)+(HGB_mm!G110*(Areas!$B$6+Areas!$B$7))) / (Areas!$B$5+Areas!$B$6+Areas!$B$7)</f>
        <v>27.546920634920635</v>
      </c>
      <c r="H110" s="3">
        <f>((MIC_mm!H110*Areas!$B$5)+(HGB_mm!H110*(Areas!$B$6+Areas!$B$7))) / (Areas!$B$5+Areas!$B$6+Areas!$B$7)</f>
        <v>66.993238095238098</v>
      </c>
      <c r="I110" s="3">
        <f>((MIC_mm!I110*Areas!$B$5)+(HGB_mm!I110*(Areas!$B$6+Areas!$B$7))) / (Areas!$B$5+Areas!$B$6+Areas!$B$7)</f>
        <v>110.05922222222222</v>
      </c>
      <c r="J110" s="3">
        <f>((MIC_mm!J110*Areas!$B$5)+(HGB_mm!J110*(Areas!$B$6+Areas!$B$7))) / (Areas!$B$5+Areas!$B$6+Areas!$B$7)</f>
        <v>92.108603174603175</v>
      </c>
      <c r="K110" s="3">
        <f>((MIC_mm!K110*Areas!$B$5)+(HGB_mm!K110*(Areas!$B$6+Areas!$B$7))) / (Areas!$B$5+Areas!$B$6+Areas!$B$7)</f>
        <v>116.22795238095239</v>
      </c>
      <c r="L110" s="3">
        <f>((MIC_mm!L110*Areas!$B$5)+(HGB_mm!L110*(Areas!$B$6+Areas!$B$7))) / (Areas!$B$5+Areas!$B$6+Areas!$B$7)</f>
        <v>117.94019047619048</v>
      </c>
      <c r="M110" s="3">
        <f>((MIC_mm!M110*Areas!$B$5)+(HGB_mm!M110*(Areas!$B$6+Areas!$B$7))) / (Areas!$B$5+Areas!$B$6+Areas!$B$7)</f>
        <v>54.347650793650793</v>
      </c>
      <c r="N110" s="3">
        <f t="shared" si="1"/>
        <v>844.1892063492063</v>
      </c>
    </row>
    <row r="111" spans="1:14" x14ac:dyDescent="0.2">
      <c r="A111">
        <v>1989</v>
      </c>
      <c r="B111" s="3">
        <f>((MIC_mm!B111*Areas!$B$5)+(HGB_mm!B111*(Areas!$B$6+Areas!$B$7))) / (Areas!$B$5+Areas!$B$6+Areas!$B$7)</f>
        <v>45.023174603174603</v>
      </c>
      <c r="C111" s="3">
        <f>((MIC_mm!C111*Areas!$B$5)+(HGB_mm!C111*(Areas!$B$6+Areas!$B$7))) / (Areas!$B$5+Areas!$B$6+Areas!$B$7)</f>
        <v>30.408682539682541</v>
      </c>
      <c r="D111" s="3">
        <f>((MIC_mm!D111*Areas!$B$5)+(HGB_mm!D111*(Areas!$B$6+Areas!$B$7))) / (Areas!$B$5+Areas!$B$6+Areas!$B$7)</f>
        <v>61.617031746031749</v>
      </c>
      <c r="E111" s="3">
        <f>((MIC_mm!E111*Areas!$B$5)+(HGB_mm!E111*(Areas!$B$6+Areas!$B$7))) / (Areas!$B$5+Areas!$B$6+Areas!$B$7)</f>
        <v>37.397888888888886</v>
      </c>
      <c r="F111" s="3">
        <f>((MIC_mm!F111*Areas!$B$5)+(HGB_mm!F111*(Areas!$B$6+Areas!$B$7))) / (Areas!$B$5+Areas!$B$6+Areas!$B$7)</f>
        <v>91.15173015873016</v>
      </c>
      <c r="G111" s="3">
        <f>((MIC_mm!G111*Areas!$B$5)+(HGB_mm!G111*(Areas!$B$6+Areas!$B$7))) / (Areas!$B$5+Areas!$B$6+Areas!$B$7)</f>
        <v>86.222587301587296</v>
      </c>
      <c r="H111" s="3">
        <f>((MIC_mm!H111*Areas!$B$5)+(HGB_mm!H111*(Areas!$B$6+Areas!$B$7))) / (Areas!$B$5+Areas!$B$6+Areas!$B$7)</f>
        <v>39.314031746031745</v>
      </c>
      <c r="I111" s="3">
        <f>((MIC_mm!I111*Areas!$B$5)+(HGB_mm!I111*(Areas!$B$6+Areas!$B$7))) / (Areas!$B$5+Areas!$B$6+Areas!$B$7)</f>
        <v>80.185920634920635</v>
      </c>
      <c r="J111" s="3">
        <f>((MIC_mm!J111*Areas!$B$5)+(HGB_mm!J111*(Areas!$B$6+Areas!$B$7))) / (Areas!$B$5+Areas!$B$6+Areas!$B$7)</f>
        <v>49.413238095238093</v>
      </c>
      <c r="K111" s="3">
        <f>((MIC_mm!K111*Areas!$B$5)+(HGB_mm!K111*(Areas!$B$6+Areas!$B$7))) / (Areas!$B$5+Areas!$B$6+Areas!$B$7)</f>
        <v>63.232460317460315</v>
      </c>
      <c r="L111" s="3">
        <f>((MIC_mm!L111*Areas!$B$5)+(HGB_mm!L111*(Areas!$B$6+Areas!$B$7))) / (Areas!$B$5+Areas!$B$6+Areas!$B$7)</f>
        <v>88.288888888888891</v>
      </c>
      <c r="M111" s="3">
        <f>((MIC_mm!M111*Areas!$B$5)+(HGB_mm!M111*(Areas!$B$6+Areas!$B$7))) / (Areas!$B$5+Areas!$B$6+Areas!$B$7)</f>
        <v>44.803460317460321</v>
      </c>
      <c r="N111" s="3">
        <f t="shared" si="1"/>
        <v>717.05909523809521</v>
      </c>
    </row>
    <row r="112" spans="1:14" x14ac:dyDescent="0.2">
      <c r="A112">
        <v>1990</v>
      </c>
      <c r="B112" s="3">
        <f>((MIC_mm!B112*Areas!$B$5)+(HGB_mm!B112*(Areas!$B$6+Areas!$B$7))) / (Areas!$B$5+Areas!$B$6+Areas!$B$7)</f>
        <v>59.841031746031746</v>
      </c>
      <c r="C112" s="3">
        <f>((MIC_mm!C112*Areas!$B$5)+(HGB_mm!C112*(Areas!$B$6+Areas!$B$7))) / (Areas!$B$5+Areas!$B$6+Areas!$B$7)</f>
        <v>45.976698412698411</v>
      </c>
      <c r="D112" s="3">
        <f>((MIC_mm!D112*Areas!$B$5)+(HGB_mm!D112*(Areas!$B$6+Areas!$B$7))) / (Areas!$B$5+Areas!$B$6+Areas!$B$7)</f>
        <v>52.446063492063494</v>
      </c>
      <c r="E112" s="3">
        <f>((MIC_mm!E112*Areas!$B$5)+(HGB_mm!E112*(Areas!$B$6+Areas!$B$7))) / (Areas!$B$5+Areas!$B$6+Areas!$B$7)</f>
        <v>51.767539682539685</v>
      </c>
      <c r="F112" s="3">
        <f>((MIC_mm!F112*Areas!$B$5)+(HGB_mm!F112*(Areas!$B$6+Areas!$B$7))) / (Areas!$B$5+Areas!$B$6+Areas!$B$7)</f>
        <v>109.57973015873016</v>
      </c>
      <c r="G112" s="3">
        <f>((MIC_mm!G112*Areas!$B$5)+(HGB_mm!G112*(Areas!$B$6+Areas!$B$7))) / (Areas!$B$5+Areas!$B$6+Areas!$B$7)</f>
        <v>121.1793492063492</v>
      </c>
      <c r="H112" s="3">
        <f>((MIC_mm!H112*Areas!$B$5)+(HGB_mm!H112*(Areas!$B$6+Areas!$B$7))) / (Areas!$B$5+Areas!$B$6+Areas!$B$7)</f>
        <v>73.786301587301594</v>
      </c>
      <c r="I112" s="3">
        <f>((MIC_mm!I112*Areas!$B$5)+(HGB_mm!I112*(Areas!$B$6+Areas!$B$7))) / (Areas!$B$5+Areas!$B$6+Areas!$B$7)</f>
        <v>78.127682539682539</v>
      </c>
      <c r="J112" s="3">
        <f>((MIC_mm!J112*Areas!$B$5)+(HGB_mm!J112*(Areas!$B$6+Areas!$B$7))) / (Areas!$B$5+Areas!$B$6+Areas!$B$7)</f>
        <v>98.852936507936505</v>
      </c>
      <c r="K112" s="3">
        <f>((MIC_mm!K112*Areas!$B$5)+(HGB_mm!K112*(Areas!$B$6+Areas!$B$7))) / (Areas!$B$5+Areas!$B$6+Areas!$B$7)</f>
        <v>113.30488888888888</v>
      </c>
      <c r="L112" s="3">
        <f>((MIC_mm!L112*Areas!$B$5)+(HGB_mm!L112*(Areas!$B$6+Areas!$B$7))) / (Areas!$B$5+Areas!$B$6+Areas!$B$7)</f>
        <v>94.734952380952379</v>
      </c>
      <c r="M112" s="3">
        <f>((MIC_mm!M112*Areas!$B$5)+(HGB_mm!M112*(Areas!$B$6+Areas!$B$7))) / (Areas!$B$5+Areas!$B$6+Areas!$B$7)</f>
        <v>66.915126984126985</v>
      </c>
      <c r="N112" s="3">
        <f t="shared" si="1"/>
        <v>966.51230158730152</v>
      </c>
    </row>
    <row r="113" spans="1:15" x14ac:dyDescent="0.2">
      <c r="A113">
        <v>1991</v>
      </c>
      <c r="B113" s="3">
        <f>((MIC_mm!B113*Areas!$B$5)+(HGB_mm!B113*(Areas!$B$6+Areas!$B$7))) / (Areas!$B$5+Areas!$B$6+Areas!$B$7)</f>
        <v>43.626968253968251</v>
      </c>
      <c r="C113" s="3">
        <f>((MIC_mm!C113*Areas!$B$5)+(HGB_mm!C113*(Areas!$B$6+Areas!$B$7))) / (Areas!$B$5+Areas!$B$6+Areas!$B$7)</f>
        <v>27.575253968253968</v>
      </c>
      <c r="D113" s="3">
        <f>((MIC_mm!D113*Areas!$B$5)+(HGB_mm!D113*(Areas!$B$6+Areas!$B$7))) / (Areas!$B$5+Areas!$B$6+Areas!$B$7)</f>
        <v>87.658031746031753</v>
      </c>
      <c r="E113" s="3">
        <f>((MIC_mm!E113*Areas!$B$5)+(HGB_mm!E113*(Areas!$B$6+Areas!$B$7))) / (Areas!$B$5+Areas!$B$6+Areas!$B$7)</f>
        <v>98.561190476190475</v>
      </c>
      <c r="F113" s="3">
        <f>((MIC_mm!F113*Areas!$B$5)+(HGB_mm!F113*(Areas!$B$6+Areas!$B$7))) / (Areas!$B$5+Areas!$B$6+Areas!$B$7)</f>
        <v>91.947936507936504</v>
      </c>
      <c r="G113" s="3">
        <f>((MIC_mm!G113*Areas!$B$5)+(HGB_mm!G113*(Areas!$B$6+Areas!$B$7))) / (Areas!$B$5+Areas!$B$6+Areas!$B$7)</f>
        <v>46.341999999999999</v>
      </c>
      <c r="H113" s="3">
        <f>((MIC_mm!H113*Areas!$B$5)+(HGB_mm!H113*(Areas!$B$6+Areas!$B$7))) / (Areas!$B$5+Areas!$B$6+Areas!$B$7)</f>
        <v>108.84920634920636</v>
      </c>
      <c r="I113" s="3">
        <f>((MIC_mm!I113*Areas!$B$5)+(HGB_mm!I113*(Areas!$B$6+Areas!$B$7))) / (Areas!$B$5+Areas!$B$6+Areas!$B$7)</f>
        <v>57.317190476190476</v>
      </c>
      <c r="J113" s="3">
        <f>((MIC_mm!J113*Areas!$B$5)+(HGB_mm!J113*(Areas!$B$6+Areas!$B$7))) / (Areas!$B$5+Areas!$B$6+Areas!$B$7)</f>
        <v>87.96787301587301</v>
      </c>
      <c r="K113" s="3">
        <f>((MIC_mm!K113*Areas!$B$5)+(HGB_mm!K113*(Areas!$B$6+Areas!$B$7))) / (Areas!$B$5+Areas!$B$6+Areas!$B$7)</f>
        <v>139.98425396825397</v>
      </c>
      <c r="L113" s="3">
        <f>((MIC_mm!L113*Areas!$B$5)+(HGB_mm!L113*(Areas!$B$6+Areas!$B$7))) / (Areas!$B$5+Areas!$B$6+Areas!$B$7)</f>
        <v>82.644809523809528</v>
      </c>
      <c r="M113" s="3">
        <f>((MIC_mm!M113*Areas!$B$5)+(HGB_mm!M113*(Areas!$B$6+Areas!$B$7))) / (Areas!$B$5+Areas!$B$6+Areas!$B$7)</f>
        <v>59.994714285714288</v>
      </c>
      <c r="N113" s="3">
        <f t="shared" si="1"/>
        <v>932.46942857142847</v>
      </c>
    </row>
    <row r="114" spans="1:15" x14ac:dyDescent="0.2">
      <c r="A114">
        <v>1992</v>
      </c>
      <c r="B114" s="3">
        <f>((MIC_mm!B114*Areas!$B$5)+(HGB_mm!B114*(Areas!$B$6+Areas!$B$7))) / (Areas!$B$5+Areas!$B$6+Areas!$B$7)</f>
        <v>49.637492063492061</v>
      </c>
      <c r="C114" s="3">
        <f>((MIC_mm!C114*Areas!$B$5)+(HGB_mm!C114*(Areas!$B$6+Areas!$B$7))) / (Areas!$B$5+Areas!$B$6+Areas!$B$7)</f>
        <v>43.41804761904762</v>
      </c>
      <c r="D114" s="3">
        <f>((MIC_mm!D114*Areas!$B$5)+(HGB_mm!D114*(Areas!$B$6+Areas!$B$7))) / (Areas!$B$5+Areas!$B$6+Areas!$B$7)</f>
        <v>55.27934920634921</v>
      </c>
      <c r="E114" s="3">
        <f>((MIC_mm!E114*Areas!$B$5)+(HGB_mm!E114*(Areas!$B$6+Areas!$B$7))) / (Areas!$B$5+Areas!$B$6+Areas!$B$7)</f>
        <v>71.748190476190473</v>
      </c>
      <c r="F114" s="3">
        <f>((MIC_mm!F114*Areas!$B$5)+(HGB_mm!F114*(Areas!$B$6+Areas!$B$7))) / (Areas!$B$5+Areas!$B$6+Areas!$B$7)</f>
        <v>40.160174603174603</v>
      </c>
      <c r="G114" s="3">
        <f>((MIC_mm!G114*Areas!$B$5)+(HGB_mm!G114*(Areas!$B$6+Areas!$B$7))) / (Areas!$B$5+Areas!$B$6+Areas!$B$7)</f>
        <v>52.983825396825395</v>
      </c>
      <c r="H114" s="3">
        <f>((MIC_mm!H114*Areas!$B$5)+(HGB_mm!H114*(Areas!$B$6+Areas!$B$7))) / (Areas!$B$5+Areas!$B$6+Areas!$B$7)</f>
        <v>105.72293650793651</v>
      </c>
      <c r="I114" s="3">
        <f>((MIC_mm!I114*Areas!$B$5)+(HGB_mm!I114*(Areas!$B$6+Areas!$B$7))) / (Areas!$B$5+Areas!$B$6+Areas!$B$7)</f>
        <v>84.377365079365077</v>
      </c>
      <c r="J114" s="3">
        <f>((MIC_mm!J114*Areas!$B$5)+(HGB_mm!J114*(Areas!$B$6+Areas!$B$7))) / (Areas!$B$5+Areas!$B$6+Areas!$B$7)</f>
        <v>126.97344444444444</v>
      </c>
      <c r="K114" s="3">
        <f>((MIC_mm!K114*Areas!$B$5)+(HGB_mm!K114*(Areas!$B$6+Areas!$B$7))) / (Areas!$B$5+Areas!$B$6+Areas!$B$7)</f>
        <v>58.595968253968252</v>
      </c>
      <c r="L114" s="3">
        <f>((MIC_mm!L114*Areas!$B$5)+(HGB_mm!L114*(Areas!$B$6+Areas!$B$7))) / (Areas!$B$5+Areas!$B$6+Areas!$B$7)</f>
        <v>116.83877777777778</v>
      </c>
      <c r="M114" s="3">
        <f>((MIC_mm!M114*Areas!$B$5)+(HGB_mm!M114*(Areas!$B$6+Areas!$B$7))) / (Areas!$B$5+Areas!$B$6+Areas!$B$7)</f>
        <v>65.613126984126978</v>
      </c>
      <c r="N114" s="3">
        <f t="shared" si="1"/>
        <v>871.34869841269847</v>
      </c>
    </row>
    <row r="115" spans="1:15" x14ac:dyDescent="0.2">
      <c r="A115">
        <v>1993</v>
      </c>
      <c r="B115" s="3">
        <f>((MIC_mm!B115*Areas!$B$5)+(HGB_mm!B115*(Areas!$B$6+Areas!$B$7))) / (Areas!$B$5+Areas!$B$6+Areas!$B$7)</f>
        <v>67.743539682539677</v>
      </c>
      <c r="C115" s="3">
        <f>((MIC_mm!C115*Areas!$B$5)+(HGB_mm!C115*(Areas!$B$6+Areas!$B$7))) / (Areas!$B$5+Areas!$B$6+Areas!$B$7)</f>
        <v>21.443222222222222</v>
      </c>
      <c r="D115" s="3">
        <f>((MIC_mm!D115*Areas!$B$5)+(HGB_mm!D115*(Areas!$B$6+Areas!$B$7))) / (Areas!$B$5+Areas!$B$6+Areas!$B$7)</f>
        <v>24.856904761904762</v>
      </c>
      <c r="E115" s="3">
        <f>((MIC_mm!E115*Areas!$B$5)+(HGB_mm!E115*(Areas!$B$6+Areas!$B$7))) / (Areas!$B$5+Areas!$B$6+Areas!$B$7)</f>
        <v>96.605650793650796</v>
      </c>
      <c r="F115" s="3">
        <f>((MIC_mm!F115*Areas!$B$5)+(HGB_mm!F115*(Areas!$B$6+Areas!$B$7))) / (Areas!$B$5+Areas!$B$6+Areas!$B$7)</f>
        <v>86.896777777777771</v>
      </c>
      <c r="G115" s="3">
        <f>((MIC_mm!G115*Areas!$B$5)+(HGB_mm!G115*(Areas!$B$6+Areas!$B$7))) / (Areas!$B$5+Areas!$B$6+Areas!$B$7)</f>
        <v>117.70984126984126</v>
      </c>
      <c r="H115" s="3">
        <f>((MIC_mm!H115*Areas!$B$5)+(HGB_mm!H115*(Areas!$B$6+Areas!$B$7))) / (Areas!$B$5+Areas!$B$6+Areas!$B$7)</f>
        <v>77.492476190476197</v>
      </c>
      <c r="I115" s="3">
        <f>((MIC_mm!I115*Areas!$B$5)+(HGB_mm!I115*(Areas!$B$6+Areas!$B$7))) / (Areas!$B$5+Areas!$B$6+Areas!$B$7)</f>
        <v>91.102587301587306</v>
      </c>
      <c r="J115" s="3">
        <f>((MIC_mm!J115*Areas!$B$5)+(HGB_mm!J115*(Areas!$B$6+Areas!$B$7))) / (Areas!$B$5+Areas!$B$6+Areas!$B$7)</f>
        <v>107.46436507936508</v>
      </c>
      <c r="K115" s="3">
        <f>((MIC_mm!K115*Areas!$B$5)+(HGB_mm!K115*(Areas!$B$6+Areas!$B$7))) / (Areas!$B$5+Areas!$B$6+Areas!$B$7)</f>
        <v>81.053015873015866</v>
      </c>
      <c r="L115" s="3">
        <f>((MIC_mm!L115*Areas!$B$5)+(HGB_mm!L115*(Areas!$B$6+Areas!$B$7))) / (Areas!$B$5+Areas!$B$6+Areas!$B$7)</f>
        <v>58.356396825396828</v>
      </c>
      <c r="M115" s="3">
        <f>((MIC_mm!M115*Areas!$B$5)+(HGB_mm!M115*(Areas!$B$6+Areas!$B$7))) / (Areas!$B$5+Areas!$B$6+Areas!$B$7)</f>
        <v>37.174634920634922</v>
      </c>
      <c r="N115" s="3">
        <f t="shared" si="1"/>
        <v>867.89941269841256</v>
      </c>
    </row>
    <row r="116" spans="1:15" x14ac:dyDescent="0.2">
      <c r="A116">
        <v>1994</v>
      </c>
      <c r="B116" s="3">
        <f>((MIC_mm!B116*Areas!$B$5)+(HGB_mm!B116*(Areas!$B$6+Areas!$B$7))) / (Areas!$B$5+Areas!$B$6+Areas!$B$7)</f>
        <v>56.907015873015872</v>
      </c>
      <c r="C116" s="3">
        <f>((MIC_mm!C116*Areas!$B$5)+(HGB_mm!C116*(Areas!$B$6+Areas!$B$7))) / (Areas!$B$5+Areas!$B$6+Areas!$B$7)</f>
        <v>38.730888888888892</v>
      </c>
      <c r="D116" s="3">
        <f>((MIC_mm!D116*Areas!$B$5)+(HGB_mm!D116*(Areas!$B$6+Areas!$B$7))) / (Areas!$B$5+Areas!$B$6+Areas!$B$7)</f>
        <v>34.363238095238096</v>
      </c>
      <c r="E116" s="3">
        <f>((MIC_mm!E116*Areas!$B$5)+(HGB_mm!E116*(Areas!$B$6+Areas!$B$7))) / (Areas!$B$5+Areas!$B$6+Areas!$B$7)</f>
        <v>70.319079365079361</v>
      </c>
      <c r="F116" s="3">
        <f>((MIC_mm!F116*Areas!$B$5)+(HGB_mm!F116*(Areas!$B$6+Areas!$B$7))) / (Areas!$B$5+Areas!$B$6+Areas!$B$7)</f>
        <v>63.262222222222221</v>
      </c>
      <c r="G116" s="3">
        <f>((MIC_mm!G116*Areas!$B$5)+(HGB_mm!G116*(Areas!$B$6+Areas!$B$7))) / (Areas!$B$5+Areas!$B$6+Areas!$B$7)</f>
        <v>96.132603174603176</v>
      </c>
      <c r="H116" s="3">
        <f>((MIC_mm!H116*Areas!$B$5)+(HGB_mm!H116*(Areas!$B$6+Areas!$B$7))) / (Areas!$B$5+Areas!$B$6+Areas!$B$7)</f>
        <v>119.92592063492063</v>
      </c>
      <c r="I116" s="3">
        <f>((MIC_mm!I116*Areas!$B$5)+(HGB_mm!I116*(Areas!$B$6+Areas!$B$7))) / (Areas!$B$5+Areas!$B$6+Areas!$B$7)</f>
        <v>114.78563492063492</v>
      </c>
      <c r="J116" s="3">
        <f>((MIC_mm!J116*Areas!$B$5)+(HGB_mm!J116*(Areas!$B$6+Areas!$B$7))) / (Areas!$B$5+Areas!$B$6+Areas!$B$7)</f>
        <v>70.976873015873011</v>
      </c>
      <c r="K116" s="3">
        <f>((MIC_mm!K116*Areas!$B$5)+(HGB_mm!K116*(Areas!$B$6+Areas!$B$7))) / (Areas!$B$5+Areas!$B$6+Areas!$B$7)</f>
        <v>57.183492063492061</v>
      </c>
      <c r="L116" s="3">
        <f>((MIC_mm!L116*Areas!$B$5)+(HGB_mm!L116*(Areas!$B$6+Areas!$B$7))) / (Areas!$B$5+Areas!$B$6+Areas!$B$7)</f>
        <v>86.525634920634914</v>
      </c>
      <c r="M116" s="3">
        <f>((MIC_mm!M116*Areas!$B$5)+(HGB_mm!M116*(Areas!$B$6+Areas!$B$7))) / (Areas!$B$5+Areas!$B$6+Areas!$B$7)</f>
        <v>26.120222222222221</v>
      </c>
      <c r="N116" s="3">
        <f t="shared" si="1"/>
        <v>835.23282539682543</v>
      </c>
    </row>
    <row r="117" spans="1:15" x14ac:dyDescent="0.2">
      <c r="A117">
        <v>1995</v>
      </c>
      <c r="B117" s="3">
        <f>((MIC_mm!B117*Areas!$B$5)+(HGB_mm!B117*(Areas!$B$6+Areas!$B$7))) / (Areas!$B$5+Areas!$B$6+Areas!$B$7)</f>
        <v>58.090301587301589</v>
      </c>
      <c r="C117" s="3">
        <f>((MIC_mm!C117*Areas!$B$5)+(HGB_mm!C117*(Areas!$B$6+Areas!$B$7))) / (Areas!$B$5+Areas!$B$6+Areas!$B$7)</f>
        <v>28.364285714285714</v>
      </c>
      <c r="D117" s="3">
        <f>((MIC_mm!D117*Areas!$B$5)+(HGB_mm!D117*(Areas!$B$6+Areas!$B$7))) / (Areas!$B$5+Areas!$B$6+Areas!$B$7)</f>
        <v>40.176174603174601</v>
      </c>
      <c r="E117" s="3">
        <f>((MIC_mm!E117*Areas!$B$5)+(HGB_mm!E117*(Areas!$B$6+Areas!$B$7))) / (Areas!$B$5+Areas!$B$6+Areas!$B$7)</f>
        <v>80.995714285714286</v>
      </c>
      <c r="F117" s="3">
        <f>((MIC_mm!F117*Areas!$B$5)+(HGB_mm!F117*(Areas!$B$6+Areas!$B$7))) / (Areas!$B$5+Areas!$B$6+Areas!$B$7)</f>
        <v>77.382603174603176</v>
      </c>
      <c r="G117" s="3">
        <f>((MIC_mm!G117*Areas!$B$5)+(HGB_mm!G117*(Areas!$B$6+Areas!$B$7))) / (Areas!$B$5+Areas!$B$6+Areas!$B$7)</f>
        <v>53.237047619047623</v>
      </c>
      <c r="H117" s="3">
        <f>((MIC_mm!H117*Areas!$B$5)+(HGB_mm!H117*(Areas!$B$6+Areas!$B$7))) / (Areas!$B$5+Areas!$B$6+Areas!$B$7)</f>
        <v>88.911285714285711</v>
      </c>
      <c r="I117" s="3">
        <f>((MIC_mm!I117*Areas!$B$5)+(HGB_mm!I117*(Areas!$B$6+Areas!$B$7))) / (Areas!$B$5+Areas!$B$6+Areas!$B$7)</f>
        <v>107.96425396825397</v>
      </c>
      <c r="J117" s="3">
        <f>((MIC_mm!J117*Areas!$B$5)+(HGB_mm!J117*(Areas!$B$6+Areas!$B$7))) / (Areas!$B$5+Areas!$B$6+Areas!$B$7)</f>
        <v>60.946761904761907</v>
      </c>
      <c r="K117" s="3">
        <f>((MIC_mm!K117*Areas!$B$5)+(HGB_mm!K117*(Areas!$B$6+Areas!$B$7))) / (Areas!$B$5+Areas!$B$6+Areas!$B$7)</f>
        <v>101.79936507936507</v>
      </c>
      <c r="L117" s="3">
        <f>((MIC_mm!L117*Areas!$B$5)+(HGB_mm!L117*(Areas!$B$6+Areas!$B$7))) / (Areas!$B$5+Areas!$B$6+Areas!$B$7)</f>
        <v>98.885079365079363</v>
      </c>
      <c r="M117" s="3">
        <f>((MIC_mm!M117*Areas!$B$5)+(HGB_mm!M117*(Areas!$B$6+Areas!$B$7))) / (Areas!$B$5+Areas!$B$6+Areas!$B$7)</f>
        <v>54.114269841269838</v>
      </c>
      <c r="N117" s="3">
        <f t="shared" si="1"/>
        <v>850.86714285714288</v>
      </c>
    </row>
    <row r="118" spans="1:15" x14ac:dyDescent="0.2">
      <c r="A118">
        <v>1996</v>
      </c>
      <c r="B118" s="3">
        <f>((MIC_mm!B118*Areas!$B$5)+(HGB_mm!B118*(Areas!$B$6+Areas!$B$7))) / (Areas!$B$5+Areas!$B$6+Areas!$B$7)</f>
        <v>65.762809523809523</v>
      </c>
      <c r="C118" s="3">
        <f>((MIC_mm!C118*Areas!$B$5)+(HGB_mm!C118*(Areas!$B$6+Areas!$B$7))) / (Areas!$B$5+Areas!$B$6+Areas!$B$7)</f>
        <v>41.650238095238095</v>
      </c>
      <c r="D118" s="3">
        <f>((MIC_mm!D118*Areas!$B$5)+(HGB_mm!D118*(Areas!$B$6+Areas!$B$7))) / (Areas!$B$5+Areas!$B$6+Areas!$B$7)</f>
        <v>33.891492063492066</v>
      </c>
      <c r="E118" s="3">
        <f>((MIC_mm!E118*Areas!$B$5)+(HGB_mm!E118*(Areas!$B$6+Areas!$B$7))) / (Areas!$B$5+Areas!$B$6+Areas!$B$7)</f>
        <v>89.772111111111116</v>
      </c>
      <c r="F118" s="3">
        <f>((MIC_mm!F118*Areas!$B$5)+(HGB_mm!F118*(Areas!$B$6+Areas!$B$7))) / (Areas!$B$5+Areas!$B$6+Areas!$B$7)</f>
        <v>60.279031746031741</v>
      </c>
      <c r="G118" s="3">
        <f>((MIC_mm!G118*Areas!$B$5)+(HGB_mm!G118*(Areas!$B$6+Areas!$B$7))) / (Areas!$B$5+Areas!$B$6+Areas!$B$7)</f>
        <v>115.56915873015873</v>
      </c>
      <c r="H118" s="3">
        <f>((MIC_mm!H118*Areas!$B$5)+(HGB_mm!H118*(Areas!$B$6+Areas!$B$7))) / (Areas!$B$5+Areas!$B$6+Areas!$B$7)</f>
        <v>102.93050793650794</v>
      </c>
      <c r="I118" s="3">
        <f>((MIC_mm!I118*Areas!$B$5)+(HGB_mm!I118*(Areas!$B$6+Areas!$B$7))) / (Areas!$B$5+Areas!$B$6+Areas!$B$7)</f>
        <v>60.978888888888889</v>
      </c>
      <c r="J118" s="3">
        <f>((MIC_mm!J118*Areas!$B$5)+(HGB_mm!J118*(Areas!$B$6+Areas!$B$7))) / (Areas!$B$5+Areas!$B$6+Areas!$B$7)</f>
        <v>107.54822222222222</v>
      </c>
      <c r="K118" s="3">
        <f>((MIC_mm!K118*Areas!$B$5)+(HGB_mm!K118*(Areas!$B$6+Areas!$B$7))) / (Areas!$B$5+Areas!$B$6+Areas!$B$7)</f>
        <v>85.011492063492057</v>
      </c>
      <c r="L118" s="3">
        <f>((MIC_mm!L118*Areas!$B$5)+(HGB_mm!L118*(Areas!$B$6+Areas!$B$7))) / (Areas!$B$5+Areas!$B$6+Areas!$B$7)</f>
        <v>55.576841269841267</v>
      </c>
      <c r="M118" s="3">
        <f>((MIC_mm!M118*Areas!$B$5)+(HGB_mm!M118*(Areas!$B$6+Areas!$B$7))) / (Areas!$B$5+Areas!$B$6+Areas!$B$7)</f>
        <v>84.315396825396832</v>
      </c>
      <c r="N118" s="3">
        <f t="shared" si="1"/>
        <v>903.28619047619043</v>
      </c>
    </row>
    <row r="119" spans="1:15" x14ac:dyDescent="0.2">
      <c r="A119">
        <v>1997</v>
      </c>
      <c r="B119" s="3">
        <f>((MIC_mm!B119*Areas!$B$5)+(HGB_mm!B119*(Areas!$B$6+Areas!$B$7))) / (Areas!$B$5+Areas!$B$6+Areas!$B$7)</f>
        <v>92.691730158730152</v>
      </c>
      <c r="C119" s="3">
        <f>((MIC_mm!C119*Areas!$B$5)+(HGB_mm!C119*(Areas!$B$6+Areas!$B$7))) / (Areas!$B$5+Areas!$B$6+Areas!$B$7)</f>
        <v>65.759523809523813</v>
      </c>
      <c r="D119" s="3">
        <f>((MIC_mm!D119*Areas!$B$5)+(HGB_mm!D119*(Areas!$B$6+Areas!$B$7))) / (Areas!$B$5+Areas!$B$6+Areas!$B$7)</f>
        <v>53.88214285714286</v>
      </c>
      <c r="E119" s="3">
        <f>((MIC_mm!E119*Areas!$B$5)+(HGB_mm!E119*(Areas!$B$6+Areas!$B$7))) / (Areas!$B$5+Areas!$B$6+Areas!$B$7)</f>
        <v>36.532380952380954</v>
      </c>
      <c r="F119" s="3">
        <f>((MIC_mm!F119*Areas!$B$5)+(HGB_mm!F119*(Areas!$B$6+Areas!$B$7))) / (Areas!$B$5+Areas!$B$6+Areas!$B$7)</f>
        <v>85.366365079365082</v>
      </c>
      <c r="G119" s="3">
        <f>((MIC_mm!G119*Areas!$B$5)+(HGB_mm!G119*(Areas!$B$6+Areas!$B$7))) / (Areas!$B$5+Areas!$B$6+Areas!$B$7)</f>
        <v>64.325888888888883</v>
      </c>
      <c r="H119" s="3">
        <f>((MIC_mm!H119*Areas!$B$5)+(HGB_mm!H119*(Areas!$B$6+Areas!$B$7))) / (Areas!$B$5+Areas!$B$6+Areas!$B$7)</f>
        <v>69.776714285714291</v>
      </c>
      <c r="I119" s="3">
        <f>((MIC_mm!I119*Areas!$B$5)+(HGB_mm!I119*(Areas!$B$6+Areas!$B$7))) / (Areas!$B$5+Areas!$B$6+Areas!$B$7)</f>
        <v>98.460952380952378</v>
      </c>
      <c r="J119" s="3">
        <f>((MIC_mm!J119*Areas!$B$5)+(HGB_mm!J119*(Areas!$B$6+Areas!$B$7))) / (Areas!$B$5+Areas!$B$6+Areas!$B$7)</f>
        <v>74.777666666666661</v>
      </c>
      <c r="K119" s="3">
        <f>((MIC_mm!K119*Areas!$B$5)+(HGB_mm!K119*(Areas!$B$6+Areas!$B$7))) / (Areas!$B$5+Areas!$B$6+Areas!$B$7)</f>
        <v>53.187841269841272</v>
      </c>
      <c r="L119" s="3">
        <f>((MIC_mm!L119*Areas!$B$5)+(HGB_mm!L119*(Areas!$B$6+Areas!$B$7))) / (Areas!$B$5+Areas!$B$6+Areas!$B$7)</f>
        <v>43.150968253968252</v>
      </c>
      <c r="M119" s="3">
        <f>((MIC_mm!M119*Areas!$B$5)+(HGB_mm!M119*(Areas!$B$6+Areas!$B$7))) / (Areas!$B$5+Areas!$B$6+Areas!$B$7)</f>
        <v>26.9804126984127</v>
      </c>
      <c r="N119" s="3">
        <f t="shared" si="1"/>
        <v>764.89258730158724</v>
      </c>
    </row>
    <row r="120" spans="1:15" x14ac:dyDescent="0.2">
      <c r="A120">
        <v>1998</v>
      </c>
      <c r="B120" s="3">
        <f>((MIC_mm!B120*Areas!$B$5)+(HGB_mm!B120*(Areas!$B$6+Areas!$B$7))) / (Areas!$B$5+Areas!$B$6+Areas!$B$7)</f>
        <v>73.812269841269838</v>
      </c>
      <c r="C120" s="3">
        <f>((MIC_mm!C120*Areas!$B$5)+(HGB_mm!C120*(Areas!$B$6+Areas!$B$7))) / (Areas!$B$5+Areas!$B$6+Areas!$B$7)</f>
        <v>27.608555555555554</v>
      </c>
      <c r="D120" s="3">
        <f>((MIC_mm!D120*Areas!$B$5)+(HGB_mm!D120*(Areas!$B$6+Areas!$B$7))) / (Areas!$B$5+Areas!$B$6+Areas!$B$7)</f>
        <v>102.645</v>
      </c>
      <c r="E120" s="3">
        <f>((MIC_mm!E120*Areas!$B$5)+(HGB_mm!E120*(Areas!$B$6+Areas!$B$7))) / (Areas!$B$5+Areas!$B$6+Areas!$B$7)</f>
        <v>49.871285714285712</v>
      </c>
      <c r="F120" s="3">
        <f>((MIC_mm!F120*Areas!$B$5)+(HGB_mm!F120*(Areas!$B$6+Areas!$B$7))) / (Areas!$B$5+Areas!$B$6+Areas!$B$7)</f>
        <v>52.321809523809527</v>
      </c>
      <c r="G120" s="3">
        <f>((MIC_mm!G120*Areas!$B$5)+(HGB_mm!G120*(Areas!$B$6+Areas!$B$7))) / (Areas!$B$5+Areas!$B$6+Areas!$B$7)</f>
        <v>85.138587301587307</v>
      </c>
      <c r="H120" s="3">
        <f>((MIC_mm!H120*Areas!$B$5)+(HGB_mm!H120*(Areas!$B$6+Areas!$B$7))) / (Areas!$B$5+Areas!$B$6+Areas!$B$7)</f>
        <v>42.799714285714288</v>
      </c>
      <c r="I120" s="3">
        <f>((MIC_mm!I120*Areas!$B$5)+(HGB_mm!I120*(Areas!$B$6+Areas!$B$7))) / (Areas!$B$5+Areas!$B$6+Areas!$B$7)</f>
        <v>75.02917460317461</v>
      </c>
      <c r="J120" s="3">
        <f>((MIC_mm!J120*Areas!$B$5)+(HGB_mm!J120*(Areas!$B$6+Areas!$B$7))) / (Areas!$B$5+Areas!$B$6+Areas!$B$7)</f>
        <v>65.834031746031741</v>
      </c>
      <c r="K120" s="3">
        <f>((MIC_mm!K120*Areas!$B$5)+(HGB_mm!K120*(Areas!$B$6+Areas!$B$7))) / (Areas!$B$5+Areas!$B$6+Areas!$B$7)</f>
        <v>63.707365079365083</v>
      </c>
      <c r="L120" s="3">
        <f>((MIC_mm!L120*Areas!$B$5)+(HGB_mm!L120*(Areas!$B$6+Areas!$B$7))) / (Areas!$B$5+Areas!$B$6+Areas!$B$7)</f>
        <v>62.198952380952377</v>
      </c>
      <c r="M120" s="3">
        <f>((MIC_mm!M120*Areas!$B$5)+(HGB_mm!M120*(Areas!$B$6+Areas!$B$7))) / (Areas!$B$5+Areas!$B$6+Areas!$B$7)</f>
        <v>47.880412698412698</v>
      </c>
      <c r="N120" s="3">
        <f t="shared" si="1"/>
        <v>748.84715873015875</v>
      </c>
    </row>
    <row r="121" spans="1:15" x14ac:dyDescent="0.2">
      <c r="A121">
        <v>1999</v>
      </c>
      <c r="B121" s="3">
        <f>((MIC_mm!B121*Areas!$B$5)+(HGB_mm!B121*(Areas!$B$6+Areas!$B$7))) / (Areas!$B$5+Areas!$B$6+Areas!$B$7)</f>
        <v>90.692698412698419</v>
      </c>
      <c r="C121" s="3">
        <f>((MIC_mm!C121*Areas!$B$5)+(HGB_mm!C121*(Areas!$B$6+Areas!$B$7))) / (Areas!$B$5+Areas!$B$6+Areas!$B$7)</f>
        <v>40.698492063492061</v>
      </c>
      <c r="D121" s="3">
        <f>((MIC_mm!D121*Areas!$B$5)+(HGB_mm!D121*(Areas!$B$6+Areas!$B$7))) / (Areas!$B$5+Areas!$B$6+Areas!$B$7)</f>
        <v>20.241174603174603</v>
      </c>
      <c r="E121" s="3">
        <f>((MIC_mm!E121*Areas!$B$5)+(HGB_mm!E121*(Areas!$B$6+Areas!$B$7))) / (Areas!$B$5+Areas!$B$6+Areas!$B$7)</f>
        <v>65.894841269841265</v>
      </c>
      <c r="F121" s="3">
        <f>((MIC_mm!F121*Areas!$B$5)+(HGB_mm!F121*(Areas!$B$6+Areas!$B$7))) / (Areas!$B$5+Areas!$B$6+Areas!$B$7)</f>
        <v>82.33098412698412</v>
      </c>
      <c r="G121" s="3">
        <f>((MIC_mm!G121*Areas!$B$5)+(HGB_mm!G121*(Areas!$B$6+Areas!$B$7))) / (Areas!$B$5+Areas!$B$6+Areas!$B$7)</f>
        <v>98.725047619047615</v>
      </c>
      <c r="H121" s="3">
        <f>((MIC_mm!H121*Areas!$B$5)+(HGB_mm!H121*(Areas!$B$6+Areas!$B$7))) / (Areas!$B$5+Areas!$B$6+Areas!$B$7)</f>
        <v>124.39653968253968</v>
      </c>
      <c r="I121" s="3">
        <f>((MIC_mm!I121*Areas!$B$5)+(HGB_mm!I121*(Areas!$B$6+Areas!$B$7))) / (Areas!$B$5+Areas!$B$6+Areas!$B$7)</f>
        <v>68.605285714285714</v>
      </c>
      <c r="J121" s="3">
        <f>((MIC_mm!J121*Areas!$B$5)+(HGB_mm!J121*(Areas!$B$6+Areas!$B$7))) / (Areas!$B$5+Areas!$B$6+Areas!$B$7)</f>
        <v>80.259936507936501</v>
      </c>
      <c r="K121" s="3">
        <f>((MIC_mm!K121*Areas!$B$5)+(HGB_mm!K121*(Areas!$B$6+Areas!$B$7))) / (Areas!$B$5+Areas!$B$6+Areas!$B$7)</f>
        <v>59.692015873015876</v>
      </c>
      <c r="L121" s="3">
        <f>((MIC_mm!L121*Areas!$B$5)+(HGB_mm!L121*(Areas!$B$6+Areas!$B$7))) / (Areas!$B$5+Areas!$B$6+Areas!$B$7)</f>
        <v>43.427650793650791</v>
      </c>
      <c r="M121" s="3">
        <f>((MIC_mm!M121*Areas!$B$5)+(HGB_mm!M121*(Areas!$B$6+Areas!$B$7))) / (Areas!$B$5+Areas!$B$6+Areas!$B$7)</f>
        <v>68.101396825396819</v>
      </c>
      <c r="N121" s="3">
        <f t="shared" si="1"/>
        <v>843.06606349206345</v>
      </c>
    </row>
    <row r="122" spans="1:15" x14ac:dyDescent="0.2">
      <c r="A122">
        <v>2000</v>
      </c>
      <c r="B122" s="3">
        <f>((MIC_mm!B122*Areas!$B$5)+(HGB_mm!B122*(Areas!$B$6+Areas!$B$7))) / (Areas!$B$5+Areas!$B$6+Areas!$B$7)</f>
        <v>49.340555555555554</v>
      </c>
      <c r="C122" s="3">
        <f>((MIC_mm!C122*Areas!$B$5)+(HGB_mm!C122*(Areas!$B$6+Areas!$B$7))) / (Areas!$B$5+Areas!$B$6+Areas!$B$7)</f>
        <v>42.481571428571428</v>
      </c>
      <c r="D122" s="3">
        <f>((MIC_mm!D122*Areas!$B$5)+(HGB_mm!D122*(Areas!$B$6+Areas!$B$7))) / (Areas!$B$5+Areas!$B$6+Areas!$B$7)</f>
        <v>40.733444444444444</v>
      </c>
      <c r="E122" s="3">
        <f>((MIC_mm!E122*Areas!$B$5)+(HGB_mm!E122*(Areas!$B$6+Areas!$B$7))) / (Areas!$B$5+Areas!$B$6+Areas!$B$7)</f>
        <v>55.416253968253969</v>
      </c>
      <c r="F122" s="3">
        <f>((MIC_mm!F122*Areas!$B$5)+(HGB_mm!F122*(Areas!$B$6+Areas!$B$7))) / (Areas!$B$5+Areas!$B$6+Areas!$B$7)</f>
        <v>110.25914285714286</v>
      </c>
      <c r="G122" s="3">
        <f>((MIC_mm!G122*Areas!$B$5)+(HGB_mm!G122*(Areas!$B$6+Areas!$B$7))) / (Areas!$B$5+Areas!$B$6+Areas!$B$7)</f>
        <v>111.23911111111111</v>
      </c>
      <c r="H122" s="3">
        <f>((MIC_mm!H122*Areas!$B$5)+(HGB_mm!H122*(Areas!$B$6+Areas!$B$7))) / (Areas!$B$5+Areas!$B$6+Areas!$B$7)</f>
        <v>87.648571428571429</v>
      </c>
      <c r="I122" s="3">
        <f>((MIC_mm!I122*Areas!$B$5)+(HGB_mm!I122*(Areas!$B$6+Areas!$B$7))) / (Areas!$B$5+Areas!$B$6+Areas!$B$7)</f>
        <v>78.409333333333336</v>
      </c>
      <c r="J122" s="3">
        <f>((MIC_mm!J122*Areas!$B$5)+(HGB_mm!J122*(Areas!$B$6+Areas!$B$7))) / (Areas!$B$5+Areas!$B$6+Areas!$B$7)</f>
        <v>98.955079365079371</v>
      </c>
      <c r="K122" s="3">
        <f>((MIC_mm!K122*Areas!$B$5)+(HGB_mm!K122*(Areas!$B$6+Areas!$B$7))) / (Areas!$B$5+Areas!$B$6+Areas!$B$7)</f>
        <v>38.338507936507938</v>
      </c>
      <c r="L122" s="3">
        <f>((MIC_mm!L122*Areas!$B$5)+(HGB_mm!L122*(Areas!$B$6+Areas!$B$7))) / (Areas!$B$5+Areas!$B$6+Areas!$B$7)</f>
        <v>82.414793650793655</v>
      </c>
      <c r="M122" s="3">
        <f>((MIC_mm!M122*Areas!$B$5)+(HGB_mm!M122*(Areas!$B$6+Areas!$B$7))) / (Areas!$B$5+Areas!$B$6+Areas!$B$7)</f>
        <v>75.584253968253975</v>
      </c>
      <c r="N122" s="3">
        <f t="shared" ref="N122:N126" si="2">SUM(B122:M122)</f>
        <v>870.82061904761918</v>
      </c>
    </row>
    <row r="123" spans="1:15" x14ac:dyDescent="0.2">
      <c r="A123">
        <v>2001</v>
      </c>
      <c r="B123" s="3">
        <f>((MIC_mm!B123*Areas!$B$5)+(HGB_mm!B123*(Areas!$B$6+Areas!$B$7))) / (Areas!$B$5+Areas!$B$6+Areas!$B$7)</f>
        <v>40.551968253968255</v>
      </c>
      <c r="C123" s="3">
        <f>((MIC_mm!C123*Areas!$B$5)+(HGB_mm!C123*(Areas!$B$6+Areas!$B$7))) / (Areas!$B$5+Areas!$B$6+Areas!$B$7)</f>
        <v>70.880158730158726</v>
      </c>
      <c r="D123" s="3">
        <f>((MIC_mm!D123*Areas!$B$5)+(HGB_mm!D123*(Areas!$B$6+Areas!$B$7))) / (Areas!$B$5+Areas!$B$6+Areas!$B$7)</f>
        <v>26.184761904761906</v>
      </c>
      <c r="E123" s="3">
        <f>((MIC_mm!E123*Areas!$B$5)+(HGB_mm!E123*(Areas!$B$6+Areas!$B$7))) / (Areas!$B$5+Areas!$B$6+Areas!$B$7)</f>
        <v>74.288809523809519</v>
      </c>
      <c r="F123" s="3">
        <f>((MIC_mm!F123*Areas!$B$5)+(HGB_mm!F123*(Areas!$B$6+Areas!$B$7))) / (Areas!$B$5+Areas!$B$6+Areas!$B$7)</f>
        <v>118.3</v>
      </c>
      <c r="G123" s="3">
        <f>((MIC_mm!G123*Areas!$B$5)+(HGB_mm!G123*(Areas!$B$6+Areas!$B$7))) / (Areas!$B$5+Areas!$B$6+Areas!$B$7)</f>
        <v>79.746142857142857</v>
      </c>
      <c r="H123" s="3">
        <f>((MIC_mm!H123*Areas!$B$5)+(HGB_mm!H123*(Areas!$B$6+Areas!$B$7))) / (Areas!$B$5+Areas!$B$6+Areas!$B$7)</f>
        <v>42.927428571428571</v>
      </c>
      <c r="I123" s="3">
        <f>((MIC_mm!I123*Areas!$B$5)+(HGB_mm!I123*(Areas!$B$6+Areas!$B$7))) / (Areas!$B$5+Areas!$B$6+Areas!$B$7)</f>
        <v>98.744238095238089</v>
      </c>
      <c r="J123" s="3">
        <f>((MIC_mm!J123*Areas!$B$5)+(HGB_mm!J123*(Areas!$B$6+Areas!$B$7))) / (Areas!$B$5+Areas!$B$6+Areas!$B$7)</f>
        <v>123.9055873015873</v>
      </c>
      <c r="K123" s="3">
        <f>((MIC_mm!K123*Areas!$B$5)+(HGB_mm!K123*(Areas!$B$6+Areas!$B$7))) / (Areas!$B$5+Areas!$B$6+Areas!$B$7)</f>
        <v>136.63520634920636</v>
      </c>
      <c r="L123" s="3">
        <f>((MIC_mm!L123*Areas!$B$5)+(HGB_mm!L123*(Areas!$B$6+Areas!$B$7))) / (Areas!$B$5+Areas!$B$6+Areas!$B$7)</f>
        <v>69.786857142857144</v>
      </c>
      <c r="M123" s="3">
        <f>((MIC_mm!M123*Areas!$B$5)+(HGB_mm!M123*(Areas!$B$6+Areas!$B$7))) / (Areas!$B$5+Areas!$B$6+Areas!$B$7)</f>
        <v>60.939555555555557</v>
      </c>
      <c r="N123" s="3">
        <f t="shared" si="2"/>
        <v>942.89071428571424</v>
      </c>
    </row>
    <row r="124" spans="1:15" x14ac:dyDescent="0.2">
      <c r="A124">
        <v>2002</v>
      </c>
      <c r="B124" s="3">
        <f>((MIC_mm!B124*Areas!$B$5)+(HGB_mm!B124*(Areas!$B$6+Areas!$B$7))) / (Areas!$B$5+Areas!$B$6+Areas!$B$7)</f>
        <v>33.267714285714284</v>
      </c>
      <c r="C124" s="3">
        <f>((MIC_mm!C124*Areas!$B$5)+(HGB_mm!C124*(Areas!$B$6+Areas!$B$7))) / (Areas!$B$5+Areas!$B$6+Areas!$B$7)</f>
        <v>67.316936507936504</v>
      </c>
      <c r="D124" s="3">
        <f>((MIC_mm!D124*Areas!$B$5)+(HGB_mm!D124*(Areas!$B$6+Areas!$B$7))) / (Areas!$B$5+Areas!$B$6+Areas!$B$7)</f>
        <v>78.858349206349203</v>
      </c>
      <c r="E124" s="3">
        <f>((MIC_mm!E124*Areas!$B$5)+(HGB_mm!E124*(Areas!$B$6+Areas!$B$7))) / (Areas!$B$5+Areas!$B$6+Areas!$B$7)</f>
        <v>89.185507936507932</v>
      </c>
      <c r="F124" s="3">
        <f>((MIC_mm!F124*Areas!$B$5)+(HGB_mm!F124*(Areas!$B$6+Areas!$B$7))) / (Areas!$B$5+Areas!$B$6+Areas!$B$7)</f>
        <v>99.25322222222222</v>
      </c>
      <c r="G124" s="3">
        <f>((MIC_mm!G124*Areas!$B$5)+(HGB_mm!G124*(Areas!$B$6+Areas!$B$7))) / (Areas!$B$5+Areas!$B$6+Areas!$B$7)</f>
        <v>92.073857142857136</v>
      </c>
      <c r="H124" s="3">
        <f>((MIC_mm!H124*Areas!$B$5)+(HGB_mm!H124*(Areas!$B$6+Areas!$B$7))) / (Areas!$B$5+Areas!$B$6+Areas!$B$7)</f>
        <v>74.7207619047619</v>
      </c>
      <c r="I124" s="3">
        <f>((MIC_mm!I124*Areas!$B$5)+(HGB_mm!I124*(Areas!$B$6+Areas!$B$7))) / (Areas!$B$5+Areas!$B$6+Areas!$B$7)</f>
        <v>83.435015873015871</v>
      </c>
      <c r="J124" s="3">
        <f>((MIC_mm!J124*Areas!$B$5)+(HGB_mm!J124*(Areas!$B$6+Areas!$B$7))) / (Areas!$B$5+Areas!$B$6+Areas!$B$7)</f>
        <v>66.125825396825391</v>
      </c>
      <c r="K124" s="3">
        <f>((MIC_mm!K124*Areas!$B$5)+(HGB_mm!K124*(Areas!$B$6+Areas!$B$7))) / (Areas!$B$5+Areas!$B$6+Areas!$B$7)</f>
        <v>84.794047619047618</v>
      </c>
      <c r="L124" s="3">
        <f>((MIC_mm!L124*Areas!$B$5)+(HGB_mm!L124*(Areas!$B$6+Areas!$B$7))) / (Areas!$B$5+Areas!$B$6+Areas!$B$7)</f>
        <v>48.438476190476187</v>
      </c>
      <c r="M124" s="3">
        <f>((MIC_mm!M124*Areas!$B$5)+(HGB_mm!M124*(Areas!$B$6+Areas!$B$7))) / (Areas!$B$5+Areas!$B$6+Areas!$B$7)</f>
        <v>41.898587301587298</v>
      </c>
      <c r="N124" s="3">
        <f t="shared" si="2"/>
        <v>859.36830158730163</v>
      </c>
    </row>
    <row r="125" spans="1:15" x14ac:dyDescent="0.2">
      <c r="A125">
        <v>2003</v>
      </c>
      <c r="B125" s="3">
        <f>((MIC_mm!B125*Areas!$B$5)+(HGB_mm!B125*(Areas!$B$6+Areas!$B$7))) / (Areas!$B$5+Areas!$B$6+Areas!$B$7)</f>
        <v>39.250714285714288</v>
      </c>
      <c r="C125" s="3">
        <f>((MIC_mm!C125*Areas!$B$5)+(HGB_mm!C125*(Areas!$B$6+Areas!$B$7))) / (Areas!$B$5+Areas!$B$6+Areas!$B$7)</f>
        <v>36.102761904761905</v>
      </c>
      <c r="D125" s="3">
        <f>((MIC_mm!D125*Areas!$B$5)+(HGB_mm!D125*(Areas!$B$6+Areas!$B$7))) / (Areas!$B$5+Areas!$B$6+Areas!$B$7)</f>
        <v>59.194380952380953</v>
      </c>
      <c r="E125" s="3">
        <f>((MIC_mm!E125*Areas!$B$5)+(HGB_mm!E125*(Areas!$B$6+Areas!$B$7))) / (Areas!$B$5+Areas!$B$6+Areas!$B$7)</f>
        <v>68.909031746031744</v>
      </c>
      <c r="F125" s="3">
        <f>((MIC_mm!F125*Areas!$B$5)+(HGB_mm!F125*(Areas!$B$6+Areas!$B$7))) / (Areas!$B$5+Areas!$B$6+Areas!$B$7)</f>
        <v>101.42611111111111</v>
      </c>
      <c r="G125" s="3">
        <f>((MIC_mm!G125*Areas!$B$5)+(HGB_mm!G125*(Areas!$B$6+Areas!$B$7))) / (Areas!$B$5+Areas!$B$6+Areas!$B$7)</f>
        <v>70.762857142857143</v>
      </c>
      <c r="H125" s="3">
        <f>((MIC_mm!H125*Areas!$B$5)+(HGB_mm!H125*(Areas!$B$6+Areas!$B$7))) / (Areas!$B$5+Areas!$B$6+Areas!$B$7)</f>
        <v>91.288888888888891</v>
      </c>
      <c r="I125" s="3">
        <f>((MIC_mm!I125*Areas!$B$5)+(HGB_mm!I125*(Areas!$B$6+Areas!$B$7))) / (Areas!$B$5+Areas!$B$6+Areas!$B$7)</f>
        <v>79.119095238095241</v>
      </c>
      <c r="J125" s="3">
        <f>((MIC_mm!J125*Areas!$B$5)+(HGB_mm!J125*(Areas!$B$6+Areas!$B$7))) / (Areas!$B$5+Areas!$B$6+Areas!$B$7)</f>
        <v>96.696063492063487</v>
      </c>
      <c r="K125" s="3">
        <f>((MIC_mm!K125*Areas!$B$5)+(HGB_mm!K125*(Areas!$B$6+Areas!$B$7))) / (Areas!$B$5+Areas!$B$6+Areas!$B$7)</f>
        <v>70.005222222222216</v>
      </c>
      <c r="L125" s="3">
        <f>((MIC_mm!L125*Areas!$B$5)+(HGB_mm!L125*(Areas!$B$6+Areas!$B$7))) / (Areas!$B$5+Areas!$B$6+Areas!$B$7)</f>
        <v>123.59938095238095</v>
      </c>
      <c r="M125" s="3">
        <f>((MIC_mm!M125*Areas!$B$5)+(HGB_mm!M125*(Areas!$B$6+Areas!$B$7))) / (Areas!$B$5+Areas!$B$6+Areas!$B$7)</f>
        <v>53.515142857142855</v>
      </c>
      <c r="N125" s="3">
        <f t="shared" si="2"/>
        <v>889.86965079365075</v>
      </c>
    </row>
    <row r="126" spans="1:15" x14ac:dyDescent="0.2">
      <c r="A126">
        <v>2004</v>
      </c>
      <c r="B126" s="3">
        <f>((MIC_mm!B126*Areas!$B$5)+(HGB_mm!B126*(Areas!$B$6+Areas!$B$7))) / (Areas!$B$5+Areas!$B$6+Areas!$B$7)</f>
        <v>54.554063492063491</v>
      </c>
      <c r="C126" s="3">
        <f>((MIC_mm!C126*Areas!$B$5)+(HGB_mm!C126*(Areas!$B$6+Areas!$B$7))) / (Areas!$B$5+Areas!$B$6+Areas!$B$7)</f>
        <v>34.581698412698415</v>
      </c>
      <c r="D126" s="3">
        <f>((MIC_mm!D126*Areas!$B$5)+(HGB_mm!D126*(Areas!$B$6+Areas!$B$7))) / (Areas!$B$5+Areas!$B$6+Areas!$B$7)</f>
        <v>83.592888888888893</v>
      </c>
      <c r="E126" s="3">
        <f>((MIC_mm!E126*Areas!$B$5)+(HGB_mm!E126*(Areas!$B$6+Areas!$B$7))) / (Areas!$B$5+Areas!$B$6+Areas!$B$7)</f>
        <v>52.187841269841272</v>
      </c>
      <c r="F126" s="3">
        <f>((MIC_mm!F126*Areas!$B$5)+(HGB_mm!F126*(Areas!$B$6+Areas!$B$7))) / (Areas!$B$5+Areas!$B$6+Areas!$B$7)</f>
        <v>155.82663492063492</v>
      </c>
      <c r="G126" s="3">
        <f>((MIC_mm!G126*Areas!$B$5)+(HGB_mm!G126*(Areas!$B$6+Areas!$B$7))) / (Areas!$B$5+Areas!$B$6+Areas!$B$7)</f>
        <v>77.14028571428571</v>
      </c>
      <c r="H126" s="3">
        <f>((MIC_mm!H126*Areas!$B$5)+(HGB_mm!H126*(Areas!$B$6+Areas!$B$7))) / (Areas!$B$5+Areas!$B$6+Areas!$B$7)</f>
        <v>86.534968253968259</v>
      </c>
      <c r="I126" s="3">
        <f>((MIC_mm!I126*Areas!$B$5)+(HGB_mm!I126*(Areas!$B$6+Areas!$B$7))) / (Areas!$B$5+Areas!$B$6+Areas!$B$7)</f>
        <v>71.305174603174606</v>
      </c>
      <c r="J126" s="3">
        <f>((MIC_mm!J126*Areas!$B$5)+(HGB_mm!J126*(Areas!$B$6+Areas!$B$7))) / (Areas!$B$5+Areas!$B$6+Areas!$B$7)</f>
        <v>26.258984126984128</v>
      </c>
      <c r="K126" s="3">
        <f>((MIC_mm!K126*Areas!$B$5)+(HGB_mm!K126*(Areas!$B$6+Areas!$B$7))) / (Areas!$B$5+Areas!$B$6+Areas!$B$7)</f>
        <v>96.556952380952382</v>
      </c>
      <c r="L126" s="3">
        <f>((MIC_mm!L126*Areas!$B$5)+(HGB_mm!L126*(Areas!$B$6+Areas!$B$7))) / (Areas!$B$5+Areas!$B$6+Areas!$B$7)</f>
        <v>68.933253968253965</v>
      </c>
      <c r="M126" s="3">
        <f>((MIC_mm!M126*Areas!$B$5)+(HGB_mm!M126*(Areas!$B$6+Areas!$B$7))) / (Areas!$B$5+Areas!$B$6+Areas!$B$7)</f>
        <v>79.099301587301582</v>
      </c>
      <c r="N126" s="3">
        <f t="shared" si="2"/>
        <v>886.57204761904768</v>
      </c>
    </row>
    <row r="127" spans="1:15" x14ac:dyDescent="0.2">
      <c r="A127">
        <v>2005</v>
      </c>
      <c r="B127" s="3">
        <f>((MIC_mm!B127*Areas!$B$5)+(HGB_mm!B127*(Areas!$B$6+Areas!$B$7))) / (Areas!$B$5+Areas!$B$6+Areas!$B$7)</f>
        <v>68.980174603174603</v>
      </c>
      <c r="C127" s="3">
        <f>((MIC_mm!C127*Areas!$B$5)+(HGB_mm!C127*(Areas!$B$6+Areas!$B$7))) / (Areas!$B$5+Areas!$B$6+Areas!$B$7)</f>
        <v>42.631793650793654</v>
      </c>
      <c r="D127" s="3">
        <f>((MIC_mm!D127*Areas!$B$5)+(HGB_mm!D127*(Areas!$B$6+Areas!$B$7))) / (Areas!$B$5+Areas!$B$6+Areas!$B$7)</f>
        <v>34.466269841269842</v>
      </c>
      <c r="E127" s="3">
        <f>((MIC_mm!E127*Areas!$B$5)+(HGB_mm!E127*(Areas!$B$6+Areas!$B$7))) / (Areas!$B$5+Areas!$B$6+Areas!$B$7)</f>
        <v>45.862492063492063</v>
      </c>
      <c r="F127" s="3">
        <f>((MIC_mm!F127*Areas!$B$5)+(HGB_mm!F127*(Areas!$B$6+Areas!$B$7))) / (Areas!$B$5+Areas!$B$6+Areas!$B$7)</f>
        <v>40.529984126984125</v>
      </c>
      <c r="G127" s="3">
        <f>((MIC_mm!G127*Areas!$B$5)+(HGB_mm!G127*(Areas!$B$6+Areas!$B$7))) / (Areas!$B$5+Areas!$B$6+Areas!$B$7)</f>
        <v>62.759952380952384</v>
      </c>
      <c r="H127" s="3">
        <f>((MIC_mm!H127*Areas!$B$5)+(HGB_mm!H127*(Areas!$B$6+Areas!$B$7))) / (Areas!$B$5+Areas!$B$6+Areas!$B$7)</f>
        <v>82.286857142857144</v>
      </c>
      <c r="I127" s="3">
        <f>((MIC_mm!I127*Areas!$B$5)+(HGB_mm!I127*(Areas!$B$6+Areas!$B$7))) / (Areas!$B$5+Areas!$B$6+Areas!$B$7)</f>
        <v>78.103158730158725</v>
      </c>
      <c r="J127" s="3">
        <f>((MIC_mm!J127*Areas!$B$5)+(HGB_mm!J127*(Areas!$B$6+Areas!$B$7))) / (Areas!$B$5+Areas!$B$6+Areas!$B$7)</f>
        <v>91.059460317460321</v>
      </c>
      <c r="K127" s="3">
        <f>((MIC_mm!K127*Areas!$B$5)+(HGB_mm!K127*(Areas!$B$6+Areas!$B$7))) / (Areas!$B$5+Areas!$B$6+Areas!$B$7)</f>
        <v>45.947063492063492</v>
      </c>
      <c r="L127" s="3">
        <f>((MIC_mm!L127*Areas!$B$5)+(HGB_mm!L127*(Areas!$B$6+Areas!$B$7))) / (Areas!$B$5+Areas!$B$6+Areas!$B$7)</f>
        <v>113.4904126984127</v>
      </c>
      <c r="M127" s="3">
        <f>((MIC_mm!M127*Areas!$B$5)+(HGB_mm!M127*(Areas!$B$6+Areas!$B$7))) / (Areas!$B$5+Areas!$B$6+Areas!$B$7)</f>
        <v>55.444031746031747</v>
      </c>
      <c r="N127" s="3">
        <f t="shared" ref="N127:N131" si="3">SUM(B127:M127)</f>
        <v>761.56165079365087</v>
      </c>
    </row>
    <row r="128" spans="1:15" x14ac:dyDescent="0.2">
      <c r="A128">
        <v>2006</v>
      </c>
      <c r="B128" s="3">
        <f>((MIC_mm!B128*Areas!$B$5)+(HGB_mm!B128*(Areas!$B$6+Areas!$B$7))) / (Areas!$B$5+Areas!$B$6+Areas!$B$7)</f>
        <v>78.654714285714292</v>
      </c>
      <c r="C128" s="3">
        <f>((MIC_mm!C128*Areas!$B$5)+(HGB_mm!C128*(Areas!$B$6+Areas!$B$7))) / (Areas!$B$5+Areas!$B$6+Areas!$B$7)</f>
        <v>61.140730158730157</v>
      </c>
      <c r="D128" s="3">
        <f>((MIC_mm!D128*Areas!$B$5)+(HGB_mm!D128*(Areas!$B$6+Areas!$B$7))) / (Areas!$B$5+Areas!$B$6+Areas!$B$7)</f>
        <v>54.430777777777777</v>
      </c>
      <c r="E128" s="3">
        <f>((MIC_mm!E128*Areas!$B$5)+(HGB_mm!E128*(Areas!$B$6+Areas!$B$7))) / (Areas!$B$5+Areas!$B$6+Areas!$B$7)</f>
        <v>61.048539682539683</v>
      </c>
      <c r="F128" s="3">
        <f>((MIC_mm!F128*Areas!$B$5)+(HGB_mm!F128*(Areas!$B$6+Areas!$B$7))) / (Areas!$B$5+Areas!$B$6+Areas!$B$7)</f>
        <v>108.539</v>
      </c>
      <c r="G128" s="3">
        <f>((MIC_mm!G128*Areas!$B$5)+(HGB_mm!G128*(Areas!$B$6+Areas!$B$7))) / (Areas!$B$5+Areas!$B$6+Areas!$B$7)</f>
        <v>60.833222222222226</v>
      </c>
      <c r="H128" s="3">
        <f>((MIC_mm!H128*Areas!$B$5)+(HGB_mm!H128*(Areas!$B$6+Areas!$B$7))) / (Areas!$B$5+Areas!$B$6+Areas!$B$7)</f>
        <v>101.86463492063493</v>
      </c>
      <c r="I128" s="3">
        <f>((MIC_mm!I128*Areas!$B$5)+(HGB_mm!I128*(Areas!$B$6+Areas!$B$7))) / (Areas!$B$5+Areas!$B$6+Areas!$B$7)</f>
        <v>75.395063492063485</v>
      </c>
      <c r="J128" s="3">
        <f>((MIC_mm!J128*Areas!$B$5)+(HGB_mm!J128*(Areas!$B$6+Areas!$B$7))) / (Areas!$B$5+Areas!$B$6+Areas!$B$7)</f>
        <v>94.083730158730162</v>
      </c>
      <c r="K128" s="3">
        <f>((MIC_mm!K128*Areas!$B$5)+(HGB_mm!K128*(Areas!$B$6+Areas!$B$7))) / (Areas!$B$5+Areas!$B$6+Areas!$B$7)</f>
        <v>115.34626984126984</v>
      </c>
      <c r="L128" s="3">
        <f>((MIC_mm!L128*Areas!$B$5)+(HGB_mm!L128*(Areas!$B$6+Areas!$B$7))) / (Areas!$B$5+Areas!$B$6+Areas!$B$7)</f>
        <v>64.856571428571428</v>
      </c>
      <c r="M128" s="3">
        <f>((MIC_mm!M128*Areas!$B$5)+(HGB_mm!M128*(Areas!$B$6+Areas!$B$7))) / (Areas!$B$5+Areas!$B$6+Areas!$B$7)</f>
        <v>83.056873015873009</v>
      </c>
      <c r="N128" s="3">
        <f t="shared" si="3"/>
        <v>959.25012698412706</v>
      </c>
      <c r="O128" s="11"/>
    </row>
    <row r="129" spans="1:15" x14ac:dyDescent="0.2">
      <c r="A129" s="18">
        <v>2007</v>
      </c>
      <c r="B129" s="3">
        <f>((MIC_mm!B129*Areas!$B$5)+(HGB_mm!B129*(Areas!$B$6+Areas!$B$7))) / (Areas!$B$5+Areas!$B$6+Areas!$B$7)</f>
        <v>52.971746031746029</v>
      </c>
      <c r="C129" s="3">
        <f>((MIC_mm!C129*Areas!$B$5)+(HGB_mm!C129*(Areas!$B$6+Areas!$B$7))) / (Areas!$B$5+Areas!$B$6+Areas!$B$7)</f>
        <v>33.835253968253966</v>
      </c>
      <c r="D129" s="3">
        <f>((MIC_mm!D129*Areas!$B$5)+(HGB_mm!D129*(Areas!$B$6+Areas!$B$7))) / (Areas!$B$5+Areas!$B$6+Areas!$B$7)</f>
        <v>64.071333333333328</v>
      </c>
      <c r="E129" s="3">
        <f>((MIC_mm!E129*Areas!$B$5)+(HGB_mm!E129*(Areas!$B$6+Areas!$B$7))) / (Areas!$B$5+Areas!$B$6+Areas!$B$7)</f>
        <v>75.973952380952383</v>
      </c>
      <c r="F129" s="3">
        <f>((MIC_mm!F129*Areas!$B$5)+(HGB_mm!F129*(Areas!$B$6+Areas!$B$7))) / (Areas!$B$5+Areas!$B$6+Areas!$B$7)</f>
        <v>52.122</v>
      </c>
      <c r="G129" s="3">
        <f>((MIC_mm!G129*Areas!$B$5)+(HGB_mm!G129*(Areas!$B$6+Areas!$B$7))) / (Areas!$B$5+Areas!$B$6+Areas!$B$7)</f>
        <v>73.266428571428577</v>
      </c>
      <c r="H129" s="3">
        <f>((MIC_mm!H129*Areas!$B$5)+(HGB_mm!H129*(Areas!$B$6+Areas!$B$7))) / (Areas!$B$5+Areas!$B$6+Areas!$B$7)</f>
        <v>70.429365079365084</v>
      </c>
      <c r="I129" s="3">
        <f>((MIC_mm!I129*Areas!$B$5)+(HGB_mm!I129*(Areas!$B$6+Areas!$B$7))) / (Areas!$B$5+Areas!$B$6+Areas!$B$7)</f>
        <v>93.862793650793648</v>
      </c>
      <c r="J129" s="3">
        <f>((MIC_mm!J129*Areas!$B$5)+(HGB_mm!J129*(Areas!$B$6+Areas!$B$7))) / (Areas!$B$5+Areas!$B$6+Areas!$B$7)</f>
        <v>61.185174603174602</v>
      </c>
      <c r="K129" s="3">
        <f>((MIC_mm!K129*Areas!$B$5)+(HGB_mm!K129*(Areas!$B$6+Areas!$B$7))) / (Areas!$B$5+Areas!$B$6+Areas!$B$7)</f>
        <v>100.92184126984127</v>
      </c>
      <c r="L129" s="3">
        <f>((MIC_mm!L129*Areas!$B$5)+(HGB_mm!L129*(Areas!$B$6+Areas!$B$7))) / (Areas!$B$5+Areas!$B$6+Areas!$B$7)</f>
        <v>50.660222222222224</v>
      </c>
      <c r="M129" s="3">
        <f>((MIC_mm!M129*Areas!$B$5)+(HGB_mm!M129*(Areas!$B$6+Areas!$B$7))) / (Areas!$B$5+Areas!$B$6+Areas!$B$7)</f>
        <v>76.886650793650787</v>
      </c>
      <c r="N129" s="3">
        <f t="shared" si="3"/>
        <v>806.18676190476185</v>
      </c>
      <c r="O129" s="18"/>
    </row>
    <row r="130" spans="1:15" x14ac:dyDescent="0.2">
      <c r="A130" s="18">
        <v>2008</v>
      </c>
      <c r="B130" s="3">
        <f>((MIC_mm!B130*Areas!$B$5)+(HGB_mm!B130*(Areas!$B$6+Areas!$B$7))) / (Areas!$B$5+Areas!$B$6+Areas!$B$7)</f>
        <v>94.435555555555553</v>
      </c>
      <c r="C130" s="3">
        <f>((MIC_mm!C130*Areas!$B$5)+(HGB_mm!C130*(Areas!$B$6+Areas!$B$7))) / (Areas!$B$5+Areas!$B$6+Areas!$B$7)</f>
        <v>68.845476190476191</v>
      </c>
      <c r="D130" s="3">
        <f>((MIC_mm!D130*Areas!$B$5)+(HGB_mm!D130*(Areas!$B$6+Areas!$B$7))) / (Areas!$B$5+Areas!$B$6+Areas!$B$7)</f>
        <v>47.890142857142855</v>
      </c>
      <c r="E130" s="3">
        <f>((MIC_mm!E130*Areas!$B$5)+(HGB_mm!E130*(Areas!$B$6+Areas!$B$7))) / (Areas!$B$5+Areas!$B$6+Areas!$B$7)</f>
        <v>87.509206349206352</v>
      </c>
      <c r="F130" s="3">
        <f>((MIC_mm!F130*Areas!$B$5)+(HGB_mm!F130*(Areas!$B$6+Areas!$B$7))) / (Areas!$B$5+Areas!$B$6+Areas!$B$7)</f>
        <v>75.510682539682534</v>
      </c>
      <c r="G130" s="3">
        <f>((MIC_mm!G130*Areas!$B$5)+(HGB_mm!G130*(Areas!$B$6+Areas!$B$7))) / (Areas!$B$5+Areas!$B$6+Areas!$B$7)</f>
        <v>122.00712698412698</v>
      </c>
      <c r="H130" s="3">
        <f>((MIC_mm!H130*Areas!$B$5)+(HGB_mm!H130*(Areas!$B$6+Areas!$B$7))) / (Areas!$B$5+Areas!$B$6+Areas!$B$7)</f>
        <v>91.084142857142851</v>
      </c>
      <c r="I130" s="3">
        <f>((MIC_mm!I130*Areas!$B$5)+(HGB_mm!I130*(Areas!$B$6+Areas!$B$7))) / (Areas!$B$5+Areas!$B$6+Areas!$B$7)</f>
        <v>59.352349206349203</v>
      </c>
      <c r="J130" s="3">
        <f>((MIC_mm!J130*Areas!$B$5)+(HGB_mm!J130*(Areas!$B$6+Areas!$B$7))) / (Areas!$B$5+Areas!$B$6+Areas!$B$7)</f>
        <v>109.50553968253968</v>
      </c>
      <c r="K130" s="3">
        <f>((MIC_mm!K130*Areas!$B$5)+(HGB_mm!K130*(Areas!$B$6+Areas!$B$7))) / (Areas!$B$5+Areas!$B$6+Areas!$B$7)</f>
        <v>57.384365079365082</v>
      </c>
      <c r="L130" s="3">
        <f>((MIC_mm!L130*Areas!$B$5)+(HGB_mm!L130*(Areas!$B$6+Areas!$B$7))) / (Areas!$B$5+Areas!$B$6+Areas!$B$7)</f>
        <v>69.310428571428574</v>
      </c>
      <c r="M130" s="3">
        <f>((MIC_mm!M130*Areas!$B$5)+(HGB_mm!M130*(Areas!$B$6+Areas!$B$7))) / (Areas!$B$5+Areas!$B$6+Areas!$B$7)</f>
        <v>125.34006349206349</v>
      </c>
      <c r="N130" s="3">
        <f t="shared" si="3"/>
        <v>1008.1750793650795</v>
      </c>
      <c r="O130" s="18"/>
    </row>
    <row r="131" spans="1:15" x14ac:dyDescent="0.2">
      <c r="A131" s="22">
        <v>2009</v>
      </c>
      <c r="B131" s="3">
        <f>((MIC_mm!B131*Areas!$B$5)+(HGB_mm!B131*(Areas!$B$6+Areas!$B$7))) / (Areas!$B$5+Areas!$B$6+Areas!$B$7)</f>
        <v>40.385984126984127</v>
      </c>
      <c r="C131" s="3">
        <f>((MIC_mm!C131*Areas!$B$5)+(HGB_mm!C131*(Areas!$B$6+Areas!$B$7))) / (Areas!$B$5+Areas!$B$6+Areas!$B$7)</f>
        <v>63.072571428571429</v>
      </c>
      <c r="D131" s="3">
        <f>((MIC_mm!D131*Areas!$B$5)+(HGB_mm!D131*(Areas!$B$6+Areas!$B$7))) / (Areas!$B$5+Areas!$B$6+Areas!$B$7)</f>
        <v>59.557746031746035</v>
      </c>
      <c r="E131" s="3">
        <f>((MIC_mm!E131*Areas!$B$5)+(HGB_mm!E131*(Areas!$B$6+Areas!$B$7))) / (Areas!$B$5+Areas!$B$6+Areas!$B$7)</f>
        <v>97.935126984126981</v>
      </c>
      <c r="F131" s="3">
        <f>((MIC_mm!F131*Areas!$B$5)+(HGB_mm!F131*(Areas!$B$6+Areas!$B$7))) / (Areas!$B$5+Areas!$B$6+Areas!$B$7)</f>
        <v>83.613539682539681</v>
      </c>
      <c r="G131" s="3">
        <f>((MIC_mm!G131*Areas!$B$5)+(HGB_mm!G131*(Areas!$B$6+Areas!$B$7))) / (Areas!$B$5+Areas!$B$6+Areas!$B$7)</f>
        <v>80.102047619047624</v>
      </c>
      <c r="H131" s="3">
        <f>((MIC_mm!H131*Areas!$B$5)+(HGB_mm!H131*(Areas!$B$6+Areas!$B$7))) / (Areas!$B$5+Areas!$B$6+Areas!$B$7)</f>
        <v>73.224047619047624</v>
      </c>
      <c r="I131" s="3">
        <f>((MIC_mm!I131*Areas!$B$5)+(HGB_mm!I131*(Areas!$B$6+Areas!$B$7))) / (Areas!$B$5+Areas!$B$6+Areas!$B$7)</f>
        <v>105.77809523809523</v>
      </c>
      <c r="J131" s="3">
        <f>((MIC_mm!J131*Areas!$B$5)+(HGB_mm!J131*(Areas!$B$6+Areas!$B$7))) / (Areas!$B$5+Areas!$B$6+Areas!$B$7)</f>
        <v>48.594301587301587</v>
      </c>
      <c r="K131" s="3">
        <f>((MIC_mm!K131*Areas!$B$5)+(HGB_mm!K131*(Areas!$B$6+Areas!$B$7))) / (Areas!$B$5+Areas!$B$6+Areas!$B$7)</f>
        <v>134.97371428571429</v>
      </c>
      <c r="L131" s="3">
        <f>((MIC_mm!L131*Areas!$B$5)+(HGB_mm!L131*(Areas!$B$6+Areas!$B$7))) / (Areas!$B$5+Areas!$B$6+Areas!$B$7)</f>
        <v>35.403936507936507</v>
      </c>
      <c r="M131" s="3">
        <f>((MIC_mm!M131*Areas!$B$5)+(HGB_mm!M131*(Areas!$B$6+Areas!$B$7))) / (Areas!$B$5+Areas!$B$6+Areas!$B$7)</f>
        <v>69.632825396825396</v>
      </c>
      <c r="N131" s="3">
        <f t="shared" si="3"/>
        <v>892.27393650793658</v>
      </c>
      <c r="O131" s="18"/>
    </row>
    <row r="132" spans="1:15" x14ac:dyDescent="0.2">
      <c r="A132" s="22">
        <v>2010</v>
      </c>
      <c r="B132" s="3">
        <f>((MIC_mm!B132*Areas!$B$5)+(HGB_mm!B132*(Areas!$B$6+Areas!$B$7))) / (Areas!$B$5+Areas!$B$6+Areas!$B$7)</f>
        <v>27.772444444444446</v>
      </c>
      <c r="C132" s="3">
        <f>((MIC_mm!C132*Areas!$B$5)+(HGB_mm!C132*(Areas!$B$6+Areas!$B$7))) / (Areas!$B$5+Areas!$B$6+Areas!$B$7)</f>
        <v>24.058396825396827</v>
      </c>
      <c r="D132" s="3">
        <f>((MIC_mm!D132*Areas!$B$5)+(HGB_mm!D132*(Areas!$B$6+Areas!$B$7))) / (Areas!$B$5+Areas!$B$6+Areas!$B$7)</f>
        <v>17.60788888888889</v>
      </c>
      <c r="E132" s="3">
        <f>((MIC_mm!E132*Areas!$B$5)+(HGB_mm!E132*(Areas!$B$6+Areas!$B$7))) / (Areas!$B$5+Areas!$B$6+Areas!$B$7)</f>
        <v>54.375444444444447</v>
      </c>
      <c r="F132" s="3">
        <f>((MIC_mm!F132*Areas!$B$5)+(HGB_mm!F132*(Areas!$B$6+Areas!$B$7))) / (Areas!$B$5+Areas!$B$6+Areas!$B$7)</f>
        <v>74.162634920634915</v>
      </c>
      <c r="G132" s="3">
        <f>((MIC_mm!G132*Areas!$B$5)+(HGB_mm!G132*(Areas!$B$6+Areas!$B$7))) / (Areas!$B$5+Areas!$B$6+Areas!$B$7)</f>
        <v>146.13726984126984</v>
      </c>
      <c r="H132" s="3">
        <f>((MIC_mm!H132*Areas!$B$5)+(HGB_mm!H132*(Areas!$B$6+Areas!$B$7))) / (Areas!$B$5+Areas!$B$6+Areas!$B$7)</f>
        <v>100.7737619047619</v>
      </c>
      <c r="I132" s="3">
        <f>((MIC_mm!I132*Areas!$B$5)+(HGB_mm!I132*(Areas!$B$6+Areas!$B$7))) / (Areas!$B$5+Areas!$B$6+Areas!$B$7)</f>
        <v>76.339952380952383</v>
      </c>
      <c r="J132" s="3">
        <f>((MIC_mm!J132*Areas!$B$5)+(HGB_mm!J132*(Areas!$B$6+Areas!$B$7))) / (Areas!$B$5+Areas!$B$6+Areas!$B$7)</f>
        <v>131.6778888888889</v>
      </c>
      <c r="K132" s="3">
        <f>((MIC_mm!K132*Areas!$B$5)+(HGB_mm!K132*(Areas!$B$6+Areas!$B$7))) / (Areas!$B$5+Areas!$B$6+Areas!$B$7)</f>
        <v>57.693190476190473</v>
      </c>
      <c r="L132" s="3">
        <f>((MIC_mm!L132*Areas!$B$5)+(HGB_mm!L132*(Areas!$B$6+Areas!$B$7))) / (Areas!$B$5+Areas!$B$6+Areas!$B$7)</f>
        <v>57.216888888888889</v>
      </c>
      <c r="M132" s="3">
        <f>((MIC_mm!M132*Areas!$B$5)+(HGB_mm!M132*(Areas!$B$6+Areas!$B$7))) / (Areas!$B$5+Areas!$B$6+Areas!$B$7)</f>
        <v>44.697873015873014</v>
      </c>
      <c r="N132" s="3">
        <f t="shared" ref="N132:N137" si="4">SUM(B132:M132)</f>
        <v>812.51363492063501</v>
      </c>
      <c r="O132" s="18"/>
    </row>
    <row r="133" spans="1:15" x14ac:dyDescent="0.2">
      <c r="A133" s="22">
        <v>2011</v>
      </c>
      <c r="B133" s="3">
        <f>((MIC_mm!B133*Areas!$B$5)+(HGB_mm!B133*(Areas!$B$6+Areas!$B$7))) / (Areas!$B$5+Areas!$B$6+Areas!$B$7)</f>
        <v>44.169396825396824</v>
      </c>
      <c r="C133" s="3">
        <f>((MIC_mm!C133*Areas!$B$5)+(HGB_mm!C133*(Areas!$B$6+Areas!$B$7))) / (Areas!$B$5+Areas!$B$6+Areas!$B$7)</f>
        <v>41.672507936507934</v>
      </c>
      <c r="D133" s="3">
        <f>((MIC_mm!D133*Areas!$B$5)+(HGB_mm!D133*(Areas!$B$6+Areas!$B$7))) / (Areas!$B$5+Areas!$B$6+Areas!$B$7)</f>
        <v>58.642634920634919</v>
      </c>
      <c r="E133" s="3">
        <f>((MIC_mm!E133*Areas!$B$5)+(HGB_mm!E133*(Areas!$B$6+Areas!$B$7))) / (Areas!$B$5+Areas!$B$6+Areas!$B$7)</f>
        <v>136.09428571428572</v>
      </c>
      <c r="F133" s="3">
        <f>((MIC_mm!F133*Areas!$B$5)+(HGB_mm!F133*(Areas!$B$6+Areas!$B$7))) / (Areas!$B$5+Areas!$B$6+Areas!$B$7)</f>
        <v>91.382142857142853</v>
      </c>
      <c r="G133" s="3">
        <f>((MIC_mm!G133*Areas!$B$5)+(HGB_mm!G133*(Areas!$B$6+Areas!$B$7))) / (Areas!$B$5+Areas!$B$6+Areas!$B$7)</f>
        <v>97.027619047619041</v>
      </c>
      <c r="H133" s="3">
        <f>((MIC_mm!H133*Areas!$B$5)+(HGB_mm!H133*(Areas!$B$6+Areas!$B$7))) / (Areas!$B$5+Areas!$B$6+Areas!$B$7)</f>
        <v>72.510492063492066</v>
      </c>
      <c r="I133" s="3">
        <f>((MIC_mm!I133*Areas!$B$5)+(HGB_mm!I133*(Areas!$B$6+Areas!$B$7))) / (Areas!$B$5+Areas!$B$6+Areas!$B$7)</f>
        <v>78.75950793650793</v>
      </c>
      <c r="J133" s="3">
        <f>((MIC_mm!J133*Areas!$B$5)+(HGB_mm!J133*(Areas!$B$6+Areas!$B$7))) / (Areas!$B$5+Areas!$B$6+Areas!$B$7)</f>
        <v>91.020968253968249</v>
      </c>
      <c r="K133" s="3">
        <f>((MIC_mm!K133*Areas!$B$5)+(HGB_mm!K133*(Areas!$B$6+Areas!$B$7))) / (Areas!$B$5+Areas!$B$6+Areas!$B$7)</f>
        <v>89.905095238095242</v>
      </c>
      <c r="L133" s="3">
        <f>((MIC_mm!L133*Areas!$B$5)+(HGB_mm!L133*(Areas!$B$6+Areas!$B$7))) / (Areas!$B$5+Areas!$B$6+Areas!$B$7)</f>
        <v>81.87828571428571</v>
      </c>
      <c r="M133" s="3">
        <f>((MIC_mm!M133*Areas!$B$5)+(HGB_mm!M133*(Areas!$B$6+Areas!$B$7))) / (Areas!$B$5+Areas!$B$6+Areas!$B$7)</f>
        <v>52.18430158730159</v>
      </c>
      <c r="N133" s="3">
        <f t="shared" ref="N133:N137" si="5">SUM(B133:M133)</f>
        <v>935.247238095238</v>
      </c>
      <c r="O133" s="18"/>
    </row>
    <row r="134" spans="1:15" x14ac:dyDescent="0.2">
      <c r="A134" s="22">
        <v>2012</v>
      </c>
      <c r="B134" s="3">
        <f>((MIC_mm!B134*Areas!$B$5)+(HGB_mm!B134*(Areas!$B$6+Areas!$B$7))) / (Areas!$B$5+Areas!$B$6+Areas!$B$7)</f>
        <v>61.253428571428572</v>
      </c>
      <c r="C134" s="3">
        <f>((MIC_mm!C134*Areas!$B$5)+(HGB_mm!C134*(Areas!$B$6+Areas!$B$7))) / (Areas!$B$5+Areas!$B$6+Areas!$B$7)</f>
        <v>32.515158730158731</v>
      </c>
      <c r="D134" s="3">
        <f>((MIC_mm!D134*Areas!$B$5)+(HGB_mm!D134*(Areas!$B$6+Areas!$B$7))) / (Areas!$B$5+Areas!$B$6+Areas!$B$7)</f>
        <v>62.336555555555556</v>
      </c>
      <c r="E134" s="3">
        <f>((MIC_mm!E134*Areas!$B$5)+(HGB_mm!E134*(Areas!$B$6+Areas!$B$7))) / (Areas!$B$5+Areas!$B$6+Areas!$B$7)</f>
        <v>50.670507936507938</v>
      </c>
      <c r="F134" s="3">
        <f>((MIC_mm!F134*Areas!$B$5)+(HGB_mm!F134*(Areas!$B$6+Areas!$B$7))) / (Areas!$B$5+Areas!$B$6+Areas!$B$7)</f>
        <v>63.422619047619051</v>
      </c>
      <c r="G134" s="3">
        <f>((MIC_mm!G134*Areas!$B$5)+(HGB_mm!G134*(Areas!$B$6+Areas!$B$7))) / (Areas!$B$5+Areas!$B$6+Areas!$B$7)</f>
        <v>77.132158730158736</v>
      </c>
      <c r="H134" s="3">
        <f>((MIC_mm!H134*Areas!$B$5)+(HGB_mm!H134*(Areas!$B$6+Areas!$B$7))) / (Areas!$B$5+Areas!$B$6+Areas!$B$7)</f>
        <v>77.165920634920639</v>
      </c>
      <c r="I134" s="3">
        <f>((MIC_mm!I134*Areas!$B$5)+(HGB_mm!I134*(Areas!$B$6+Areas!$B$7))) / (Areas!$B$5+Areas!$B$6+Areas!$B$7)</f>
        <v>75.170587301587304</v>
      </c>
      <c r="J134" s="3">
        <f>((MIC_mm!J134*Areas!$B$5)+(HGB_mm!J134*(Areas!$B$6+Areas!$B$7))) / (Areas!$B$5+Areas!$B$6+Areas!$B$7)</f>
        <v>70.541269841269838</v>
      </c>
      <c r="K134" s="3">
        <f>((MIC_mm!K134*Areas!$B$5)+(HGB_mm!K134*(Areas!$B$6+Areas!$B$7))) / (Areas!$B$5+Areas!$B$6+Areas!$B$7)</f>
        <v>121.32988888888889</v>
      </c>
      <c r="L134" s="3">
        <f>((MIC_mm!L134*Areas!$B$5)+(HGB_mm!L134*(Areas!$B$6+Areas!$B$7))) / (Areas!$B$5+Areas!$B$6+Areas!$B$7)</f>
        <v>28.482603174603174</v>
      </c>
      <c r="M134" s="3">
        <f>((MIC_mm!M134*Areas!$B$5)+(HGB_mm!M134*(Areas!$B$6+Areas!$B$7))) / (Areas!$B$5+Areas!$B$6+Areas!$B$7)</f>
        <v>63.245539682539686</v>
      </c>
      <c r="N134" s="3">
        <f t="shared" si="5"/>
        <v>783.26623809523812</v>
      </c>
      <c r="O134" s="18"/>
    </row>
    <row r="135" spans="1:15" x14ac:dyDescent="0.2">
      <c r="A135" s="22">
        <v>2013</v>
      </c>
      <c r="B135" s="3">
        <f>((MIC_mm!B135*Areas!$B$5)+(HGB_mm!B135*(Areas!$B$6+Areas!$B$7))) / (Areas!$B$5+Areas!$B$6+Areas!$B$7)</f>
        <v>85.844698412698406</v>
      </c>
      <c r="C135" s="3">
        <f>((MIC_mm!C135*Areas!$B$5)+(HGB_mm!C135*(Areas!$B$6+Areas!$B$7))) / (Areas!$B$5+Areas!$B$6+Areas!$B$7)</f>
        <v>63.100968253968254</v>
      </c>
      <c r="D135" s="3">
        <f>((MIC_mm!D135*Areas!$B$5)+(HGB_mm!D135*(Areas!$B$6+Areas!$B$7))) / (Areas!$B$5+Areas!$B$6+Areas!$B$7)</f>
        <v>44.601793650793653</v>
      </c>
      <c r="E135" s="3">
        <f>((MIC_mm!E135*Areas!$B$5)+(HGB_mm!E135*(Areas!$B$6+Areas!$B$7))) / (Areas!$B$5+Areas!$B$6+Areas!$B$7)</f>
        <v>132.65653968253969</v>
      </c>
      <c r="F135" s="3">
        <f>((MIC_mm!F135*Areas!$B$5)+(HGB_mm!F135*(Areas!$B$6+Areas!$B$7))) / (Areas!$B$5+Areas!$B$6+Areas!$B$7)</f>
        <v>94.079126984126987</v>
      </c>
      <c r="G135" s="3">
        <f>((MIC_mm!G135*Areas!$B$5)+(HGB_mm!G135*(Areas!$B$6+Areas!$B$7))) / (Areas!$B$5+Areas!$B$6+Areas!$B$7)</f>
        <v>89.510682539682534</v>
      </c>
      <c r="H135" s="3">
        <f>((MIC_mm!H135*Areas!$B$5)+(HGB_mm!H135*(Areas!$B$6+Areas!$B$7))) / (Areas!$B$5+Areas!$B$6+Areas!$B$7)</f>
        <v>84.364619047619044</v>
      </c>
      <c r="I135" s="3">
        <f>((MIC_mm!I135*Areas!$B$5)+(HGB_mm!I135*(Areas!$B$6+Areas!$B$7))) / (Areas!$B$5+Areas!$B$6+Areas!$B$7)</f>
        <v>82.998111111111115</v>
      </c>
      <c r="J135" s="3">
        <f>((MIC_mm!J135*Areas!$B$5)+(HGB_mm!J135*(Areas!$B$6+Areas!$B$7))) / (Areas!$B$5+Areas!$B$6+Areas!$B$7)</f>
        <v>64.795396825396821</v>
      </c>
      <c r="K135" s="3">
        <f>((MIC_mm!K135*Areas!$B$5)+(HGB_mm!K135*(Areas!$B$6+Areas!$B$7))) / (Areas!$B$5+Areas!$B$6+Areas!$B$7)</f>
        <v>109.43026984126985</v>
      </c>
      <c r="L135" s="3">
        <f>((MIC_mm!L135*Areas!$B$5)+(HGB_mm!L135*(Areas!$B$6+Areas!$B$7))) / (Areas!$B$5+Areas!$B$6+Areas!$B$7)</f>
        <v>102.8218253968254</v>
      </c>
      <c r="M135" s="3">
        <f>((MIC_mm!M135*Areas!$B$5)+(HGB_mm!M135*(Areas!$B$6+Areas!$B$7))) / (Areas!$B$5+Areas!$B$6+Areas!$B$7)</f>
        <v>61.217158730158729</v>
      </c>
      <c r="N135" s="3">
        <f t="shared" si="5"/>
        <v>1015.4211904761904</v>
      </c>
      <c r="O135" s="18"/>
    </row>
    <row r="136" spans="1:15" x14ac:dyDescent="0.2">
      <c r="A136" s="22">
        <v>2014</v>
      </c>
      <c r="B136" s="3">
        <f>((MIC_mm!B136*Areas!$B$5)+(HGB_mm!B136*(Areas!$B$6+Areas!$B$7))) / (Areas!$B$5+Areas!$B$6+Areas!$B$7)</f>
        <v>64.630873015873021</v>
      </c>
      <c r="C136" s="3">
        <f>((MIC_mm!C136*Areas!$B$5)+(HGB_mm!C136*(Areas!$B$6+Areas!$B$7))) / (Areas!$B$5+Areas!$B$6+Areas!$B$7)</f>
        <v>38.106809523809524</v>
      </c>
      <c r="D136" s="3">
        <f>((MIC_mm!D136*Areas!$B$5)+(HGB_mm!D136*(Areas!$B$6+Areas!$B$7))) / (Areas!$B$5+Areas!$B$6+Areas!$B$7)</f>
        <v>38.726349206349205</v>
      </c>
      <c r="E136" s="3">
        <f>((MIC_mm!E136*Areas!$B$5)+(HGB_mm!E136*(Areas!$B$6+Areas!$B$7))) / (Areas!$B$5+Areas!$B$6+Areas!$B$7)</f>
        <v>103.69177777777777</v>
      </c>
      <c r="F136" s="3">
        <f>((MIC_mm!F136*Areas!$B$5)+(HGB_mm!F136*(Areas!$B$6+Areas!$B$7))) / (Areas!$B$5+Areas!$B$6+Areas!$B$7)</f>
        <v>87.851634920634922</v>
      </c>
      <c r="G136" s="3">
        <f>((MIC_mm!G136*Areas!$B$5)+(HGB_mm!G136*(Areas!$B$6+Areas!$B$7))) / (Areas!$B$5+Areas!$B$6+Areas!$B$7)</f>
        <v>102.25220634920635</v>
      </c>
      <c r="H136" s="3">
        <f>((MIC_mm!H136*Areas!$B$5)+(HGB_mm!H136*(Areas!$B$6+Areas!$B$7))) / (Areas!$B$5+Areas!$B$6+Areas!$B$7)</f>
        <v>89.27101587301587</v>
      </c>
      <c r="I136" s="3">
        <f>((MIC_mm!I136*Areas!$B$5)+(HGB_mm!I136*(Areas!$B$6+Areas!$B$7))) / (Areas!$B$5+Areas!$B$6+Areas!$B$7)</f>
        <v>106.33504761904761</v>
      </c>
      <c r="J136" s="3">
        <f>((MIC_mm!J136*Areas!$B$5)+(HGB_mm!J136*(Areas!$B$6+Areas!$B$7))) / (Areas!$B$5+Areas!$B$6+Areas!$B$7)</f>
        <v>103.19203174603174</v>
      </c>
      <c r="K136" s="3">
        <f>((MIC_mm!K136*Areas!$B$5)+(HGB_mm!K136*(Areas!$B$6+Areas!$B$7))) / (Areas!$B$5+Areas!$B$6+Areas!$B$7)</f>
        <v>117.56049206349206</v>
      </c>
      <c r="L136" s="3">
        <f>((MIC_mm!L136*Areas!$B$5)+(HGB_mm!L136*(Areas!$B$6+Areas!$B$7))) / (Areas!$B$5+Areas!$B$6+Areas!$B$7)</f>
        <v>91.605158730158735</v>
      </c>
      <c r="M136" s="3">
        <f>((MIC_mm!M136*Areas!$B$5)+(HGB_mm!M136*(Areas!$B$6+Areas!$B$7))) / (Areas!$B$5+Areas!$B$6+Areas!$B$7)</f>
        <v>49.088428571428572</v>
      </c>
      <c r="N136" s="3">
        <f t="shared" si="5"/>
        <v>992.31182539682538</v>
      </c>
      <c r="O136" s="18"/>
    </row>
    <row r="137" spans="1:15" x14ac:dyDescent="0.2">
      <c r="A137" s="21">
        <v>2015</v>
      </c>
      <c r="B137" s="3">
        <f>((MIC_mm!B137*Areas!$B$5)+(HGB_mm!B137*(Areas!$B$6+Areas!$B$7))) / (Areas!$B$5+Areas!$B$6+Areas!$B$7)</f>
        <v>38.305</v>
      </c>
      <c r="C137" s="3">
        <f>((MIC_mm!C137*Areas!$B$5)+(HGB_mm!C137*(Areas!$B$6+Areas!$B$7))) / (Areas!$B$5+Areas!$B$6+Areas!$B$7)</f>
        <v>26.820238095238096</v>
      </c>
      <c r="D137" s="3">
        <f>((MIC_mm!D137*Areas!$B$5)+(HGB_mm!D137*(Areas!$B$6+Areas!$B$7))) / (Areas!$B$5+Areas!$B$6+Areas!$B$7)</f>
        <v>25.643174603174604</v>
      </c>
      <c r="E137" s="3">
        <f>((MIC_mm!E137*Areas!$B$5)+(HGB_mm!E137*(Areas!$B$6+Areas!$B$7))) / (Areas!$B$5+Areas!$B$6+Areas!$B$7)</f>
        <v>68.192555555555558</v>
      </c>
      <c r="F137" s="3">
        <f>((MIC_mm!F137*Areas!$B$5)+(HGB_mm!F137*(Areas!$B$6+Areas!$B$7))) / (Areas!$B$5+Areas!$B$6+Areas!$B$7)</f>
        <v>102.14668253968254</v>
      </c>
      <c r="G137" s="3">
        <f>((MIC_mm!G137*Areas!$B$5)+(HGB_mm!G137*(Areas!$B$6+Areas!$B$7))) / (Areas!$B$5+Areas!$B$6+Areas!$B$7)</f>
        <v>98.488841269841274</v>
      </c>
      <c r="H137" s="3">
        <f>((MIC_mm!H137*Areas!$B$5)+(HGB_mm!H137*(Areas!$B$6+Areas!$B$7))) / (Areas!$B$5+Areas!$B$6+Areas!$B$7)</f>
        <v>58.135904761904762</v>
      </c>
      <c r="I137" s="3">
        <f>((MIC_mm!I137*Areas!$B$5)+(HGB_mm!I137*(Areas!$B$6+Areas!$B$7))) / (Areas!$B$5+Areas!$B$6+Areas!$B$7)</f>
        <v>88.799873015873018</v>
      </c>
      <c r="J137" s="3">
        <f>((MIC_mm!J137*Areas!$B$5)+(HGB_mm!J137*(Areas!$B$6+Areas!$B$7))) / (Areas!$B$5+Areas!$B$6+Areas!$B$7)</f>
        <v>82.058841269841267</v>
      </c>
      <c r="K137" s="3">
        <f>((MIC_mm!K137*Areas!$B$5)+(HGB_mm!K137*(Areas!$B$6+Areas!$B$7))) / (Areas!$B$5+Areas!$B$6+Areas!$B$7)</f>
        <v>73.177714285714288</v>
      </c>
      <c r="L137" s="3">
        <f>((MIC_mm!L137*Areas!$B$5)+(HGB_mm!L137*(Areas!$B$6+Areas!$B$7))) / (Areas!$B$5+Areas!$B$6+Areas!$B$7)</f>
        <v>89.669873015873023</v>
      </c>
      <c r="M137" s="3">
        <f>((MIC_mm!M137*Areas!$B$5)+(HGB_mm!M137*(Areas!$B$6+Areas!$B$7))) / (Areas!$B$5+Areas!$B$6+Areas!$B$7)</f>
        <v>105.11463492063493</v>
      </c>
      <c r="N137" s="3">
        <f t="shared" si="5"/>
        <v>856.55333333333328</v>
      </c>
      <c r="O137" s="11"/>
    </row>
    <row r="138" spans="1:15" x14ac:dyDescent="0.2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41" spans="1:15" x14ac:dyDescent="0.2">
      <c r="A141" t="s">
        <v>33</v>
      </c>
      <c r="B141" s="3">
        <f>AVERAGE(B5:B137)</f>
        <v>54.979345625969685</v>
      </c>
      <c r="C141" s="3">
        <f t="shared" ref="C141:N141" si="6">AVERAGE(C5:C137)</f>
        <v>44.715153359589451</v>
      </c>
      <c r="D141" s="3">
        <f t="shared" si="6"/>
        <v>53.085783745076995</v>
      </c>
      <c r="E141" s="3">
        <f t="shared" si="6"/>
        <v>65.095976966225095</v>
      </c>
      <c r="F141" s="3">
        <f t="shared" si="6"/>
        <v>77.66323714047023</v>
      </c>
      <c r="G141" s="3">
        <f t="shared" si="6"/>
        <v>81.584775987588046</v>
      </c>
      <c r="H141" s="3">
        <f t="shared" si="6"/>
        <v>77.283296216732282</v>
      </c>
      <c r="I141" s="3">
        <f t="shared" si="6"/>
        <v>78.305164220073976</v>
      </c>
      <c r="J141" s="3">
        <f t="shared" si="6"/>
        <v>85.912025778732598</v>
      </c>
      <c r="K141" s="3">
        <f t="shared" si="6"/>
        <v>73.695228070175432</v>
      </c>
      <c r="L141" s="3">
        <f t="shared" si="6"/>
        <v>69.349176632056356</v>
      </c>
      <c r="M141" s="3">
        <f t="shared" si="6"/>
        <v>59.805269244539915</v>
      </c>
      <c r="N141" s="3">
        <f t="shared" si="6"/>
        <v>821.47443298722976</v>
      </c>
    </row>
    <row r="142" spans="1:15" x14ac:dyDescent="0.2">
      <c r="A142" t="s">
        <v>34</v>
      </c>
      <c r="B142" s="3">
        <f>MAX(B5:B137)</f>
        <v>101.71428571428571</v>
      </c>
      <c r="C142" s="3">
        <f t="shared" ref="C142:N142" si="7">MAX(C5:C137)</f>
        <v>97.988888888888894</v>
      </c>
      <c r="D142" s="3">
        <f t="shared" si="7"/>
        <v>114.29738095238095</v>
      </c>
      <c r="E142" s="3">
        <f t="shared" si="7"/>
        <v>136.09428571428572</v>
      </c>
      <c r="F142" s="3">
        <f t="shared" si="7"/>
        <v>155.82663492063492</v>
      </c>
      <c r="G142" s="3">
        <f t="shared" si="7"/>
        <v>148.47539682539681</v>
      </c>
      <c r="H142" s="3">
        <f t="shared" si="7"/>
        <v>154.66428571428571</v>
      </c>
      <c r="I142" s="3">
        <f t="shared" si="7"/>
        <v>137.97358730158732</v>
      </c>
      <c r="J142" s="3">
        <f t="shared" si="7"/>
        <v>200.26417460317461</v>
      </c>
      <c r="K142" s="3">
        <f t="shared" si="7"/>
        <v>147.36211111111112</v>
      </c>
      <c r="L142" s="3">
        <f t="shared" si="7"/>
        <v>129.97619047619048</v>
      </c>
      <c r="M142" s="3">
        <f t="shared" si="7"/>
        <v>125.34006349206349</v>
      </c>
      <c r="N142" s="3">
        <f t="shared" si="7"/>
        <v>1015.4211904761904</v>
      </c>
    </row>
    <row r="143" spans="1:15" x14ac:dyDescent="0.2">
      <c r="A143" t="s">
        <v>35</v>
      </c>
      <c r="B143" s="6">
        <f>MIN(B5:B137)</f>
        <v>18.917603174603176</v>
      </c>
      <c r="C143" s="6">
        <f t="shared" ref="C143:N143" si="8">MIN(C5:C137)</f>
        <v>14.002126984126985</v>
      </c>
      <c r="D143" s="6">
        <f t="shared" si="8"/>
        <v>15.295793650793652</v>
      </c>
      <c r="E143" s="6">
        <f t="shared" si="8"/>
        <v>26.998412698412697</v>
      </c>
      <c r="F143" s="6">
        <f t="shared" si="8"/>
        <v>20.255555555555556</v>
      </c>
      <c r="G143" s="6">
        <f t="shared" si="8"/>
        <v>27.546920634920635</v>
      </c>
      <c r="H143" s="6">
        <f t="shared" si="8"/>
        <v>31.657936507936508</v>
      </c>
      <c r="I143" s="6">
        <f t="shared" si="8"/>
        <v>24.131746031746033</v>
      </c>
      <c r="J143" s="6">
        <f t="shared" si="8"/>
        <v>26.258984126984128</v>
      </c>
      <c r="K143" s="6">
        <f t="shared" si="8"/>
        <v>15.816666666666666</v>
      </c>
      <c r="L143" s="6">
        <f t="shared" si="8"/>
        <v>19.503174603174603</v>
      </c>
      <c r="M143" s="6">
        <f t="shared" si="8"/>
        <v>13.593650793650793</v>
      </c>
      <c r="N143" s="6">
        <f t="shared" si="8"/>
        <v>626.99603174603169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43"/>
  <sheetViews>
    <sheetView topLeftCell="A104" workbookViewId="0">
      <selection activeCell="A139" sqref="A139"/>
    </sheetView>
  </sheetViews>
  <sheetFormatPr defaultRowHeight="12.75" x14ac:dyDescent="0.2"/>
  <cols>
    <col min="1" max="14" width="7.7109375" customWidth="1"/>
  </cols>
  <sheetData>
    <row r="1" spans="1:14" x14ac:dyDescent="0.2">
      <c r="A1" t="s">
        <v>17</v>
      </c>
    </row>
    <row r="2" spans="1:14" x14ac:dyDescent="0.2">
      <c r="A2" t="s">
        <v>92</v>
      </c>
    </row>
    <row r="3" spans="1:14" x14ac:dyDescent="0.2">
      <c r="N3" s="1" t="s">
        <v>16</v>
      </c>
    </row>
    <row r="4" spans="1:14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15</v>
      </c>
    </row>
    <row r="5" spans="1:14" x14ac:dyDescent="0.2">
      <c r="A5">
        <v>1883</v>
      </c>
      <c r="B5" s="3">
        <v>55.6</v>
      </c>
      <c r="C5" s="3">
        <v>86.1</v>
      </c>
      <c r="D5" s="3">
        <v>18.3</v>
      </c>
      <c r="E5" s="3">
        <v>46.7</v>
      </c>
      <c r="F5" s="3">
        <v>159.30000000000001</v>
      </c>
      <c r="G5" s="3">
        <v>164.8</v>
      </c>
      <c r="H5" s="3">
        <v>182.9</v>
      </c>
      <c r="I5" s="3">
        <v>46.5</v>
      </c>
      <c r="J5" s="3">
        <v>61.7</v>
      </c>
      <c r="K5" s="3">
        <v>84.6</v>
      </c>
      <c r="L5" s="3">
        <v>95</v>
      </c>
      <c r="M5" s="3">
        <v>40.6</v>
      </c>
      <c r="N5" s="3">
        <f>SUM(B5:M5)</f>
        <v>1042.0999999999999</v>
      </c>
    </row>
    <row r="6" spans="1:14" x14ac:dyDescent="0.2">
      <c r="A6">
        <v>1884</v>
      </c>
      <c r="B6" s="3">
        <v>57.7</v>
      </c>
      <c r="C6" s="3">
        <v>82.3</v>
      </c>
      <c r="D6" s="3">
        <v>64.5</v>
      </c>
      <c r="E6" s="3">
        <v>66.5</v>
      </c>
      <c r="F6" s="3">
        <v>80.3</v>
      </c>
      <c r="G6" s="3">
        <v>79.5</v>
      </c>
      <c r="H6" s="3">
        <v>85.1</v>
      </c>
      <c r="I6" s="3">
        <v>72.599999999999994</v>
      </c>
      <c r="J6" s="3">
        <v>95</v>
      </c>
      <c r="K6" s="3">
        <v>117.3</v>
      </c>
      <c r="L6" s="3">
        <v>52.8</v>
      </c>
      <c r="M6" s="3">
        <v>119.4</v>
      </c>
      <c r="N6" s="3">
        <f t="shared" ref="N6:N69" si="0">SUM(B6:M6)</f>
        <v>972.99999999999989</v>
      </c>
    </row>
    <row r="7" spans="1:14" x14ac:dyDescent="0.2">
      <c r="A7">
        <v>1885</v>
      </c>
      <c r="B7" s="3">
        <v>69.099999999999994</v>
      </c>
      <c r="C7" s="3">
        <v>39.9</v>
      </c>
      <c r="D7" s="3">
        <v>32.299999999999997</v>
      </c>
      <c r="E7" s="3">
        <v>63.5</v>
      </c>
      <c r="F7" s="3">
        <v>56.1</v>
      </c>
      <c r="G7" s="3">
        <v>94.5</v>
      </c>
      <c r="H7" s="3">
        <v>83.1</v>
      </c>
      <c r="I7" s="3">
        <v>142</v>
      </c>
      <c r="J7" s="3">
        <v>71.099999999999994</v>
      </c>
      <c r="K7" s="3">
        <v>79.2</v>
      </c>
      <c r="L7" s="3">
        <v>66.5</v>
      </c>
      <c r="M7" s="3">
        <v>80.3</v>
      </c>
      <c r="N7" s="3">
        <f t="shared" si="0"/>
        <v>877.6</v>
      </c>
    </row>
    <row r="8" spans="1:14" x14ac:dyDescent="0.2">
      <c r="A8">
        <v>1886</v>
      </c>
      <c r="B8" s="3">
        <v>99.8</v>
      </c>
      <c r="C8" s="3">
        <v>48.5</v>
      </c>
      <c r="D8" s="3">
        <v>79.8</v>
      </c>
      <c r="E8" s="3">
        <v>50.8</v>
      </c>
      <c r="F8" s="3">
        <v>50</v>
      </c>
      <c r="G8" s="3">
        <v>57.4</v>
      </c>
      <c r="H8" s="3">
        <v>31.8</v>
      </c>
      <c r="I8" s="3">
        <v>113.3</v>
      </c>
      <c r="J8" s="3">
        <v>138.69999999999999</v>
      </c>
      <c r="K8" s="3">
        <v>70.099999999999994</v>
      </c>
      <c r="L8" s="3">
        <v>56.4</v>
      </c>
      <c r="M8" s="3">
        <v>46.2</v>
      </c>
      <c r="N8" s="3">
        <f t="shared" si="0"/>
        <v>842.8</v>
      </c>
    </row>
    <row r="9" spans="1:14" x14ac:dyDescent="0.2">
      <c r="A9">
        <v>1887</v>
      </c>
      <c r="B9" s="3">
        <v>68.3</v>
      </c>
      <c r="C9" s="3">
        <v>96.5</v>
      </c>
      <c r="D9" s="3">
        <v>26.2</v>
      </c>
      <c r="E9" s="3">
        <v>35.299999999999997</v>
      </c>
      <c r="F9" s="3">
        <v>40.6</v>
      </c>
      <c r="G9" s="3">
        <v>56.4</v>
      </c>
      <c r="H9" s="3">
        <v>68.8</v>
      </c>
      <c r="I9" s="3">
        <v>61</v>
      </c>
      <c r="J9" s="3">
        <v>88.9</v>
      </c>
      <c r="K9" s="3">
        <v>78.2</v>
      </c>
      <c r="L9" s="3">
        <v>44.2</v>
      </c>
      <c r="M9" s="3">
        <v>93.7</v>
      </c>
      <c r="N9" s="3">
        <f t="shared" si="0"/>
        <v>758.10000000000014</v>
      </c>
    </row>
    <row r="10" spans="1:14" x14ac:dyDescent="0.2">
      <c r="A10">
        <v>1888</v>
      </c>
      <c r="B10" s="3">
        <v>59.9</v>
      </c>
      <c r="C10" s="3">
        <v>47.2</v>
      </c>
      <c r="D10" s="3">
        <v>78.7</v>
      </c>
      <c r="E10" s="3">
        <v>57.7</v>
      </c>
      <c r="F10" s="3">
        <v>96.8</v>
      </c>
      <c r="G10" s="3">
        <v>45.7</v>
      </c>
      <c r="H10" s="3">
        <v>64.3</v>
      </c>
      <c r="I10" s="3">
        <v>53.8</v>
      </c>
      <c r="J10" s="3">
        <v>87.4</v>
      </c>
      <c r="K10" s="3">
        <v>51.3</v>
      </c>
      <c r="L10" s="3">
        <v>54.4</v>
      </c>
      <c r="M10" s="3">
        <v>54.4</v>
      </c>
      <c r="N10" s="3">
        <f t="shared" si="0"/>
        <v>751.59999999999991</v>
      </c>
    </row>
    <row r="11" spans="1:14" x14ac:dyDescent="0.2">
      <c r="A11">
        <v>1889</v>
      </c>
      <c r="B11" s="3">
        <v>52.1</v>
      </c>
      <c r="C11" s="3">
        <v>53.3</v>
      </c>
      <c r="D11" s="3">
        <v>20.6</v>
      </c>
      <c r="E11" s="3">
        <v>43.4</v>
      </c>
      <c r="F11" s="3">
        <v>100.3</v>
      </c>
      <c r="G11" s="3">
        <v>117.1</v>
      </c>
      <c r="H11" s="3">
        <v>79.8</v>
      </c>
      <c r="I11" s="3">
        <v>35.6</v>
      </c>
      <c r="J11" s="3">
        <v>75.2</v>
      </c>
      <c r="K11" s="3">
        <v>18.8</v>
      </c>
      <c r="L11" s="3">
        <v>64.3</v>
      </c>
      <c r="M11" s="3">
        <v>74.2</v>
      </c>
      <c r="N11" s="3">
        <f t="shared" si="0"/>
        <v>734.69999999999993</v>
      </c>
    </row>
    <row r="12" spans="1:14" x14ac:dyDescent="0.2">
      <c r="A12">
        <v>1890</v>
      </c>
      <c r="B12" s="3">
        <v>74.900000000000006</v>
      </c>
      <c r="C12" s="3">
        <v>52.3</v>
      </c>
      <c r="D12" s="3">
        <v>54.6</v>
      </c>
      <c r="E12" s="3">
        <v>71.900000000000006</v>
      </c>
      <c r="F12" s="3">
        <v>99.8</v>
      </c>
      <c r="G12" s="3">
        <v>103.6</v>
      </c>
      <c r="H12" s="3">
        <v>64.8</v>
      </c>
      <c r="I12" s="3">
        <v>83.8</v>
      </c>
      <c r="J12" s="3">
        <v>54.9</v>
      </c>
      <c r="K12" s="3">
        <v>104.1</v>
      </c>
      <c r="L12" s="3">
        <v>44.2</v>
      </c>
      <c r="M12" s="3">
        <v>24.1</v>
      </c>
      <c r="N12" s="3">
        <f t="shared" si="0"/>
        <v>833</v>
      </c>
    </row>
    <row r="13" spans="1:14" x14ac:dyDescent="0.2">
      <c r="A13">
        <v>1891</v>
      </c>
      <c r="B13" s="3">
        <v>53.1</v>
      </c>
      <c r="C13" s="3">
        <v>64.8</v>
      </c>
      <c r="D13" s="3">
        <v>67.3</v>
      </c>
      <c r="E13" s="3">
        <v>50.3</v>
      </c>
      <c r="F13" s="3">
        <v>27.7</v>
      </c>
      <c r="G13" s="3">
        <v>72.400000000000006</v>
      </c>
      <c r="H13" s="3">
        <v>52.1</v>
      </c>
      <c r="I13" s="3">
        <v>90.7</v>
      </c>
      <c r="J13" s="3">
        <v>36.299999999999997</v>
      </c>
      <c r="K13" s="3">
        <v>32.5</v>
      </c>
      <c r="L13" s="3">
        <v>101.9</v>
      </c>
      <c r="M13" s="3">
        <v>67.599999999999994</v>
      </c>
      <c r="N13" s="3">
        <f t="shared" si="0"/>
        <v>716.7</v>
      </c>
    </row>
    <row r="14" spans="1:14" x14ac:dyDescent="0.2">
      <c r="A14">
        <v>1892</v>
      </c>
      <c r="B14" s="3">
        <v>58.7</v>
      </c>
      <c r="C14" s="3">
        <v>48.5</v>
      </c>
      <c r="D14" s="3">
        <v>32.5</v>
      </c>
      <c r="E14" s="3">
        <v>58.9</v>
      </c>
      <c r="F14" s="3">
        <v>145.80000000000001</v>
      </c>
      <c r="G14" s="3">
        <v>156.5</v>
      </c>
      <c r="H14" s="3">
        <v>75.2</v>
      </c>
      <c r="I14" s="3">
        <v>70.599999999999994</v>
      </c>
      <c r="J14" s="3">
        <v>56.4</v>
      </c>
      <c r="K14" s="3">
        <v>51.8</v>
      </c>
      <c r="L14" s="3">
        <v>62.2</v>
      </c>
      <c r="M14" s="3">
        <v>42.4</v>
      </c>
      <c r="N14" s="3">
        <f t="shared" si="0"/>
        <v>859.5</v>
      </c>
    </row>
    <row r="15" spans="1:14" x14ac:dyDescent="0.2">
      <c r="A15">
        <v>1893</v>
      </c>
      <c r="B15" s="3">
        <v>64.3</v>
      </c>
      <c r="C15" s="3">
        <v>54.4</v>
      </c>
      <c r="D15" s="3">
        <v>58.9</v>
      </c>
      <c r="E15" s="3">
        <v>104.1</v>
      </c>
      <c r="F15" s="3">
        <v>70.099999999999994</v>
      </c>
      <c r="G15" s="3">
        <v>59.4</v>
      </c>
      <c r="H15" s="3">
        <v>93.2</v>
      </c>
      <c r="I15" s="3">
        <v>37.6</v>
      </c>
      <c r="J15" s="3">
        <v>66</v>
      </c>
      <c r="K15" s="3">
        <v>69.3</v>
      </c>
      <c r="L15" s="3">
        <v>57.7</v>
      </c>
      <c r="M15" s="3">
        <v>91.9</v>
      </c>
      <c r="N15" s="3">
        <f t="shared" si="0"/>
        <v>826.89999999999986</v>
      </c>
    </row>
    <row r="16" spans="1:14" x14ac:dyDescent="0.2">
      <c r="A16">
        <v>1894</v>
      </c>
      <c r="B16" s="3">
        <v>56.4</v>
      </c>
      <c r="C16" s="3">
        <v>33.799999999999997</v>
      </c>
      <c r="D16" s="3">
        <v>65.3</v>
      </c>
      <c r="E16" s="3">
        <v>61.7</v>
      </c>
      <c r="F16" s="3">
        <v>121.9</v>
      </c>
      <c r="G16" s="3">
        <v>73.400000000000006</v>
      </c>
      <c r="H16" s="3">
        <v>34.5</v>
      </c>
      <c r="I16" s="3">
        <v>17</v>
      </c>
      <c r="J16" s="3">
        <v>93.2</v>
      </c>
      <c r="K16" s="3">
        <v>75.400000000000006</v>
      </c>
      <c r="L16" s="3">
        <v>57.4</v>
      </c>
      <c r="M16" s="3">
        <v>63</v>
      </c>
      <c r="N16" s="3">
        <f t="shared" si="0"/>
        <v>753</v>
      </c>
    </row>
    <row r="17" spans="1:14" x14ac:dyDescent="0.2">
      <c r="A17">
        <v>1895</v>
      </c>
      <c r="B17" s="3">
        <v>63.5</v>
      </c>
      <c r="C17" s="3">
        <v>24.4</v>
      </c>
      <c r="D17" s="3">
        <v>20.6</v>
      </c>
      <c r="E17" s="3">
        <v>35.799999999999997</v>
      </c>
      <c r="F17" s="3">
        <v>83.6</v>
      </c>
      <c r="G17" s="3">
        <v>46.7</v>
      </c>
      <c r="H17" s="3">
        <v>45.7</v>
      </c>
      <c r="I17" s="3">
        <v>83.3</v>
      </c>
      <c r="J17" s="3">
        <v>63.8</v>
      </c>
      <c r="K17" s="3">
        <v>23.1</v>
      </c>
      <c r="L17" s="3">
        <v>74.2</v>
      </c>
      <c r="M17" s="3">
        <v>106.2</v>
      </c>
      <c r="N17" s="3">
        <f t="shared" si="0"/>
        <v>670.90000000000009</v>
      </c>
    </row>
    <row r="18" spans="1:14" x14ac:dyDescent="0.2">
      <c r="A18">
        <v>1896</v>
      </c>
      <c r="B18" s="3">
        <v>31.8</v>
      </c>
      <c r="C18" s="3">
        <v>32</v>
      </c>
      <c r="D18" s="3">
        <v>38.9</v>
      </c>
      <c r="E18" s="3">
        <v>91.4</v>
      </c>
      <c r="F18" s="3">
        <v>103.4</v>
      </c>
      <c r="G18" s="3">
        <v>71.599999999999994</v>
      </c>
      <c r="H18" s="3">
        <v>102.9</v>
      </c>
      <c r="I18" s="3">
        <v>86.9</v>
      </c>
      <c r="J18" s="3">
        <v>138.4</v>
      </c>
      <c r="K18" s="3">
        <v>38.9</v>
      </c>
      <c r="L18" s="3">
        <v>53.1</v>
      </c>
      <c r="M18" s="3">
        <v>55.4</v>
      </c>
      <c r="N18" s="3">
        <f t="shared" si="0"/>
        <v>844.69999999999993</v>
      </c>
    </row>
    <row r="19" spans="1:14" x14ac:dyDescent="0.2">
      <c r="A19">
        <v>1897</v>
      </c>
      <c r="B19" s="3">
        <v>102.1</v>
      </c>
      <c r="C19" s="3">
        <v>34.799999999999997</v>
      </c>
      <c r="D19" s="3">
        <v>77</v>
      </c>
      <c r="E19" s="3">
        <v>75.400000000000006</v>
      </c>
      <c r="F19" s="3">
        <v>61.5</v>
      </c>
      <c r="G19" s="3">
        <v>86.4</v>
      </c>
      <c r="H19" s="3">
        <v>70.599999999999994</v>
      </c>
      <c r="I19" s="3">
        <v>49.3</v>
      </c>
      <c r="J19" s="3">
        <v>37.799999999999997</v>
      </c>
      <c r="K19" s="3">
        <v>47</v>
      </c>
      <c r="L19" s="3">
        <v>72.400000000000006</v>
      </c>
      <c r="M19" s="3">
        <v>56.1</v>
      </c>
      <c r="N19" s="3">
        <f t="shared" si="0"/>
        <v>770.39999999999986</v>
      </c>
    </row>
    <row r="20" spans="1:14" x14ac:dyDescent="0.2">
      <c r="A20">
        <v>1898</v>
      </c>
      <c r="B20" s="3">
        <v>68.599999999999994</v>
      </c>
      <c r="C20" s="3">
        <v>55.9</v>
      </c>
      <c r="D20" s="3">
        <v>89.2</v>
      </c>
      <c r="E20" s="3">
        <v>46.7</v>
      </c>
      <c r="F20" s="3">
        <v>76.2</v>
      </c>
      <c r="G20" s="3">
        <v>93.2</v>
      </c>
      <c r="H20" s="3">
        <v>53.3</v>
      </c>
      <c r="I20" s="3">
        <v>84.6</v>
      </c>
      <c r="J20" s="3">
        <v>72.099999999999994</v>
      </c>
      <c r="K20" s="3">
        <v>107.7</v>
      </c>
      <c r="L20" s="3">
        <v>58.4</v>
      </c>
      <c r="M20" s="3">
        <v>38.6</v>
      </c>
      <c r="N20" s="3">
        <f t="shared" si="0"/>
        <v>844.5</v>
      </c>
    </row>
    <row r="21" spans="1:14" x14ac:dyDescent="0.2">
      <c r="A21">
        <v>1899</v>
      </c>
      <c r="B21" s="3">
        <v>40.9</v>
      </c>
      <c r="C21" s="3">
        <v>35.799999999999997</v>
      </c>
      <c r="D21" s="3">
        <v>71.400000000000006</v>
      </c>
      <c r="E21" s="3">
        <v>39.4</v>
      </c>
      <c r="F21" s="3">
        <v>96.5</v>
      </c>
      <c r="G21" s="3">
        <v>81</v>
      </c>
      <c r="H21" s="3">
        <v>96.8</v>
      </c>
      <c r="I21" s="3">
        <v>39.4</v>
      </c>
      <c r="J21" s="3">
        <v>74.7</v>
      </c>
      <c r="K21" s="3">
        <v>68.099999999999994</v>
      </c>
      <c r="L21" s="3">
        <v>29</v>
      </c>
      <c r="M21" s="3">
        <v>57.2</v>
      </c>
      <c r="N21" s="3">
        <f t="shared" si="0"/>
        <v>730.2</v>
      </c>
    </row>
    <row r="22" spans="1:14" x14ac:dyDescent="0.2">
      <c r="A22">
        <v>1900</v>
      </c>
      <c r="B22" s="3">
        <v>31.2</v>
      </c>
      <c r="C22" s="3">
        <v>67.3</v>
      </c>
      <c r="D22" s="3">
        <v>39.1</v>
      </c>
      <c r="E22" s="3">
        <v>53.6</v>
      </c>
      <c r="F22" s="3">
        <v>60.5</v>
      </c>
      <c r="G22" s="3">
        <v>63.5</v>
      </c>
      <c r="H22" s="3">
        <v>142.69999999999999</v>
      </c>
      <c r="I22" s="3">
        <v>100.3</v>
      </c>
      <c r="J22" s="3">
        <v>107.4</v>
      </c>
      <c r="K22" s="3">
        <v>96.5</v>
      </c>
      <c r="L22" s="3">
        <v>77.5</v>
      </c>
      <c r="M22" s="3">
        <v>20.3</v>
      </c>
      <c r="N22" s="3">
        <f t="shared" si="0"/>
        <v>859.89999999999986</v>
      </c>
    </row>
    <row r="23" spans="1:14" x14ac:dyDescent="0.2">
      <c r="A23">
        <v>1901</v>
      </c>
      <c r="B23" s="3">
        <v>40.4</v>
      </c>
      <c r="C23" s="3">
        <v>35.1</v>
      </c>
      <c r="D23" s="3">
        <v>78.2</v>
      </c>
      <c r="E23" s="3">
        <v>25.4</v>
      </c>
      <c r="F23" s="3">
        <v>62.7</v>
      </c>
      <c r="G23" s="3">
        <v>75.2</v>
      </c>
      <c r="H23" s="3">
        <v>118.4</v>
      </c>
      <c r="I23" s="3">
        <v>57.4</v>
      </c>
      <c r="J23" s="3">
        <v>67.599999999999994</v>
      </c>
      <c r="K23" s="3">
        <v>85.3</v>
      </c>
      <c r="L23" s="3">
        <v>36.1</v>
      </c>
      <c r="M23" s="3">
        <v>49</v>
      </c>
      <c r="N23" s="3">
        <f t="shared" si="0"/>
        <v>730.8</v>
      </c>
    </row>
    <row r="24" spans="1:14" x14ac:dyDescent="0.2">
      <c r="A24">
        <v>1902</v>
      </c>
      <c r="B24" s="3">
        <v>18.8</v>
      </c>
      <c r="C24" s="3">
        <v>34</v>
      </c>
      <c r="D24" s="3">
        <v>57.2</v>
      </c>
      <c r="E24" s="3">
        <v>48.3</v>
      </c>
      <c r="F24" s="3">
        <v>105.7</v>
      </c>
      <c r="G24" s="3">
        <v>122.7</v>
      </c>
      <c r="H24" s="3">
        <v>128.30000000000001</v>
      </c>
      <c r="I24" s="3">
        <v>35.1</v>
      </c>
      <c r="J24" s="3">
        <v>87.1</v>
      </c>
      <c r="K24" s="3">
        <v>53.8</v>
      </c>
      <c r="L24" s="3">
        <v>69.099999999999994</v>
      </c>
      <c r="M24" s="3">
        <v>55.4</v>
      </c>
      <c r="N24" s="3">
        <f t="shared" si="0"/>
        <v>815.5</v>
      </c>
    </row>
    <row r="25" spans="1:14" x14ac:dyDescent="0.2">
      <c r="A25">
        <v>1903</v>
      </c>
      <c r="B25" s="3">
        <v>38.4</v>
      </c>
      <c r="C25" s="3">
        <v>47.5</v>
      </c>
      <c r="D25" s="3">
        <v>51.1</v>
      </c>
      <c r="E25" s="3">
        <v>84.3</v>
      </c>
      <c r="F25" s="3">
        <v>85.9</v>
      </c>
      <c r="G25" s="3">
        <v>57.7</v>
      </c>
      <c r="H25" s="3">
        <v>115.3</v>
      </c>
      <c r="I25" s="3">
        <v>129</v>
      </c>
      <c r="J25" s="3">
        <v>103.1</v>
      </c>
      <c r="K25" s="3">
        <v>52.8</v>
      </c>
      <c r="L25" s="3">
        <v>42.2</v>
      </c>
      <c r="M25" s="3">
        <v>48.8</v>
      </c>
      <c r="N25" s="3">
        <f t="shared" si="0"/>
        <v>856.1</v>
      </c>
    </row>
    <row r="26" spans="1:14" x14ac:dyDescent="0.2">
      <c r="A26">
        <v>1904</v>
      </c>
      <c r="B26" s="3">
        <v>37.6</v>
      </c>
      <c r="C26" s="3">
        <v>49.3</v>
      </c>
      <c r="D26" s="3">
        <v>81</v>
      </c>
      <c r="E26" s="3">
        <v>53.6</v>
      </c>
      <c r="F26" s="3">
        <v>116.8</v>
      </c>
      <c r="G26" s="3">
        <v>56.6</v>
      </c>
      <c r="H26" s="3">
        <v>82.6</v>
      </c>
      <c r="I26" s="3">
        <v>75.7</v>
      </c>
      <c r="J26" s="3">
        <v>104.4</v>
      </c>
      <c r="K26" s="3">
        <v>84.1</v>
      </c>
      <c r="L26" s="3">
        <v>9.4</v>
      </c>
      <c r="M26" s="3">
        <v>47.2</v>
      </c>
      <c r="N26" s="3">
        <f t="shared" si="0"/>
        <v>798.30000000000007</v>
      </c>
    </row>
    <row r="27" spans="1:14" x14ac:dyDescent="0.2">
      <c r="A27">
        <v>1905</v>
      </c>
      <c r="B27" s="3">
        <v>43.4</v>
      </c>
      <c r="C27" s="3">
        <v>36.6</v>
      </c>
      <c r="D27" s="3">
        <v>57.4</v>
      </c>
      <c r="E27" s="3">
        <v>51.1</v>
      </c>
      <c r="F27" s="3">
        <v>116.3</v>
      </c>
      <c r="G27" s="3">
        <v>135.4</v>
      </c>
      <c r="H27" s="3">
        <v>116.6</v>
      </c>
      <c r="I27" s="3">
        <v>87.1</v>
      </c>
      <c r="J27" s="3">
        <v>82.8</v>
      </c>
      <c r="K27" s="3">
        <v>70.599999999999994</v>
      </c>
      <c r="L27" s="3">
        <v>53.8</v>
      </c>
      <c r="M27" s="3">
        <v>37.799999999999997</v>
      </c>
      <c r="N27" s="3">
        <f t="shared" si="0"/>
        <v>888.9</v>
      </c>
    </row>
    <row r="28" spans="1:14" x14ac:dyDescent="0.2">
      <c r="A28">
        <v>1906</v>
      </c>
      <c r="B28" s="3">
        <v>73.7</v>
      </c>
      <c r="C28" s="3">
        <v>36.6</v>
      </c>
      <c r="D28" s="3">
        <v>58.9</v>
      </c>
      <c r="E28" s="3">
        <v>46</v>
      </c>
      <c r="F28" s="3">
        <v>72.900000000000006</v>
      </c>
      <c r="G28" s="3">
        <v>103.4</v>
      </c>
      <c r="H28" s="3">
        <v>70.400000000000006</v>
      </c>
      <c r="I28" s="3">
        <v>88.1</v>
      </c>
      <c r="J28" s="3">
        <v>69.599999999999994</v>
      </c>
      <c r="K28" s="3">
        <v>83.1</v>
      </c>
      <c r="L28" s="3">
        <v>89.4</v>
      </c>
      <c r="M28" s="3">
        <v>58.2</v>
      </c>
      <c r="N28" s="3">
        <f t="shared" si="0"/>
        <v>850.30000000000007</v>
      </c>
    </row>
    <row r="29" spans="1:14" x14ac:dyDescent="0.2">
      <c r="A29">
        <v>1907</v>
      </c>
      <c r="B29" s="3">
        <v>77.7</v>
      </c>
      <c r="C29" s="3">
        <v>15.7</v>
      </c>
      <c r="D29" s="3">
        <v>61.7</v>
      </c>
      <c r="E29" s="3">
        <v>70.599999999999994</v>
      </c>
      <c r="F29" s="3">
        <v>67.099999999999994</v>
      </c>
      <c r="G29" s="3">
        <v>72.099999999999994</v>
      </c>
      <c r="H29" s="3">
        <v>87.1</v>
      </c>
      <c r="I29" s="3">
        <v>72.400000000000006</v>
      </c>
      <c r="J29" s="3">
        <v>121.2</v>
      </c>
      <c r="K29" s="3">
        <v>34.299999999999997</v>
      </c>
      <c r="L29" s="3">
        <v>47.5</v>
      </c>
      <c r="M29" s="3">
        <v>58.9</v>
      </c>
      <c r="N29" s="3">
        <f t="shared" si="0"/>
        <v>786.3</v>
      </c>
    </row>
    <row r="30" spans="1:14" x14ac:dyDescent="0.2">
      <c r="A30">
        <v>1908</v>
      </c>
      <c r="B30" s="3">
        <v>35.799999999999997</v>
      </c>
      <c r="C30" s="3">
        <v>75.900000000000006</v>
      </c>
      <c r="D30" s="3">
        <v>66</v>
      </c>
      <c r="E30" s="3">
        <v>73.900000000000006</v>
      </c>
      <c r="F30" s="3">
        <v>119.9</v>
      </c>
      <c r="G30" s="3">
        <v>60.2</v>
      </c>
      <c r="H30" s="3">
        <v>79.2</v>
      </c>
      <c r="I30" s="3">
        <v>65.3</v>
      </c>
      <c r="J30" s="3">
        <v>44.2</v>
      </c>
      <c r="K30" s="3">
        <v>20.8</v>
      </c>
      <c r="L30" s="3">
        <v>57.2</v>
      </c>
      <c r="M30" s="3">
        <v>48</v>
      </c>
      <c r="N30" s="3">
        <f t="shared" si="0"/>
        <v>746.4</v>
      </c>
    </row>
    <row r="31" spans="1:14" x14ac:dyDescent="0.2">
      <c r="A31">
        <v>1909</v>
      </c>
      <c r="B31" s="3">
        <v>39.6</v>
      </c>
      <c r="C31" s="3">
        <v>58.9</v>
      </c>
      <c r="D31" s="3">
        <v>42.7</v>
      </c>
      <c r="E31" s="3">
        <v>131.1</v>
      </c>
      <c r="F31" s="3">
        <v>62.5</v>
      </c>
      <c r="G31" s="3">
        <v>92.7</v>
      </c>
      <c r="H31" s="3">
        <v>75.7</v>
      </c>
      <c r="I31" s="3">
        <v>61.2</v>
      </c>
      <c r="J31" s="3">
        <v>59.9</v>
      </c>
      <c r="K31" s="3">
        <v>34.799999999999997</v>
      </c>
      <c r="L31" s="3">
        <v>85.9</v>
      </c>
      <c r="M31" s="3">
        <v>73.2</v>
      </c>
      <c r="N31" s="3">
        <f t="shared" si="0"/>
        <v>818.19999999999993</v>
      </c>
    </row>
    <row r="32" spans="1:14" x14ac:dyDescent="0.2">
      <c r="A32">
        <v>1910</v>
      </c>
      <c r="B32" s="3">
        <v>42.7</v>
      </c>
      <c r="C32" s="3">
        <v>34.799999999999997</v>
      </c>
      <c r="D32" s="3">
        <v>7.6</v>
      </c>
      <c r="E32" s="3">
        <v>84.3</v>
      </c>
      <c r="F32" s="3">
        <v>71.099999999999994</v>
      </c>
      <c r="G32" s="3">
        <v>27.7</v>
      </c>
      <c r="H32" s="3">
        <v>52.1</v>
      </c>
      <c r="I32" s="3">
        <v>93.2</v>
      </c>
      <c r="J32" s="3">
        <v>84.8</v>
      </c>
      <c r="K32" s="3">
        <v>62.5</v>
      </c>
      <c r="L32" s="3">
        <v>52.1</v>
      </c>
      <c r="M32" s="3">
        <v>35.299999999999997</v>
      </c>
      <c r="N32" s="3">
        <f t="shared" si="0"/>
        <v>648.19999999999993</v>
      </c>
    </row>
    <row r="33" spans="1:14" x14ac:dyDescent="0.2">
      <c r="A33">
        <v>1911</v>
      </c>
      <c r="B33" s="3">
        <v>35.299999999999997</v>
      </c>
      <c r="C33" s="3">
        <v>51.3</v>
      </c>
      <c r="D33" s="3">
        <v>31.8</v>
      </c>
      <c r="E33" s="3">
        <v>54.1</v>
      </c>
      <c r="F33" s="3">
        <v>112.8</v>
      </c>
      <c r="G33" s="3">
        <v>83.6</v>
      </c>
      <c r="H33" s="3">
        <v>79.8</v>
      </c>
      <c r="I33" s="3">
        <v>77.5</v>
      </c>
      <c r="J33" s="3">
        <v>109.7</v>
      </c>
      <c r="K33" s="3">
        <v>124.7</v>
      </c>
      <c r="L33" s="3">
        <v>90.7</v>
      </c>
      <c r="M33" s="3">
        <v>56.9</v>
      </c>
      <c r="N33" s="3">
        <f t="shared" si="0"/>
        <v>908.20000000000016</v>
      </c>
    </row>
    <row r="34" spans="1:14" x14ac:dyDescent="0.2">
      <c r="A34">
        <v>1912</v>
      </c>
      <c r="B34" s="3">
        <v>31.5</v>
      </c>
      <c r="C34" s="3">
        <v>28.2</v>
      </c>
      <c r="D34" s="3">
        <v>24.1</v>
      </c>
      <c r="E34" s="3">
        <v>54.1</v>
      </c>
      <c r="F34" s="3">
        <v>138.4</v>
      </c>
      <c r="G34" s="3">
        <v>36.1</v>
      </c>
      <c r="H34" s="3">
        <v>131.80000000000001</v>
      </c>
      <c r="I34" s="3">
        <v>123.7</v>
      </c>
      <c r="J34" s="3">
        <v>90.7</v>
      </c>
      <c r="K34" s="3">
        <v>64.8</v>
      </c>
      <c r="L34" s="3">
        <v>57.7</v>
      </c>
      <c r="M34" s="3">
        <v>44.7</v>
      </c>
      <c r="N34" s="3">
        <f t="shared" si="0"/>
        <v>825.80000000000018</v>
      </c>
    </row>
    <row r="35" spans="1:14" x14ac:dyDescent="0.2">
      <c r="A35">
        <v>1913</v>
      </c>
      <c r="B35" s="3">
        <v>45.7</v>
      </c>
      <c r="C35" s="3">
        <v>39.9</v>
      </c>
      <c r="D35" s="3">
        <v>86.4</v>
      </c>
      <c r="E35" s="3">
        <v>57.7</v>
      </c>
      <c r="F35" s="3">
        <v>98.6</v>
      </c>
      <c r="G35" s="3">
        <v>59.4</v>
      </c>
      <c r="H35" s="3">
        <v>101.9</v>
      </c>
      <c r="I35" s="3">
        <v>54.6</v>
      </c>
      <c r="J35" s="3">
        <v>75.900000000000006</v>
      </c>
      <c r="K35" s="3">
        <v>83.1</v>
      </c>
      <c r="L35" s="3">
        <v>47.8</v>
      </c>
      <c r="M35" s="3">
        <v>13.7</v>
      </c>
      <c r="N35" s="3">
        <f t="shared" si="0"/>
        <v>764.69999999999993</v>
      </c>
    </row>
    <row r="36" spans="1:14" x14ac:dyDescent="0.2">
      <c r="A36">
        <v>1914</v>
      </c>
      <c r="B36" s="3">
        <v>53.3</v>
      </c>
      <c r="C36" s="3">
        <v>25.4</v>
      </c>
      <c r="D36" s="3">
        <v>45</v>
      </c>
      <c r="E36" s="3">
        <v>75.2</v>
      </c>
      <c r="F36" s="3">
        <v>87.6</v>
      </c>
      <c r="G36" s="3">
        <v>133.4</v>
      </c>
      <c r="H36" s="3">
        <v>80.3</v>
      </c>
      <c r="I36" s="3">
        <v>103.6</v>
      </c>
      <c r="J36" s="3">
        <v>66.3</v>
      </c>
      <c r="K36" s="3">
        <v>55.4</v>
      </c>
      <c r="L36" s="3">
        <v>43.4</v>
      </c>
      <c r="M36" s="3">
        <v>40.4</v>
      </c>
      <c r="N36" s="3">
        <f t="shared" si="0"/>
        <v>809.29999999999984</v>
      </c>
    </row>
    <row r="37" spans="1:14" x14ac:dyDescent="0.2">
      <c r="A37">
        <v>1915</v>
      </c>
      <c r="B37" s="3">
        <v>42.9</v>
      </c>
      <c r="C37" s="3">
        <v>55.9</v>
      </c>
      <c r="D37" s="3">
        <v>16.8</v>
      </c>
      <c r="E37" s="3">
        <v>25.4</v>
      </c>
      <c r="F37" s="3">
        <v>90.4</v>
      </c>
      <c r="G37" s="3">
        <v>89.9</v>
      </c>
      <c r="H37" s="3">
        <v>92.5</v>
      </c>
      <c r="I37" s="3">
        <v>86.4</v>
      </c>
      <c r="J37" s="3">
        <v>136.9</v>
      </c>
      <c r="K37" s="3">
        <v>44.7</v>
      </c>
      <c r="L37" s="3">
        <v>79</v>
      </c>
      <c r="M37" s="3">
        <v>33.299999999999997</v>
      </c>
      <c r="N37" s="3">
        <f t="shared" si="0"/>
        <v>794.1</v>
      </c>
    </row>
    <row r="38" spans="1:14" x14ac:dyDescent="0.2">
      <c r="A38">
        <v>1916</v>
      </c>
      <c r="B38" s="3">
        <v>73.2</v>
      </c>
      <c r="C38" s="3">
        <v>23.6</v>
      </c>
      <c r="D38" s="3">
        <v>64.8</v>
      </c>
      <c r="E38" s="3">
        <v>62.5</v>
      </c>
      <c r="F38" s="3">
        <v>103.9</v>
      </c>
      <c r="G38" s="3">
        <v>141.5</v>
      </c>
      <c r="H38" s="3">
        <v>37.799999999999997</v>
      </c>
      <c r="I38" s="3">
        <v>65</v>
      </c>
      <c r="J38" s="3">
        <v>107.7</v>
      </c>
      <c r="K38" s="3">
        <v>97</v>
      </c>
      <c r="L38" s="3">
        <v>57.2</v>
      </c>
      <c r="M38" s="3">
        <v>46.2</v>
      </c>
      <c r="N38" s="3">
        <f t="shared" si="0"/>
        <v>880.40000000000009</v>
      </c>
    </row>
    <row r="39" spans="1:14" x14ac:dyDescent="0.2">
      <c r="A39">
        <v>1917</v>
      </c>
      <c r="B39" s="3">
        <v>35.799999999999997</v>
      </c>
      <c r="C39" s="3">
        <v>19.600000000000001</v>
      </c>
      <c r="D39" s="3">
        <v>51.8</v>
      </c>
      <c r="E39" s="3">
        <v>69.900000000000006</v>
      </c>
      <c r="F39" s="3">
        <v>63.5</v>
      </c>
      <c r="G39" s="3">
        <v>129.80000000000001</v>
      </c>
      <c r="H39" s="3">
        <v>58.7</v>
      </c>
      <c r="I39" s="3">
        <v>66.3</v>
      </c>
      <c r="J39" s="3">
        <v>57.7</v>
      </c>
      <c r="K39" s="3">
        <v>100.6</v>
      </c>
      <c r="L39" s="3">
        <v>19.3</v>
      </c>
      <c r="M39" s="3">
        <v>27.4</v>
      </c>
      <c r="N39" s="3">
        <f t="shared" si="0"/>
        <v>700.4</v>
      </c>
    </row>
    <row r="40" spans="1:14" x14ac:dyDescent="0.2">
      <c r="A40">
        <v>1918</v>
      </c>
      <c r="B40" s="3">
        <v>47.2</v>
      </c>
      <c r="C40" s="3">
        <v>48</v>
      </c>
      <c r="D40" s="3">
        <v>38.9</v>
      </c>
      <c r="E40" s="3">
        <v>53.3</v>
      </c>
      <c r="F40" s="3">
        <v>135.4</v>
      </c>
      <c r="G40" s="3">
        <v>51.1</v>
      </c>
      <c r="H40" s="3">
        <v>45.5</v>
      </c>
      <c r="I40" s="3">
        <v>68.3</v>
      </c>
      <c r="J40" s="3">
        <v>59.7</v>
      </c>
      <c r="K40" s="3">
        <v>81.3</v>
      </c>
      <c r="L40" s="3">
        <v>74.2</v>
      </c>
      <c r="M40" s="3">
        <v>61.5</v>
      </c>
      <c r="N40" s="3">
        <f t="shared" si="0"/>
        <v>764.4</v>
      </c>
    </row>
    <row r="41" spans="1:14" x14ac:dyDescent="0.2">
      <c r="A41">
        <v>1919</v>
      </c>
      <c r="B41" s="3">
        <v>19</v>
      </c>
      <c r="C41" s="3">
        <v>44.2</v>
      </c>
      <c r="D41" s="3">
        <v>59.2</v>
      </c>
      <c r="E41" s="3">
        <v>84.6</v>
      </c>
      <c r="F41" s="3">
        <v>85.9</v>
      </c>
      <c r="G41" s="3">
        <v>75.400000000000006</v>
      </c>
      <c r="H41" s="3">
        <v>65</v>
      </c>
      <c r="I41" s="3">
        <v>60.5</v>
      </c>
      <c r="J41" s="3">
        <v>87.9</v>
      </c>
      <c r="K41" s="3">
        <v>104.9</v>
      </c>
      <c r="L41" s="3">
        <v>71.900000000000006</v>
      </c>
      <c r="M41" s="3">
        <v>21.1</v>
      </c>
      <c r="N41" s="3">
        <f t="shared" si="0"/>
        <v>779.59999999999991</v>
      </c>
    </row>
    <row r="42" spans="1:14" x14ac:dyDescent="0.2">
      <c r="A42">
        <v>1920</v>
      </c>
      <c r="B42" s="3">
        <v>33.5</v>
      </c>
      <c r="C42" s="3">
        <v>16.8</v>
      </c>
      <c r="D42" s="3">
        <v>77.5</v>
      </c>
      <c r="E42" s="3">
        <v>72.400000000000006</v>
      </c>
      <c r="F42" s="3">
        <v>42.7</v>
      </c>
      <c r="G42" s="3">
        <v>106.9</v>
      </c>
      <c r="H42" s="3">
        <v>79</v>
      </c>
      <c r="I42" s="3">
        <v>68.599999999999994</v>
      </c>
      <c r="J42" s="3">
        <v>61.7</v>
      </c>
      <c r="K42" s="3">
        <v>43.9</v>
      </c>
      <c r="L42" s="3">
        <v>59.2</v>
      </c>
      <c r="M42" s="3">
        <v>76.2</v>
      </c>
      <c r="N42" s="3">
        <f t="shared" si="0"/>
        <v>738.40000000000009</v>
      </c>
    </row>
    <row r="43" spans="1:14" x14ac:dyDescent="0.2">
      <c r="A43">
        <v>1921</v>
      </c>
      <c r="B43" s="3">
        <v>19</v>
      </c>
      <c r="C43" s="3">
        <v>22.1</v>
      </c>
      <c r="D43" s="3">
        <v>87.9</v>
      </c>
      <c r="E43" s="3">
        <v>107.2</v>
      </c>
      <c r="F43" s="3">
        <v>49.3</v>
      </c>
      <c r="G43" s="3">
        <v>50.8</v>
      </c>
      <c r="H43" s="3">
        <v>58.9</v>
      </c>
      <c r="I43" s="3">
        <v>109.2</v>
      </c>
      <c r="J43" s="3">
        <v>101.6</v>
      </c>
      <c r="K43" s="3">
        <v>71.599999999999994</v>
      </c>
      <c r="L43" s="3">
        <v>57.7</v>
      </c>
      <c r="M43" s="3">
        <v>69.599999999999994</v>
      </c>
      <c r="N43" s="3">
        <f t="shared" si="0"/>
        <v>804.90000000000009</v>
      </c>
    </row>
    <row r="44" spans="1:14" x14ac:dyDescent="0.2">
      <c r="A44">
        <v>1922</v>
      </c>
      <c r="B44" s="3">
        <v>28.4</v>
      </c>
      <c r="C44" s="3">
        <v>70.900000000000006</v>
      </c>
      <c r="D44" s="3">
        <v>68.099999999999994</v>
      </c>
      <c r="E44" s="3">
        <v>94.2</v>
      </c>
      <c r="F44" s="3">
        <v>81.8</v>
      </c>
      <c r="G44" s="3">
        <v>95.5</v>
      </c>
      <c r="H44" s="3">
        <v>103.6</v>
      </c>
      <c r="I44" s="3">
        <v>54.1</v>
      </c>
      <c r="J44" s="3">
        <v>98</v>
      </c>
      <c r="K44" s="3">
        <v>48</v>
      </c>
      <c r="L44" s="3">
        <v>64.5</v>
      </c>
      <c r="M44" s="3">
        <v>29</v>
      </c>
      <c r="N44" s="3">
        <f t="shared" si="0"/>
        <v>836.1</v>
      </c>
    </row>
    <row r="45" spans="1:14" x14ac:dyDescent="0.2">
      <c r="A45">
        <v>1923</v>
      </c>
      <c r="B45" s="3">
        <v>38.9</v>
      </c>
      <c r="C45" s="3">
        <v>29.2</v>
      </c>
      <c r="D45" s="3">
        <v>72.900000000000006</v>
      </c>
      <c r="E45" s="3">
        <v>51.1</v>
      </c>
      <c r="F45" s="3">
        <v>68.3</v>
      </c>
      <c r="G45" s="3">
        <v>77.7</v>
      </c>
      <c r="H45" s="3">
        <v>79.8</v>
      </c>
      <c r="I45" s="3">
        <v>71.599999999999994</v>
      </c>
      <c r="J45" s="3">
        <v>87.9</v>
      </c>
      <c r="K45" s="3">
        <v>71.400000000000006</v>
      </c>
      <c r="L45" s="3">
        <v>27.7</v>
      </c>
      <c r="M45" s="3">
        <v>51.1</v>
      </c>
      <c r="N45" s="3">
        <f t="shared" si="0"/>
        <v>727.6</v>
      </c>
    </row>
    <row r="46" spans="1:14" x14ac:dyDescent="0.2">
      <c r="A46">
        <v>1924</v>
      </c>
      <c r="B46" s="3">
        <v>45.5</v>
      </c>
      <c r="C46" s="3">
        <v>39.9</v>
      </c>
      <c r="D46" s="3">
        <v>51.8</v>
      </c>
      <c r="E46" s="3">
        <v>79.5</v>
      </c>
      <c r="F46" s="3">
        <v>97.3</v>
      </c>
      <c r="G46" s="3">
        <v>85.3</v>
      </c>
      <c r="H46" s="3">
        <v>90.7</v>
      </c>
      <c r="I46" s="3">
        <v>132.1</v>
      </c>
      <c r="J46" s="3">
        <v>69.3</v>
      </c>
      <c r="K46" s="3">
        <v>14.7</v>
      </c>
      <c r="L46" s="3">
        <v>53.3</v>
      </c>
      <c r="M46" s="3">
        <v>48.8</v>
      </c>
      <c r="N46" s="3">
        <f t="shared" si="0"/>
        <v>808.19999999999993</v>
      </c>
    </row>
    <row r="47" spans="1:14" x14ac:dyDescent="0.2">
      <c r="A47">
        <v>1925</v>
      </c>
      <c r="B47" s="3">
        <v>18.3</v>
      </c>
      <c r="C47" s="3">
        <v>37.299999999999997</v>
      </c>
      <c r="D47" s="3">
        <v>32.5</v>
      </c>
      <c r="E47" s="3">
        <v>51.8</v>
      </c>
      <c r="F47" s="3">
        <v>30.7</v>
      </c>
      <c r="G47" s="3">
        <v>85.6</v>
      </c>
      <c r="H47" s="3">
        <v>94.5</v>
      </c>
      <c r="I47" s="3">
        <v>61</v>
      </c>
      <c r="J47" s="3">
        <v>102.9</v>
      </c>
      <c r="K47" s="3">
        <v>71.599999999999994</v>
      </c>
      <c r="L47" s="3">
        <v>40.1</v>
      </c>
      <c r="M47" s="3">
        <v>40.4</v>
      </c>
      <c r="N47" s="3">
        <f t="shared" si="0"/>
        <v>666.69999999999993</v>
      </c>
    </row>
    <row r="48" spans="1:14" x14ac:dyDescent="0.2">
      <c r="A48">
        <v>1926</v>
      </c>
      <c r="B48" s="3">
        <v>31</v>
      </c>
      <c r="C48" s="3">
        <v>53.1</v>
      </c>
      <c r="D48" s="3">
        <v>54.1</v>
      </c>
      <c r="E48" s="3">
        <v>48.5</v>
      </c>
      <c r="F48" s="3">
        <v>78.5</v>
      </c>
      <c r="G48" s="3">
        <v>103.6</v>
      </c>
      <c r="H48" s="3">
        <v>71.599999999999994</v>
      </c>
      <c r="I48" s="3">
        <v>87.6</v>
      </c>
      <c r="J48" s="3">
        <v>124.7</v>
      </c>
      <c r="K48" s="3">
        <v>80.3</v>
      </c>
      <c r="L48" s="3">
        <v>90.2</v>
      </c>
      <c r="M48" s="3">
        <v>41.1</v>
      </c>
      <c r="N48" s="3">
        <f t="shared" si="0"/>
        <v>864.30000000000007</v>
      </c>
    </row>
    <row r="49" spans="1:14" x14ac:dyDescent="0.2">
      <c r="A49">
        <v>1927</v>
      </c>
      <c r="B49" s="3">
        <v>27.4</v>
      </c>
      <c r="C49" s="3">
        <v>22.6</v>
      </c>
      <c r="D49" s="3">
        <v>53.6</v>
      </c>
      <c r="E49" s="3">
        <v>68.099999999999994</v>
      </c>
      <c r="F49" s="3">
        <v>118.9</v>
      </c>
      <c r="G49" s="3">
        <v>54.1</v>
      </c>
      <c r="H49" s="3">
        <v>87.4</v>
      </c>
      <c r="I49" s="3">
        <v>23.6</v>
      </c>
      <c r="J49" s="3">
        <v>127</v>
      </c>
      <c r="K49" s="3">
        <v>69.900000000000006</v>
      </c>
      <c r="L49" s="3">
        <v>102.1</v>
      </c>
      <c r="M49" s="3">
        <v>67.099999999999994</v>
      </c>
      <c r="N49" s="3">
        <f t="shared" si="0"/>
        <v>821.80000000000007</v>
      </c>
    </row>
    <row r="50" spans="1:14" x14ac:dyDescent="0.2">
      <c r="A50">
        <v>1928</v>
      </c>
      <c r="B50" s="3">
        <v>32.5</v>
      </c>
      <c r="C50" s="3">
        <v>45.2</v>
      </c>
      <c r="D50" s="3">
        <v>48.3</v>
      </c>
      <c r="E50" s="3">
        <v>69.900000000000006</v>
      </c>
      <c r="F50" s="3">
        <v>55.6</v>
      </c>
      <c r="G50" s="3">
        <v>109.2</v>
      </c>
      <c r="H50" s="3">
        <v>68.599999999999994</v>
      </c>
      <c r="I50" s="3">
        <v>110.7</v>
      </c>
      <c r="J50" s="3">
        <v>90.9</v>
      </c>
      <c r="K50" s="3">
        <v>101.3</v>
      </c>
      <c r="L50" s="3">
        <v>72.599999999999994</v>
      </c>
      <c r="M50" s="3">
        <v>36.299999999999997</v>
      </c>
      <c r="N50" s="3">
        <f t="shared" si="0"/>
        <v>841.09999999999991</v>
      </c>
    </row>
    <row r="51" spans="1:14" x14ac:dyDescent="0.2">
      <c r="A51">
        <v>1929</v>
      </c>
      <c r="B51" s="3">
        <v>73.7</v>
      </c>
      <c r="C51" s="3">
        <v>25.1</v>
      </c>
      <c r="D51" s="3">
        <v>50.3</v>
      </c>
      <c r="E51" s="3">
        <v>135.9</v>
      </c>
      <c r="F51" s="3">
        <v>91.2</v>
      </c>
      <c r="G51" s="3">
        <v>87.6</v>
      </c>
      <c r="H51" s="3">
        <v>69.599999999999994</v>
      </c>
      <c r="I51" s="3">
        <v>41.7</v>
      </c>
      <c r="J51" s="3">
        <v>54.9</v>
      </c>
      <c r="K51" s="3">
        <v>77.5</v>
      </c>
      <c r="L51" s="3">
        <v>33.799999999999997</v>
      </c>
      <c r="M51" s="3">
        <v>44.5</v>
      </c>
      <c r="N51" s="3">
        <f t="shared" si="0"/>
        <v>785.8</v>
      </c>
    </row>
    <row r="52" spans="1:14" x14ac:dyDescent="0.2">
      <c r="A52">
        <v>1930</v>
      </c>
      <c r="B52" s="3">
        <v>48</v>
      </c>
      <c r="C52" s="3">
        <v>44.2</v>
      </c>
      <c r="D52" s="3">
        <v>42.7</v>
      </c>
      <c r="E52" s="3">
        <v>45.5</v>
      </c>
      <c r="F52" s="3">
        <v>75.2</v>
      </c>
      <c r="G52" s="3">
        <v>87.4</v>
      </c>
      <c r="H52" s="3">
        <v>45.7</v>
      </c>
      <c r="I52" s="3">
        <v>23.4</v>
      </c>
      <c r="J52" s="3">
        <v>52.6</v>
      </c>
      <c r="K52" s="3">
        <v>51.6</v>
      </c>
      <c r="L52" s="3">
        <v>38.4</v>
      </c>
      <c r="M52" s="3">
        <v>19.600000000000001</v>
      </c>
      <c r="N52" s="3">
        <f t="shared" si="0"/>
        <v>574.29999999999995</v>
      </c>
    </row>
    <row r="53" spans="1:14" x14ac:dyDescent="0.2">
      <c r="A53">
        <v>1931</v>
      </c>
      <c r="B53" s="3">
        <v>27.2</v>
      </c>
      <c r="C53" s="3">
        <v>19.3</v>
      </c>
      <c r="D53" s="3">
        <v>50.3</v>
      </c>
      <c r="E53" s="3">
        <v>33</v>
      </c>
      <c r="F53" s="3">
        <v>72.900000000000006</v>
      </c>
      <c r="G53" s="3">
        <v>93.2</v>
      </c>
      <c r="H53" s="3">
        <v>50.6</v>
      </c>
      <c r="I53" s="3">
        <v>54.9</v>
      </c>
      <c r="J53" s="3">
        <v>147.30000000000001</v>
      </c>
      <c r="K53" s="3">
        <v>84.3</v>
      </c>
      <c r="L53" s="3">
        <v>105.8</v>
      </c>
      <c r="M53" s="3">
        <v>44</v>
      </c>
      <c r="N53" s="3">
        <f t="shared" si="0"/>
        <v>782.8</v>
      </c>
    </row>
    <row r="54" spans="1:14" x14ac:dyDescent="0.2">
      <c r="A54">
        <v>1932</v>
      </c>
      <c r="B54" s="3">
        <v>68.5</v>
      </c>
      <c r="C54" s="3">
        <v>41.5</v>
      </c>
      <c r="D54" s="3">
        <v>39</v>
      </c>
      <c r="E54" s="3">
        <v>38.200000000000003</v>
      </c>
      <c r="F54" s="3">
        <v>86.1</v>
      </c>
      <c r="G54" s="3">
        <v>61.8</v>
      </c>
      <c r="H54" s="3">
        <v>89.5</v>
      </c>
      <c r="I54" s="3">
        <v>92.2</v>
      </c>
      <c r="J54" s="3">
        <v>50.6</v>
      </c>
      <c r="K54" s="3">
        <v>95.5</v>
      </c>
      <c r="L54" s="3">
        <v>48.2</v>
      </c>
      <c r="M54" s="3">
        <v>61.3</v>
      </c>
      <c r="N54" s="3">
        <f t="shared" si="0"/>
        <v>772.4</v>
      </c>
    </row>
    <row r="55" spans="1:14" x14ac:dyDescent="0.2">
      <c r="A55">
        <v>1933</v>
      </c>
      <c r="B55" s="3">
        <v>35.700000000000003</v>
      </c>
      <c r="C55" s="3">
        <v>42.2</v>
      </c>
      <c r="D55" s="3">
        <v>50.9</v>
      </c>
      <c r="E55" s="3">
        <v>83</v>
      </c>
      <c r="F55" s="3">
        <v>108.8</v>
      </c>
      <c r="G55" s="3">
        <v>76.400000000000006</v>
      </c>
      <c r="H55" s="3">
        <v>58.1</v>
      </c>
      <c r="I55" s="3">
        <v>45.1</v>
      </c>
      <c r="J55" s="3">
        <v>88.7</v>
      </c>
      <c r="K55" s="3">
        <v>97.5</v>
      </c>
      <c r="L55" s="3">
        <v>43.2</v>
      </c>
      <c r="M55" s="3">
        <v>43.5</v>
      </c>
      <c r="N55" s="3">
        <f t="shared" si="0"/>
        <v>773.10000000000014</v>
      </c>
    </row>
    <row r="56" spans="1:14" x14ac:dyDescent="0.2">
      <c r="A56">
        <v>1934</v>
      </c>
      <c r="B56" s="3">
        <v>29.2</v>
      </c>
      <c r="C56" s="3">
        <v>15.4</v>
      </c>
      <c r="D56" s="3">
        <v>47.2</v>
      </c>
      <c r="E56" s="3">
        <v>53.8</v>
      </c>
      <c r="F56" s="3">
        <v>39.299999999999997</v>
      </c>
      <c r="G56" s="3">
        <v>74.099999999999994</v>
      </c>
      <c r="H56" s="3">
        <v>45.3</v>
      </c>
      <c r="I56" s="3">
        <v>66.599999999999994</v>
      </c>
      <c r="J56" s="3">
        <v>131.5</v>
      </c>
      <c r="K56" s="3">
        <v>49.6</v>
      </c>
      <c r="L56" s="3">
        <v>124.4</v>
      </c>
      <c r="M56" s="3">
        <v>37.700000000000003</v>
      </c>
      <c r="N56" s="3">
        <f t="shared" si="0"/>
        <v>714.1</v>
      </c>
    </row>
    <row r="57" spans="1:14" x14ac:dyDescent="0.2">
      <c r="A57">
        <v>1935</v>
      </c>
      <c r="B57" s="3">
        <v>49.6</v>
      </c>
      <c r="C57" s="3">
        <v>33.4</v>
      </c>
      <c r="D57" s="3">
        <v>45</v>
      </c>
      <c r="E57" s="3">
        <v>47.3</v>
      </c>
      <c r="F57" s="3">
        <v>73</v>
      </c>
      <c r="G57" s="3">
        <v>108</v>
      </c>
      <c r="H57" s="3">
        <v>72.900000000000006</v>
      </c>
      <c r="I57" s="3">
        <v>97.7</v>
      </c>
      <c r="J57" s="3">
        <v>69</v>
      </c>
      <c r="K57" s="3">
        <v>44.6</v>
      </c>
      <c r="L57" s="3">
        <v>80.5</v>
      </c>
      <c r="M57" s="3">
        <v>33.200000000000003</v>
      </c>
      <c r="N57" s="3">
        <f t="shared" si="0"/>
        <v>754.20000000000016</v>
      </c>
    </row>
    <row r="58" spans="1:14" x14ac:dyDescent="0.2">
      <c r="A58">
        <v>1936</v>
      </c>
      <c r="B58" s="3">
        <v>42</v>
      </c>
      <c r="C58" s="3">
        <v>43.8</v>
      </c>
      <c r="D58" s="3">
        <v>28.8</v>
      </c>
      <c r="E58" s="3">
        <v>44.2</v>
      </c>
      <c r="F58" s="3">
        <v>57.4</v>
      </c>
      <c r="G58" s="3">
        <v>53.3</v>
      </c>
      <c r="H58" s="3">
        <v>26.5</v>
      </c>
      <c r="I58" s="3">
        <v>111.9</v>
      </c>
      <c r="J58" s="3">
        <v>119.3</v>
      </c>
      <c r="K58" s="3">
        <v>76.400000000000006</v>
      </c>
      <c r="L58" s="3">
        <v>34.700000000000003</v>
      </c>
      <c r="M58" s="3">
        <v>58.9</v>
      </c>
      <c r="N58" s="3">
        <f t="shared" si="0"/>
        <v>697.19999999999993</v>
      </c>
    </row>
    <row r="59" spans="1:14" x14ac:dyDescent="0.2">
      <c r="A59">
        <v>1937</v>
      </c>
      <c r="B59" s="3">
        <v>61.7</v>
      </c>
      <c r="C59" s="3">
        <v>53.2</v>
      </c>
      <c r="D59" s="3">
        <v>16.5</v>
      </c>
      <c r="E59" s="3">
        <v>94.6</v>
      </c>
      <c r="F59" s="3">
        <v>62.5</v>
      </c>
      <c r="G59" s="3">
        <v>87.2</v>
      </c>
      <c r="H59" s="3">
        <v>74.900000000000006</v>
      </c>
      <c r="I59" s="3">
        <v>65.099999999999994</v>
      </c>
      <c r="J59" s="3">
        <v>82</v>
      </c>
      <c r="K59" s="3">
        <v>76.099999999999994</v>
      </c>
      <c r="L59" s="3">
        <v>57.9</v>
      </c>
      <c r="M59" s="3">
        <v>35.5</v>
      </c>
      <c r="N59" s="3">
        <f t="shared" si="0"/>
        <v>767.2</v>
      </c>
    </row>
    <row r="60" spans="1:14" x14ac:dyDescent="0.2">
      <c r="A60">
        <v>1938</v>
      </c>
      <c r="B60" s="3">
        <v>66.3</v>
      </c>
      <c r="C60" s="3">
        <v>80.2</v>
      </c>
      <c r="D60" s="3">
        <v>70.099999999999994</v>
      </c>
      <c r="E60" s="3">
        <v>48.4</v>
      </c>
      <c r="F60" s="3">
        <v>105.3</v>
      </c>
      <c r="G60" s="3">
        <v>95.5</v>
      </c>
      <c r="H60" s="3">
        <v>86.6</v>
      </c>
      <c r="I60" s="3">
        <v>111.7</v>
      </c>
      <c r="J60" s="3">
        <v>114.4</v>
      </c>
      <c r="K60" s="3">
        <v>29.5</v>
      </c>
      <c r="L60" s="3">
        <v>41.3</v>
      </c>
      <c r="M60" s="3">
        <v>52.8</v>
      </c>
      <c r="N60" s="3">
        <f t="shared" si="0"/>
        <v>902.09999999999991</v>
      </c>
    </row>
    <row r="61" spans="1:14" x14ac:dyDescent="0.2">
      <c r="A61">
        <v>1939</v>
      </c>
      <c r="B61" s="3">
        <v>58.3</v>
      </c>
      <c r="C61" s="3">
        <v>60</v>
      </c>
      <c r="D61" s="3">
        <v>43</v>
      </c>
      <c r="E61" s="3">
        <v>72.2</v>
      </c>
      <c r="F61" s="3">
        <v>60.1</v>
      </c>
      <c r="G61" s="3">
        <v>131.4</v>
      </c>
      <c r="H61" s="3">
        <v>46</v>
      </c>
      <c r="I61" s="3">
        <v>110.1</v>
      </c>
      <c r="J61" s="3">
        <v>70.3</v>
      </c>
      <c r="K61" s="3">
        <v>59.8</v>
      </c>
      <c r="L61" s="3">
        <v>19.3</v>
      </c>
      <c r="M61" s="3">
        <v>31.4</v>
      </c>
      <c r="N61" s="3">
        <f t="shared" si="0"/>
        <v>761.89999999999986</v>
      </c>
    </row>
    <row r="62" spans="1:14" x14ac:dyDescent="0.2">
      <c r="A62">
        <v>1940</v>
      </c>
      <c r="B62" s="3">
        <v>48.2</v>
      </c>
      <c r="C62" s="3">
        <v>26.5</v>
      </c>
      <c r="D62" s="3">
        <v>33.6</v>
      </c>
      <c r="E62" s="3">
        <v>59.1</v>
      </c>
      <c r="F62" s="3">
        <v>100.2</v>
      </c>
      <c r="G62" s="3">
        <v>141.69999999999999</v>
      </c>
      <c r="H62" s="3">
        <v>50.2</v>
      </c>
      <c r="I62" s="3">
        <v>149</v>
      </c>
      <c r="J62" s="3">
        <v>41.7</v>
      </c>
      <c r="K62" s="3">
        <v>65.8</v>
      </c>
      <c r="L62" s="3">
        <v>81.599999999999994</v>
      </c>
      <c r="M62" s="3">
        <v>45.9</v>
      </c>
      <c r="N62" s="3">
        <f t="shared" si="0"/>
        <v>843.5</v>
      </c>
    </row>
    <row r="63" spans="1:14" x14ac:dyDescent="0.2">
      <c r="A63">
        <v>1941</v>
      </c>
      <c r="B63" s="3">
        <v>43.3</v>
      </c>
      <c r="C63" s="3">
        <v>26.8</v>
      </c>
      <c r="D63" s="3">
        <v>30</v>
      </c>
      <c r="E63" s="3">
        <v>54.1</v>
      </c>
      <c r="F63" s="3">
        <v>85.1</v>
      </c>
      <c r="G63" s="3">
        <v>60</v>
      </c>
      <c r="H63" s="3">
        <v>55.4</v>
      </c>
      <c r="I63" s="3">
        <v>98.9</v>
      </c>
      <c r="J63" s="3">
        <v>129</v>
      </c>
      <c r="K63" s="3">
        <v>148.69999999999999</v>
      </c>
      <c r="L63" s="3">
        <v>62.5</v>
      </c>
      <c r="M63" s="3">
        <v>42.9</v>
      </c>
      <c r="N63" s="3">
        <f t="shared" si="0"/>
        <v>836.69999999999993</v>
      </c>
    </row>
    <row r="64" spans="1:14" x14ac:dyDescent="0.2">
      <c r="A64">
        <v>1942</v>
      </c>
      <c r="B64" s="3">
        <v>38.200000000000003</v>
      </c>
      <c r="C64" s="3">
        <v>26.1</v>
      </c>
      <c r="D64" s="3">
        <v>79.900000000000006</v>
      </c>
      <c r="E64" s="3">
        <v>38.700000000000003</v>
      </c>
      <c r="F64" s="3">
        <v>126.7</v>
      </c>
      <c r="G64" s="3">
        <v>104.1</v>
      </c>
      <c r="H64" s="3">
        <v>102.4</v>
      </c>
      <c r="I64" s="3">
        <v>72.400000000000006</v>
      </c>
      <c r="J64" s="3">
        <v>126</v>
      </c>
      <c r="K64" s="3">
        <v>65.3</v>
      </c>
      <c r="L64" s="3">
        <v>66</v>
      </c>
      <c r="M64" s="3">
        <v>70.900000000000006</v>
      </c>
      <c r="N64" s="3">
        <f t="shared" si="0"/>
        <v>916.69999999999993</v>
      </c>
    </row>
    <row r="65" spans="1:14" x14ac:dyDescent="0.2">
      <c r="A65">
        <v>1943</v>
      </c>
      <c r="B65" s="3">
        <v>49.4</v>
      </c>
      <c r="C65" s="3">
        <v>35.700000000000003</v>
      </c>
      <c r="D65" s="3">
        <v>70.099999999999994</v>
      </c>
      <c r="E65" s="3">
        <v>56.2</v>
      </c>
      <c r="F65" s="3">
        <v>129.9</v>
      </c>
      <c r="G65" s="3">
        <v>127.7</v>
      </c>
      <c r="H65" s="3">
        <v>71.400000000000006</v>
      </c>
      <c r="I65" s="3">
        <v>84.5</v>
      </c>
      <c r="J65" s="3">
        <v>53.5</v>
      </c>
      <c r="K65" s="3">
        <v>48.3</v>
      </c>
      <c r="L65" s="3">
        <v>66.7</v>
      </c>
      <c r="M65" s="3">
        <v>13.5</v>
      </c>
      <c r="N65" s="3">
        <f t="shared" si="0"/>
        <v>806.9</v>
      </c>
    </row>
    <row r="66" spans="1:14" x14ac:dyDescent="0.2">
      <c r="A66">
        <v>1944</v>
      </c>
      <c r="B66" s="3">
        <v>27.3</v>
      </c>
      <c r="C66" s="3">
        <v>37.200000000000003</v>
      </c>
      <c r="D66" s="3">
        <v>66.400000000000006</v>
      </c>
      <c r="E66" s="3">
        <v>60.9</v>
      </c>
      <c r="F66" s="3">
        <v>82.3</v>
      </c>
      <c r="G66" s="3">
        <v>112.7</v>
      </c>
      <c r="H66" s="3">
        <v>59.7</v>
      </c>
      <c r="I66" s="3">
        <v>71.099999999999994</v>
      </c>
      <c r="J66" s="3">
        <v>87.2</v>
      </c>
      <c r="K66" s="3">
        <v>24.8</v>
      </c>
      <c r="L66" s="3">
        <v>67.900000000000006</v>
      </c>
      <c r="M66" s="3">
        <v>32.5</v>
      </c>
      <c r="N66" s="3">
        <f t="shared" si="0"/>
        <v>730</v>
      </c>
    </row>
    <row r="67" spans="1:14" x14ac:dyDescent="0.2">
      <c r="A67">
        <v>1945</v>
      </c>
      <c r="B67" s="3">
        <v>24</v>
      </c>
      <c r="C67" s="3">
        <v>45.2</v>
      </c>
      <c r="D67" s="3">
        <v>41</v>
      </c>
      <c r="E67" s="3">
        <v>93.3</v>
      </c>
      <c r="F67" s="3">
        <v>124.7</v>
      </c>
      <c r="G67" s="3">
        <v>99.2</v>
      </c>
      <c r="H67" s="3">
        <v>72.900000000000006</v>
      </c>
      <c r="I67" s="3">
        <v>87.3</v>
      </c>
      <c r="J67" s="3">
        <v>124.3</v>
      </c>
      <c r="K67" s="3">
        <v>55.6</v>
      </c>
      <c r="L67" s="3">
        <v>94.3</v>
      </c>
      <c r="M67" s="3">
        <v>38</v>
      </c>
      <c r="N67" s="3">
        <f t="shared" si="0"/>
        <v>899.79999999999984</v>
      </c>
    </row>
    <row r="68" spans="1:14" x14ac:dyDescent="0.2">
      <c r="A68">
        <v>1946</v>
      </c>
      <c r="B68" s="3">
        <v>55.1</v>
      </c>
      <c r="C68" s="3">
        <v>32.9</v>
      </c>
      <c r="D68" s="3">
        <v>52.1</v>
      </c>
      <c r="E68" s="3">
        <v>22</v>
      </c>
      <c r="F68" s="3">
        <v>83.8</v>
      </c>
      <c r="G68" s="3">
        <v>109.7</v>
      </c>
      <c r="H68" s="3">
        <v>37.200000000000003</v>
      </c>
      <c r="I68" s="3">
        <v>52.3</v>
      </c>
      <c r="J68" s="3">
        <v>72</v>
      </c>
      <c r="K68" s="3">
        <v>53.4</v>
      </c>
      <c r="L68" s="3">
        <v>71.099999999999994</v>
      </c>
      <c r="M68" s="3">
        <v>58</v>
      </c>
      <c r="N68" s="3">
        <f t="shared" si="0"/>
        <v>699.59999999999991</v>
      </c>
    </row>
    <row r="69" spans="1:14" x14ac:dyDescent="0.2">
      <c r="A69">
        <v>1947</v>
      </c>
      <c r="B69" s="3">
        <v>47.8</v>
      </c>
      <c r="C69" s="3">
        <v>24.9</v>
      </c>
      <c r="D69" s="3">
        <v>38.299999999999997</v>
      </c>
      <c r="E69" s="3">
        <v>127.8</v>
      </c>
      <c r="F69" s="3">
        <v>119</v>
      </c>
      <c r="G69" s="3">
        <v>81</v>
      </c>
      <c r="H69" s="3">
        <v>64</v>
      </c>
      <c r="I69" s="3">
        <v>75.400000000000006</v>
      </c>
      <c r="J69" s="3">
        <v>108.7</v>
      </c>
      <c r="K69" s="3">
        <v>31.5</v>
      </c>
      <c r="L69" s="3">
        <v>59.4</v>
      </c>
      <c r="M69" s="3">
        <v>38</v>
      </c>
      <c r="N69" s="3">
        <f t="shared" si="0"/>
        <v>815.8</v>
      </c>
    </row>
    <row r="70" spans="1:14" x14ac:dyDescent="0.2">
      <c r="A70">
        <v>1948</v>
      </c>
      <c r="B70" s="3">
        <v>32.409999999999997</v>
      </c>
      <c r="C70" s="3">
        <v>41.95</v>
      </c>
      <c r="D70" s="3">
        <v>77.150000000000006</v>
      </c>
      <c r="E70" s="3">
        <v>73.33</v>
      </c>
      <c r="F70" s="3">
        <v>68.22</v>
      </c>
      <c r="G70" s="3">
        <v>82.42</v>
      </c>
      <c r="H70" s="3">
        <v>68.94</v>
      </c>
      <c r="I70" s="3">
        <v>45.75</v>
      </c>
      <c r="J70" s="3">
        <v>47.42</v>
      </c>
      <c r="K70" s="3">
        <v>27.72</v>
      </c>
      <c r="L70" s="3">
        <v>98.33</v>
      </c>
      <c r="M70" s="3">
        <v>46.34</v>
      </c>
      <c r="N70" s="3">
        <v>709.98</v>
      </c>
    </row>
    <row r="71" spans="1:14" x14ac:dyDescent="0.2">
      <c r="A71">
        <v>1949</v>
      </c>
      <c r="B71" s="3">
        <v>60.93</v>
      </c>
      <c r="C71" s="3">
        <v>40.18</v>
      </c>
      <c r="D71" s="3">
        <v>54.49</v>
      </c>
      <c r="E71" s="3">
        <v>40.75</v>
      </c>
      <c r="F71" s="3">
        <v>61.88</v>
      </c>
      <c r="G71" s="3">
        <v>114.61</v>
      </c>
      <c r="H71" s="3">
        <v>112.77</v>
      </c>
      <c r="I71" s="3">
        <v>56.62</v>
      </c>
      <c r="J71" s="3">
        <v>64.290000000000006</v>
      </c>
      <c r="K71" s="3">
        <v>55.25</v>
      </c>
      <c r="L71" s="3">
        <v>51.3</v>
      </c>
      <c r="M71" s="3">
        <v>63.51</v>
      </c>
      <c r="N71" s="3">
        <v>776.58</v>
      </c>
    </row>
    <row r="72" spans="1:14" x14ac:dyDescent="0.2">
      <c r="A72">
        <v>1950</v>
      </c>
      <c r="B72" s="3">
        <v>83.71</v>
      </c>
      <c r="C72" s="3">
        <v>46.88</v>
      </c>
      <c r="D72" s="3">
        <v>63.96</v>
      </c>
      <c r="E72" s="3">
        <v>100.96</v>
      </c>
      <c r="F72" s="3">
        <v>49.11</v>
      </c>
      <c r="G72" s="3">
        <v>93.84</v>
      </c>
      <c r="H72" s="3">
        <v>114.27</v>
      </c>
      <c r="I72" s="3">
        <v>65.040000000000006</v>
      </c>
      <c r="J72" s="3">
        <v>67.819999999999993</v>
      </c>
      <c r="K72" s="3">
        <v>32.72</v>
      </c>
      <c r="L72" s="3">
        <v>55.14</v>
      </c>
      <c r="M72" s="3">
        <v>54.64</v>
      </c>
      <c r="N72" s="3">
        <v>828.09</v>
      </c>
    </row>
    <row r="73" spans="1:14" x14ac:dyDescent="0.2">
      <c r="A73">
        <v>1951</v>
      </c>
      <c r="B73" s="3">
        <v>39.270000000000003</v>
      </c>
      <c r="C73" s="3">
        <v>45.34</v>
      </c>
      <c r="D73" s="3">
        <v>68.59</v>
      </c>
      <c r="E73" s="3">
        <v>100.05</v>
      </c>
      <c r="F73" s="3">
        <v>60.32</v>
      </c>
      <c r="G73" s="3">
        <v>89.4</v>
      </c>
      <c r="H73" s="3">
        <v>109.96</v>
      </c>
      <c r="I73" s="3">
        <v>96.99</v>
      </c>
      <c r="J73" s="3">
        <v>88.96</v>
      </c>
      <c r="K73" s="3">
        <v>113.38</v>
      </c>
      <c r="L73" s="3">
        <v>63.41</v>
      </c>
      <c r="M73" s="3">
        <v>58.62</v>
      </c>
      <c r="N73" s="3">
        <v>934.29</v>
      </c>
    </row>
    <row r="74" spans="1:14" x14ac:dyDescent="0.2">
      <c r="A74">
        <v>1952</v>
      </c>
      <c r="B74" s="3">
        <v>58.55</v>
      </c>
      <c r="C74" s="3">
        <v>19.940000000000001</v>
      </c>
      <c r="D74" s="3">
        <v>58.62</v>
      </c>
      <c r="E74" s="3">
        <v>52.88</v>
      </c>
      <c r="F74" s="3">
        <v>80.430000000000007</v>
      </c>
      <c r="G74" s="3">
        <v>76.239999999999995</v>
      </c>
      <c r="H74" s="3">
        <v>151.09</v>
      </c>
      <c r="I74" s="3">
        <v>88.71</v>
      </c>
      <c r="J74" s="3">
        <v>36.409999999999997</v>
      </c>
      <c r="K74" s="3">
        <v>13.46</v>
      </c>
      <c r="L74" s="3">
        <v>71.319999999999993</v>
      </c>
      <c r="M74" s="3">
        <v>46</v>
      </c>
      <c r="N74" s="3">
        <v>753.65</v>
      </c>
    </row>
    <row r="75" spans="1:14" x14ac:dyDescent="0.2">
      <c r="A75">
        <v>1953</v>
      </c>
      <c r="B75" s="3">
        <v>39.229999999999997</v>
      </c>
      <c r="C75" s="3">
        <v>59.91</v>
      </c>
      <c r="D75" s="3">
        <v>48.83</v>
      </c>
      <c r="E75" s="3">
        <v>90.95</v>
      </c>
      <c r="F75" s="3">
        <v>67.27</v>
      </c>
      <c r="G75" s="3">
        <v>104.19</v>
      </c>
      <c r="H75" s="3">
        <v>85.51</v>
      </c>
      <c r="I75" s="3">
        <v>74.75</v>
      </c>
      <c r="J75" s="3">
        <v>53.15</v>
      </c>
      <c r="K75" s="3">
        <v>29.42</v>
      </c>
      <c r="L75" s="3">
        <v>31.62</v>
      </c>
      <c r="M75" s="3">
        <v>45.93</v>
      </c>
      <c r="N75" s="3">
        <v>730.76</v>
      </c>
    </row>
    <row r="76" spans="1:14" x14ac:dyDescent="0.2">
      <c r="A76">
        <v>1954</v>
      </c>
      <c r="B76" s="3">
        <v>33.97</v>
      </c>
      <c r="C76" s="3">
        <v>52.78</v>
      </c>
      <c r="D76" s="3">
        <v>59.85</v>
      </c>
      <c r="E76" s="3">
        <v>117.29</v>
      </c>
      <c r="F76" s="3">
        <v>63.39</v>
      </c>
      <c r="G76" s="3">
        <v>138.31</v>
      </c>
      <c r="H76" s="3">
        <v>74.709999999999994</v>
      </c>
      <c r="I76" s="3">
        <v>58.28</v>
      </c>
      <c r="J76" s="3">
        <v>113.45</v>
      </c>
      <c r="K76" s="3">
        <v>143.82</v>
      </c>
      <c r="L76" s="3">
        <v>37.71</v>
      </c>
      <c r="M76" s="3">
        <v>36.49</v>
      </c>
      <c r="N76" s="3">
        <v>930.05</v>
      </c>
    </row>
    <row r="77" spans="1:14" x14ac:dyDescent="0.2">
      <c r="A77">
        <v>1955</v>
      </c>
      <c r="B77" s="3">
        <v>30.06</v>
      </c>
      <c r="C77" s="3">
        <v>33.700000000000003</v>
      </c>
      <c r="D77" s="3">
        <v>51.37</v>
      </c>
      <c r="E77" s="3">
        <v>64.989999999999995</v>
      </c>
      <c r="F77" s="3">
        <v>72.319999999999993</v>
      </c>
      <c r="G77" s="3">
        <v>74.430000000000007</v>
      </c>
      <c r="H77" s="3">
        <v>73.58</v>
      </c>
      <c r="I77" s="3">
        <v>78.86</v>
      </c>
      <c r="J77" s="3">
        <v>36.14</v>
      </c>
      <c r="K77" s="3">
        <v>99.13</v>
      </c>
      <c r="L77" s="3">
        <v>56.19</v>
      </c>
      <c r="M77" s="3">
        <v>33.299999999999997</v>
      </c>
      <c r="N77" s="3">
        <v>704.07</v>
      </c>
    </row>
    <row r="78" spans="1:14" x14ac:dyDescent="0.2">
      <c r="A78">
        <v>1956</v>
      </c>
      <c r="B78" s="3">
        <v>15.5</v>
      </c>
      <c r="C78" s="3">
        <v>30.72</v>
      </c>
      <c r="D78" s="3">
        <v>53.47</v>
      </c>
      <c r="E78" s="3">
        <v>76.09</v>
      </c>
      <c r="F78" s="3">
        <v>103.5</v>
      </c>
      <c r="G78" s="3">
        <v>81.33</v>
      </c>
      <c r="H78" s="3">
        <v>108.58</v>
      </c>
      <c r="I78" s="3">
        <v>97.21</v>
      </c>
      <c r="J78" s="3">
        <v>37.79</v>
      </c>
      <c r="K78" s="3">
        <v>14.93</v>
      </c>
      <c r="L78" s="3">
        <v>60.62</v>
      </c>
      <c r="M78" s="3">
        <v>32.21</v>
      </c>
      <c r="N78" s="3">
        <v>711.95</v>
      </c>
    </row>
    <row r="79" spans="1:14" x14ac:dyDescent="0.2">
      <c r="A79">
        <v>1957</v>
      </c>
      <c r="B79" s="3">
        <v>29.95</v>
      </c>
      <c r="C79" s="3">
        <v>27.8</v>
      </c>
      <c r="D79" s="3">
        <v>31.07</v>
      </c>
      <c r="E79" s="3">
        <v>84.89</v>
      </c>
      <c r="F79" s="3">
        <v>99.29</v>
      </c>
      <c r="G79" s="3">
        <v>87.83</v>
      </c>
      <c r="H79" s="3">
        <v>83.12</v>
      </c>
      <c r="I79" s="3">
        <v>73.930000000000007</v>
      </c>
      <c r="J79" s="3">
        <v>66.239999999999995</v>
      </c>
      <c r="K79" s="3">
        <v>61.87</v>
      </c>
      <c r="L79" s="3">
        <v>88.92</v>
      </c>
      <c r="M79" s="3">
        <v>49.42</v>
      </c>
      <c r="N79" s="3">
        <v>784.33</v>
      </c>
    </row>
    <row r="80" spans="1:14" x14ac:dyDescent="0.2">
      <c r="A80">
        <v>1958</v>
      </c>
      <c r="B80" s="3">
        <v>25.99</v>
      </c>
      <c r="C80" s="3">
        <v>17.14</v>
      </c>
      <c r="D80" s="3">
        <v>14.72</v>
      </c>
      <c r="E80" s="3">
        <v>53.55</v>
      </c>
      <c r="F80" s="3">
        <v>43.65</v>
      </c>
      <c r="G80" s="3">
        <v>81.760000000000005</v>
      </c>
      <c r="H80" s="3">
        <v>94.48</v>
      </c>
      <c r="I80" s="3">
        <v>92.11</v>
      </c>
      <c r="J80" s="3">
        <v>84.99</v>
      </c>
      <c r="K80" s="3">
        <v>54.46</v>
      </c>
      <c r="L80" s="3">
        <v>69.2</v>
      </c>
      <c r="M80" s="3">
        <v>21.94</v>
      </c>
      <c r="N80" s="3">
        <v>653.99</v>
      </c>
    </row>
    <row r="81" spans="1:14" x14ac:dyDescent="0.2">
      <c r="A81">
        <v>1959</v>
      </c>
      <c r="B81" s="3">
        <v>43.76</v>
      </c>
      <c r="C81" s="3">
        <v>46</v>
      </c>
      <c r="D81" s="3">
        <v>59.44</v>
      </c>
      <c r="E81" s="3">
        <v>82.23</v>
      </c>
      <c r="F81" s="3">
        <v>85.14</v>
      </c>
      <c r="G81" s="3">
        <v>44.75</v>
      </c>
      <c r="H81" s="3">
        <v>92.25</v>
      </c>
      <c r="I81" s="3">
        <v>129.97</v>
      </c>
      <c r="J81" s="3">
        <v>109.49</v>
      </c>
      <c r="K81" s="3">
        <v>124.74</v>
      </c>
      <c r="L81" s="3">
        <v>60</v>
      </c>
      <c r="M81" s="3">
        <v>61.32</v>
      </c>
      <c r="N81" s="3">
        <v>939.09</v>
      </c>
    </row>
    <row r="82" spans="1:14" x14ac:dyDescent="0.2">
      <c r="A82">
        <v>1960</v>
      </c>
      <c r="B82" s="3">
        <v>56.73</v>
      </c>
      <c r="C82" s="3">
        <v>45.75</v>
      </c>
      <c r="D82" s="3">
        <v>27.28</v>
      </c>
      <c r="E82" s="3">
        <v>92.31</v>
      </c>
      <c r="F82" s="3">
        <v>138.18</v>
      </c>
      <c r="G82" s="3">
        <v>98.67</v>
      </c>
      <c r="H82" s="3">
        <v>91.3</v>
      </c>
      <c r="I82" s="3">
        <v>98.6</v>
      </c>
      <c r="J82" s="3">
        <v>80.94</v>
      </c>
      <c r="K82" s="3">
        <v>56.97</v>
      </c>
      <c r="L82" s="3">
        <v>64.34</v>
      </c>
      <c r="M82" s="3">
        <v>15.49</v>
      </c>
      <c r="N82" s="3">
        <v>866.56</v>
      </c>
    </row>
    <row r="83" spans="1:14" x14ac:dyDescent="0.2">
      <c r="A83">
        <v>1961</v>
      </c>
      <c r="B83" s="3">
        <v>13.82</v>
      </c>
      <c r="C83" s="3">
        <v>35.35</v>
      </c>
      <c r="D83" s="3">
        <v>69.760000000000005</v>
      </c>
      <c r="E83" s="3">
        <v>70.62</v>
      </c>
      <c r="F83" s="3">
        <v>46.45</v>
      </c>
      <c r="G83" s="3">
        <v>84.07</v>
      </c>
      <c r="H83" s="3">
        <v>86.88</v>
      </c>
      <c r="I83" s="3">
        <v>73.47</v>
      </c>
      <c r="J83" s="3">
        <v>155.25</v>
      </c>
      <c r="K83" s="3">
        <v>70.819999999999993</v>
      </c>
      <c r="L83" s="3">
        <v>63.91</v>
      </c>
      <c r="M83" s="3">
        <v>41.45</v>
      </c>
      <c r="N83" s="3">
        <v>811.85</v>
      </c>
    </row>
    <row r="84" spans="1:14" x14ac:dyDescent="0.2">
      <c r="A84">
        <v>1962</v>
      </c>
      <c r="B84" s="3">
        <v>50.51</v>
      </c>
      <c r="C84" s="3">
        <v>51.64</v>
      </c>
      <c r="D84" s="3">
        <v>31.55</v>
      </c>
      <c r="E84" s="3">
        <v>49.32</v>
      </c>
      <c r="F84" s="3">
        <v>74.2</v>
      </c>
      <c r="G84" s="3">
        <v>82.4</v>
      </c>
      <c r="H84" s="3">
        <v>74.02</v>
      </c>
      <c r="I84" s="3">
        <v>81.93</v>
      </c>
      <c r="J84" s="3">
        <v>73.599999999999994</v>
      </c>
      <c r="K84" s="3">
        <v>63.82</v>
      </c>
      <c r="L84" s="3">
        <v>19.05</v>
      </c>
      <c r="M84" s="3">
        <v>39.619999999999997</v>
      </c>
      <c r="N84" s="3">
        <v>691.66</v>
      </c>
    </row>
    <row r="85" spans="1:14" x14ac:dyDescent="0.2">
      <c r="A85">
        <v>1963</v>
      </c>
      <c r="B85" s="3">
        <v>25.58</v>
      </c>
      <c r="C85" s="3">
        <v>17.399999999999999</v>
      </c>
      <c r="D85" s="3">
        <v>58.93</v>
      </c>
      <c r="E85" s="3">
        <v>50.87</v>
      </c>
      <c r="F85" s="3">
        <v>77.5</v>
      </c>
      <c r="G85" s="3">
        <v>63.54</v>
      </c>
      <c r="H85" s="3">
        <v>80.09</v>
      </c>
      <c r="I85" s="3">
        <v>68.099999999999994</v>
      </c>
      <c r="J85" s="3">
        <v>68.400000000000006</v>
      </c>
      <c r="K85" s="3">
        <v>25.02</v>
      </c>
      <c r="L85" s="3">
        <v>57.48</v>
      </c>
      <c r="M85" s="3">
        <v>35.56</v>
      </c>
      <c r="N85" s="3">
        <v>628.47</v>
      </c>
    </row>
    <row r="86" spans="1:14" x14ac:dyDescent="0.2">
      <c r="A86">
        <v>1964</v>
      </c>
      <c r="B86" s="3">
        <v>31.49</v>
      </c>
      <c r="C86" s="3">
        <v>13.27</v>
      </c>
      <c r="D86" s="3">
        <v>50.02</v>
      </c>
      <c r="E86" s="3">
        <v>87.72</v>
      </c>
      <c r="F86" s="3">
        <v>91.58</v>
      </c>
      <c r="G86" s="3">
        <v>51.08</v>
      </c>
      <c r="H86" s="3">
        <v>98.72</v>
      </c>
      <c r="I86" s="3">
        <v>99.64</v>
      </c>
      <c r="J86" s="3">
        <v>106.2</v>
      </c>
      <c r="K86" s="3">
        <v>23.71</v>
      </c>
      <c r="L86" s="3">
        <v>61.62</v>
      </c>
      <c r="M86" s="3">
        <v>37.94</v>
      </c>
      <c r="N86" s="3">
        <v>752.99</v>
      </c>
    </row>
    <row r="87" spans="1:14" x14ac:dyDescent="0.2">
      <c r="A87">
        <v>1965</v>
      </c>
      <c r="B87" s="3">
        <v>54.47</v>
      </c>
      <c r="C87" s="3">
        <v>39.5</v>
      </c>
      <c r="D87" s="3">
        <v>54.88</v>
      </c>
      <c r="E87" s="3">
        <v>81.290000000000006</v>
      </c>
      <c r="F87" s="3">
        <v>79.45</v>
      </c>
      <c r="G87" s="3">
        <v>64.16</v>
      </c>
      <c r="H87" s="3">
        <v>52.99</v>
      </c>
      <c r="I87" s="3">
        <v>109.39</v>
      </c>
      <c r="J87" s="3">
        <v>175</v>
      </c>
      <c r="K87" s="3">
        <v>51.63</v>
      </c>
      <c r="L87" s="3">
        <v>72.459999999999994</v>
      </c>
      <c r="M87" s="3">
        <v>77.319999999999993</v>
      </c>
      <c r="N87" s="3">
        <v>912.54</v>
      </c>
    </row>
    <row r="88" spans="1:14" x14ac:dyDescent="0.2">
      <c r="A88">
        <v>1966</v>
      </c>
      <c r="B88" s="3">
        <v>31.49</v>
      </c>
      <c r="C88" s="3">
        <v>33.869999999999997</v>
      </c>
      <c r="D88" s="3">
        <v>75.12</v>
      </c>
      <c r="E88" s="3">
        <v>68.27</v>
      </c>
      <c r="F88" s="3">
        <v>49.12</v>
      </c>
      <c r="G88" s="3">
        <v>62.26</v>
      </c>
      <c r="H88" s="3">
        <v>60.21</v>
      </c>
      <c r="I88" s="3">
        <v>94.94</v>
      </c>
      <c r="J88" s="3">
        <v>47.16</v>
      </c>
      <c r="K88" s="3">
        <v>52.96</v>
      </c>
      <c r="L88" s="3">
        <v>92.35</v>
      </c>
      <c r="M88" s="3">
        <v>64.98</v>
      </c>
      <c r="N88" s="3">
        <v>732.73</v>
      </c>
    </row>
    <row r="89" spans="1:14" x14ac:dyDescent="0.2">
      <c r="A89">
        <v>1967</v>
      </c>
      <c r="B89" s="3">
        <v>64.709999999999994</v>
      </c>
      <c r="C89" s="3">
        <v>36.44</v>
      </c>
      <c r="D89" s="3">
        <v>30.68</v>
      </c>
      <c r="E89" s="3">
        <v>108.4</v>
      </c>
      <c r="F89" s="3">
        <v>55.34</v>
      </c>
      <c r="G89" s="3">
        <v>142.55000000000001</v>
      </c>
      <c r="H89" s="3">
        <v>47.02</v>
      </c>
      <c r="I89" s="3">
        <v>74.7</v>
      </c>
      <c r="J89" s="3">
        <v>50.15</v>
      </c>
      <c r="K89" s="3">
        <v>114.32</v>
      </c>
      <c r="L89" s="3">
        <v>55.07</v>
      </c>
      <c r="M89" s="3">
        <v>58.27</v>
      </c>
      <c r="N89" s="3">
        <v>837.65</v>
      </c>
    </row>
    <row r="90" spans="1:14" x14ac:dyDescent="0.2">
      <c r="A90">
        <v>1968</v>
      </c>
      <c r="B90" s="3">
        <v>33.840000000000003</v>
      </c>
      <c r="C90" s="3">
        <v>36.979999999999997</v>
      </c>
      <c r="D90" s="3">
        <v>22.58</v>
      </c>
      <c r="E90" s="3">
        <v>82.61</v>
      </c>
      <c r="F90" s="3">
        <v>89.9</v>
      </c>
      <c r="G90" s="3">
        <v>153.84</v>
      </c>
      <c r="H90" s="3">
        <v>74.28</v>
      </c>
      <c r="I90" s="3">
        <v>62.38</v>
      </c>
      <c r="J90" s="3">
        <v>115.02</v>
      </c>
      <c r="K90" s="3">
        <v>60.02</v>
      </c>
      <c r="L90" s="3">
        <v>57.17</v>
      </c>
      <c r="M90" s="3">
        <v>83.19</v>
      </c>
      <c r="N90" s="3">
        <v>871.81</v>
      </c>
    </row>
    <row r="91" spans="1:14" x14ac:dyDescent="0.2">
      <c r="A91">
        <v>1969</v>
      </c>
      <c r="B91" s="3">
        <v>70.38</v>
      </c>
      <c r="C91" s="3">
        <v>7.07</v>
      </c>
      <c r="D91" s="3">
        <v>31.06</v>
      </c>
      <c r="E91" s="3">
        <v>81.61</v>
      </c>
      <c r="F91" s="3">
        <v>76.11</v>
      </c>
      <c r="G91" s="3">
        <v>162.6</v>
      </c>
      <c r="H91" s="3">
        <v>90.66</v>
      </c>
      <c r="I91" s="3">
        <v>19.71</v>
      </c>
      <c r="J91" s="3">
        <v>52.2</v>
      </c>
      <c r="K91" s="3">
        <v>115.49</v>
      </c>
      <c r="L91" s="3">
        <v>48.71</v>
      </c>
      <c r="M91" s="3">
        <v>31.37</v>
      </c>
      <c r="N91" s="3">
        <v>786.97</v>
      </c>
    </row>
    <row r="92" spans="1:14" x14ac:dyDescent="0.2">
      <c r="A92">
        <v>1970</v>
      </c>
      <c r="B92" s="3">
        <v>31.42</v>
      </c>
      <c r="C92" s="3">
        <v>14.31</v>
      </c>
      <c r="D92" s="3">
        <v>44.82</v>
      </c>
      <c r="E92" s="3">
        <v>59.88</v>
      </c>
      <c r="F92" s="3">
        <v>117.15</v>
      </c>
      <c r="G92" s="3">
        <v>63.99</v>
      </c>
      <c r="H92" s="3">
        <v>101.99</v>
      </c>
      <c r="I92" s="3">
        <v>37.99</v>
      </c>
      <c r="J92" s="3">
        <v>147.75</v>
      </c>
      <c r="K92" s="3">
        <v>87.04</v>
      </c>
      <c r="L92" s="3">
        <v>72.989999999999995</v>
      </c>
      <c r="M92" s="3">
        <v>49.15</v>
      </c>
      <c r="N92" s="3">
        <v>828.48</v>
      </c>
    </row>
    <row r="93" spans="1:14" x14ac:dyDescent="0.2">
      <c r="A93">
        <v>1971</v>
      </c>
      <c r="B93" s="3">
        <v>49.03</v>
      </c>
      <c r="C93" s="3">
        <v>66.81</v>
      </c>
      <c r="D93" s="3">
        <v>48.18</v>
      </c>
      <c r="E93" s="3">
        <v>29.89</v>
      </c>
      <c r="F93" s="3">
        <v>61.59</v>
      </c>
      <c r="G93" s="3">
        <v>67.73</v>
      </c>
      <c r="H93" s="3">
        <v>85.65</v>
      </c>
      <c r="I93" s="3">
        <v>60.61</v>
      </c>
      <c r="J93" s="3">
        <v>80.94</v>
      </c>
      <c r="K93" s="3">
        <v>57.01</v>
      </c>
      <c r="L93" s="3">
        <v>60.17</v>
      </c>
      <c r="M93" s="3">
        <v>97.38</v>
      </c>
      <c r="N93" s="3">
        <v>764.99</v>
      </c>
    </row>
    <row r="94" spans="1:14" x14ac:dyDescent="0.2">
      <c r="A94">
        <v>1972</v>
      </c>
      <c r="B94" s="3">
        <v>30.12</v>
      </c>
      <c r="C94" s="3">
        <v>28.96</v>
      </c>
      <c r="D94" s="3">
        <v>65.37</v>
      </c>
      <c r="E94" s="3">
        <v>63.61</v>
      </c>
      <c r="F94" s="3">
        <v>60.18</v>
      </c>
      <c r="G94" s="3">
        <v>61.32</v>
      </c>
      <c r="H94" s="3">
        <v>92.8</v>
      </c>
      <c r="I94" s="3">
        <v>142.51</v>
      </c>
      <c r="J94" s="3">
        <v>126.73</v>
      </c>
      <c r="K94" s="3">
        <v>67.06</v>
      </c>
      <c r="L94" s="3">
        <v>49.83</v>
      </c>
      <c r="M94" s="3">
        <v>84.11</v>
      </c>
      <c r="N94" s="3">
        <v>872.6</v>
      </c>
    </row>
    <row r="95" spans="1:14" x14ac:dyDescent="0.2">
      <c r="A95">
        <v>1973</v>
      </c>
      <c r="B95" s="3">
        <v>35.880000000000003</v>
      </c>
      <c r="C95" s="3">
        <v>29.85</v>
      </c>
      <c r="D95" s="3">
        <v>72.790000000000006</v>
      </c>
      <c r="E95" s="3">
        <v>89.17</v>
      </c>
      <c r="F95" s="3">
        <v>143.9</v>
      </c>
      <c r="G95" s="3">
        <v>86.99</v>
      </c>
      <c r="H95" s="3">
        <v>72.290000000000006</v>
      </c>
      <c r="I95" s="3">
        <v>70.14</v>
      </c>
      <c r="J95" s="3">
        <v>72.64</v>
      </c>
      <c r="K95" s="3">
        <v>74.89</v>
      </c>
      <c r="L95" s="3">
        <v>55.31</v>
      </c>
      <c r="M95" s="3">
        <v>69.52</v>
      </c>
      <c r="N95" s="3">
        <v>873.37</v>
      </c>
    </row>
    <row r="96" spans="1:14" x14ac:dyDescent="0.2">
      <c r="A96">
        <v>1974</v>
      </c>
      <c r="B96" s="3">
        <v>55.95</v>
      </c>
      <c r="C96" s="3">
        <v>40.229999999999997</v>
      </c>
      <c r="D96" s="3">
        <v>60.45</v>
      </c>
      <c r="E96" s="3">
        <v>80.27</v>
      </c>
      <c r="F96" s="3">
        <v>99.44</v>
      </c>
      <c r="G96" s="3">
        <v>108</v>
      </c>
      <c r="H96" s="3">
        <v>68.56</v>
      </c>
      <c r="I96" s="3">
        <v>102.1</v>
      </c>
      <c r="J96" s="3">
        <v>66.44</v>
      </c>
      <c r="K96" s="3">
        <v>50.26</v>
      </c>
      <c r="L96" s="3">
        <v>61.78</v>
      </c>
      <c r="M96" s="3">
        <v>42.36</v>
      </c>
      <c r="N96" s="3">
        <v>835.84</v>
      </c>
    </row>
    <row r="97" spans="1:14" x14ac:dyDescent="0.2">
      <c r="A97">
        <v>1975</v>
      </c>
      <c r="B97" s="3">
        <v>62.59</v>
      </c>
      <c r="C97" s="3">
        <v>46.52</v>
      </c>
      <c r="D97" s="3">
        <v>59.56</v>
      </c>
      <c r="E97" s="3">
        <v>81.2</v>
      </c>
      <c r="F97" s="3">
        <v>75.47</v>
      </c>
      <c r="G97" s="3">
        <v>111.15</v>
      </c>
      <c r="H97" s="3">
        <v>62.23</v>
      </c>
      <c r="I97" s="3">
        <v>174.11</v>
      </c>
      <c r="J97" s="3">
        <v>73.16</v>
      </c>
      <c r="K97" s="3">
        <v>27.07</v>
      </c>
      <c r="L97" s="3">
        <v>86.31</v>
      </c>
      <c r="M97" s="3">
        <v>55.73</v>
      </c>
      <c r="N97" s="3">
        <v>915.1</v>
      </c>
    </row>
    <row r="98" spans="1:14" x14ac:dyDescent="0.2">
      <c r="A98">
        <v>1976</v>
      </c>
      <c r="B98" s="3">
        <v>47.91</v>
      </c>
      <c r="C98" s="3">
        <v>51.52</v>
      </c>
      <c r="D98" s="3">
        <v>114.27</v>
      </c>
      <c r="E98" s="3">
        <v>76.8</v>
      </c>
      <c r="F98" s="3">
        <v>95.34</v>
      </c>
      <c r="G98" s="3">
        <v>60.23</v>
      </c>
      <c r="H98" s="3">
        <v>66.88</v>
      </c>
      <c r="I98" s="3">
        <v>38.5</v>
      </c>
      <c r="J98" s="3">
        <v>37.44</v>
      </c>
      <c r="K98" s="3">
        <v>42.75</v>
      </c>
      <c r="L98" s="3">
        <v>26.41</v>
      </c>
      <c r="M98" s="3">
        <v>25.08</v>
      </c>
      <c r="N98" s="3">
        <v>683.13</v>
      </c>
    </row>
    <row r="99" spans="1:14" x14ac:dyDescent="0.2">
      <c r="A99">
        <v>1977</v>
      </c>
      <c r="B99" s="3">
        <v>27.34</v>
      </c>
      <c r="C99" s="3">
        <v>31.61</v>
      </c>
      <c r="D99" s="3">
        <v>104.81</v>
      </c>
      <c r="E99" s="3">
        <v>76.459999999999994</v>
      </c>
      <c r="F99" s="3">
        <v>36.93</v>
      </c>
      <c r="G99" s="3">
        <v>84.61</v>
      </c>
      <c r="H99" s="3">
        <v>91.14</v>
      </c>
      <c r="I99" s="3">
        <v>107.53</v>
      </c>
      <c r="J99" s="3">
        <v>119.52</v>
      </c>
      <c r="K99" s="3">
        <v>58.46</v>
      </c>
      <c r="L99" s="3">
        <v>80.290000000000006</v>
      </c>
      <c r="M99" s="3">
        <v>69.89</v>
      </c>
      <c r="N99" s="3">
        <v>888.59</v>
      </c>
    </row>
    <row r="100" spans="1:14" x14ac:dyDescent="0.2">
      <c r="A100">
        <v>1978</v>
      </c>
      <c r="B100" s="3">
        <v>53.42</v>
      </c>
      <c r="C100" s="3">
        <v>14.08</v>
      </c>
      <c r="D100" s="3">
        <v>22.77</v>
      </c>
      <c r="E100" s="3">
        <v>72.42</v>
      </c>
      <c r="F100" s="3">
        <v>89.31</v>
      </c>
      <c r="G100" s="3">
        <v>88.64</v>
      </c>
      <c r="H100" s="3">
        <v>97.91</v>
      </c>
      <c r="I100" s="3">
        <v>114.54</v>
      </c>
      <c r="J100" s="3">
        <v>138.38999999999999</v>
      </c>
      <c r="K100" s="3">
        <v>61.62</v>
      </c>
      <c r="L100" s="3">
        <v>56.4</v>
      </c>
      <c r="M100" s="3">
        <v>54.72</v>
      </c>
      <c r="N100" s="3">
        <v>864.22</v>
      </c>
    </row>
    <row r="101" spans="1:14" x14ac:dyDescent="0.2">
      <c r="A101">
        <v>1979</v>
      </c>
      <c r="B101" s="3">
        <v>61.84</v>
      </c>
      <c r="C101" s="3">
        <v>29.85</v>
      </c>
      <c r="D101" s="3">
        <v>90.58</v>
      </c>
      <c r="E101" s="3">
        <v>70.83</v>
      </c>
      <c r="F101" s="3">
        <v>66.19</v>
      </c>
      <c r="G101" s="3">
        <v>99.06</v>
      </c>
      <c r="H101" s="3">
        <v>69.290000000000006</v>
      </c>
      <c r="I101" s="3">
        <v>110.27</v>
      </c>
      <c r="J101" s="3">
        <v>19.329999999999998</v>
      </c>
      <c r="K101" s="3">
        <v>87.61</v>
      </c>
      <c r="L101" s="3">
        <v>75.510000000000005</v>
      </c>
      <c r="M101" s="3">
        <v>40.29</v>
      </c>
      <c r="N101" s="3">
        <v>820.65</v>
      </c>
    </row>
    <row r="102" spans="1:14" x14ac:dyDescent="0.2">
      <c r="A102">
        <v>1980</v>
      </c>
      <c r="B102" s="3">
        <v>45.86</v>
      </c>
      <c r="C102" s="3">
        <v>21.39</v>
      </c>
      <c r="D102" s="3">
        <v>29.25</v>
      </c>
      <c r="E102" s="3">
        <v>73.38</v>
      </c>
      <c r="F102" s="3">
        <v>53.55</v>
      </c>
      <c r="G102" s="3">
        <v>106.14</v>
      </c>
      <c r="H102" s="3">
        <v>86.89</v>
      </c>
      <c r="I102" s="3">
        <v>132.28</v>
      </c>
      <c r="J102" s="3">
        <v>119.98</v>
      </c>
      <c r="K102" s="3">
        <v>51.03</v>
      </c>
      <c r="L102" s="3">
        <v>30.06</v>
      </c>
      <c r="M102" s="3">
        <v>53.26</v>
      </c>
      <c r="N102" s="3">
        <v>803.07</v>
      </c>
    </row>
    <row r="103" spans="1:14" x14ac:dyDescent="0.2">
      <c r="A103">
        <v>1981</v>
      </c>
      <c r="B103" s="3">
        <v>14.79</v>
      </c>
      <c r="C103" s="3">
        <v>54.9</v>
      </c>
      <c r="D103" s="3">
        <v>16.18</v>
      </c>
      <c r="E103" s="3">
        <v>113.43</v>
      </c>
      <c r="F103" s="3">
        <v>66.400000000000006</v>
      </c>
      <c r="G103" s="3">
        <v>112.49</v>
      </c>
      <c r="H103" s="3">
        <v>58.86</v>
      </c>
      <c r="I103" s="3">
        <v>91.53</v>
      </c>
      <c r="J103" s="3">
        <v>86.95</v>
      </c>
      <c r="K103" s="3">
        <v>91.48</v>
      </c>
      <c r="L103" s="3">
        <v>35.69</v>
      </c>
      <c r="M103" s="3">
        <v>36.39</v>
      </c>
      <c r="N103" s="3">
        <v>779.09</v>
      </c>
    </row>
    <row r="104" spans="1:14" x14ac:dyDescent="0.2">
      <c r="A104">
        <v>1982</v>
      </c>
      <c r="B104" s="3">
        <v>62.87</v>
      </c>
      <c r="C104" s="3">
        <v>17.149999999999999</v>
      </c>
      <c r="D104" s="3">
        <v>62.18</v>
      </c>
      <c r="E104" s="3">
        <v>62.41</v>
      </c>
      <c r="F104" s="3">
        <v>72.25</v>
      </c>
      <c r="G104" s="3">
        <v>73.180000000000007</v>
      </c>
      <c r="H104" s="3">
        <v>125.71</v>
      </c>
      <c r="I104" s="3">
        <v>73.150000000000006</v>
      </c>
      <c r="J104" s="3">
        <v>76.63</v>
      </c>
      <c r="K104" s="3">
        <v>59.78</v>
      </c>
      <c r="L104" s="3">
        <v>101.63</v>
      </c>
      <c r="M104" s="3">
        <v>88.42</v>
      </c>
      <c r="N104" s="3">
        <v>875.36</v>
      </c>
    </row>
    <row r="105" spans="1:14" x14ac:dyDescent="0.2">
      <c r="A105">
        <v>1983</v>
      </c>
      <c r="B105" s="3">
        <v>26.5</v>
      </c>
      <c r="C105" s="3">
        <v>26.56</v>
      </c>
      <c r="D105" s="3">
        <v>63.34</v>
      </c>
      <c r="E105" s="3">
        <v>69.34</v>
      </c>
      <c r="F105" s="3">
        <v>128.68</v>
      </c>
      <c r="G105" s="3">
        <v>54.78</v>
      </c>
      <c r="H105" s="3">
        <v>72.349999999999994</v>
      </c>
      <c r="I105" s="3">
        <v>84.71</v>
      </c>
      <c r="J105" s="3">
        <v>112.01</v>
      </c>
      <c r="K105" s="3">
        <v>80.31</v>
      </c>
      <c r="L105" s="3">
        <v>75.569999999999993</v>
      </c>
      <c r="M105" s="3">
        <v>57.12</v>
      </c>
      <c r="N105" s="3">
        <v>851.27</v>
      </c>
    </row>
    <row r="106" spans="1:14" x14ac:dyDescent="0.2">
      <c r="A106">
        <v>1984</v>
      </c>
      <c r="B106" s="3">
        <v>21.11</v>
      </c>
      <c r="C106" s="3">
        <v>30.68</v>
      </c>
      <c r="D106" s="3">
        <v>49.17</v>
      </c>
      <c r="E106" s="3">
        <v>70.760000000000005</v>
      </c>
      <c r="F106" s="3">
        <v>78.78</v>
      </c>
      <c r="G106" s="3">
        <v>90.72</v>
      </c>
      <c r="H106" s="3">
        <v>66.989999999999995</v>
      </c>
      <c r="I106" s="3">
        <v>75.260000000000005</v>
      </c>
      <c r="J106" s="3">
        <v>113.83</v>
      </c>
      <c r="K106" s="3">
        <v>94.17</v>
      </c>
      <c r="L106" s="3">
        <v>68.83</v>
      </c>
      <c r="M106" s="3">
        <v>70.489999999999995</v>
      </c>
      <c r="N106" s="3">
        <v>830.79</v>
      </c>
    </row>
    <row r="107" spans="1:14" x14ac:dyDescent="0.2">
      <c r="A107">
        <v>1985</v>
      </c>
      <c r="B107" s="3">
        <v>42.98</v>
      </c>
      <c r="C107" s="3">
        <v>59.91</v>
      </c>
      <c r="D107" s="3">
        <v>74.78</v>
      </c>
      <c r="E107" s="3">
        <v>69.08</v>
      </c>
      <c r="F107" s="3">
        <v>68.81</v>
      </c>
      <c r="G107" s="3">
        <v>55.29</v>
      </c>
      <c r="H107" s="3">
        <v>82.39</v>
      </c>
      <c r="I107" s="3">
        <v>124.35</v>
      </c>
      <c r="J107" s="3">
        <v>111.09</v>
      </c>
      <c r="K107" s="3">
        <v>87.12</v>
      </c>
      <c r="L107" s="3">
        <v>132.76</v>
      </c>
      <c r="M107" s="3">
        <v>52.15</v>
      </c>
      <c r="N107" s="3">
        <v>960.71</v>
      </c>
    </row>
    <row r="108" spans="1:14" x14ac:dyDescent="0.2">
      <c r="A108">
        <v>1986</v>
      </c>
      <c r="B108" s="3">
        <v>24.29</v>
      </c>
      <c r="C108" s="3">
        <v>43.25</v>
      </c>
      <c r="D108" s="3">
        <v>50.88</v>
      </c>
      <c r="E108" s="3">
        <v>55.73</v>
      </c>
      <c r="F108" s="3">
        <v>53.38</v>
      </c>
      <c r="G108" s="3">
        <v>109.68</v>
      </c>
      <c r="H108" s="3">
        <v>111.31</v>
      </c>
      <c r="I108" s="3">
        <v>73.010000000000005</v>
      </c>
      <c r="J108" s="3">
        <v>216.16</v>
      </c>
      <c r="K108" s="3">
        <v>75.17</v>
      </c>
      <c r="L108" s="3">
        <v>30.1</v>
      </c>
      <c r="M108" s="3">
        <v>23.49</v>
      </c>
      <c r="N108" s="3">
        <v>866.45</v>
      </c>
    </row>
    <row r="109" spans="1:14" x14ac:dyDescent="0.2">
      <c r="A109">
        <v>1987</v>
      </c>
      <c r="B109" s="3">
        <v>26.34</v>
      </c>
      <c r="C109" s="3">
        <v>7.67</v>
      </c>
      <c r="D109" s="3">
        <v>33.43</v>
      </c>
      <c r="E109" s="3">
        <v>54.12</v>
      </c>
      <c r="F109" s="3">
        <v>64.34</v>
      </c>
      <c r="G109" s="3">
        <v>60.99</v>
      </c>
      <c r="H109" s="3">
        <v>75.02</v>
      </c>
      <c r="I109" s="3">
        <v>137.44999999999999</v>
      </c>
      <c r="J109" s="3">
        <v>84.67</v>
      </c>
      <c r="K109" s="3">
        <v>65.02</v>
      </c>
      <c r="L109" s="3">
        <v>69.92</v>
      </c>
      <c r="M109" s="3">
        <v>70.09</v>
      </c>
      <c r="N109" s="3">
        <v>749.06</v>
      </c>
    </row>
    <row r="110" spans="1:14" x14ac:dyDescent="0.2">
      <c r="A110">
        <v>1988</v>
      </c>
      <c r="B110" s="3">
        <v>43.04</v>
      </c>
      <c r="C110" s="3">
        <v>25.08</v>
      </c>
      <c r="D110" s="3">
        <v>44.91</v>
      </c>
      <c r="E110" s="3">
        <v>66</v>
      </c>
      <c r="F110" s="3">
        <v>24.7</v>
      </c>
      <c r="G110" s="3">
        <v>24.14</v>
      </c>
      <c r="H110" s="3">
        <v>72.14</v>
      </c>
      <c r="I110" s="3">
        <v>105.91</v>
      </c>
      <c r="J110" s="3">
        <v>106.92</v>
      </c>
      <c r="K110" s="3">
        <v>100.86</v>
      </c>
      <c r="L110" s="3">
        <v>120.22</v>
      </c>
      <c r="M110" s="3">
        <v>44.65</v>
      </c>
      <c r="N110" s="3">
        <v>778.57</v>
      </c>
    </row>
    <row r="111" spans="1:14" x14ac:dyDescent="0.2">
      <c r="A111">
        <v>1989</v>
      </c>
      <c r="B111" s="3">
        <v>28.34</v>
      </c>
      <c r="C111" s="3">
        <v>18.18</v>
      </c>
      <c r="D111" s="3">
        <v>54.73</v>
      </c>
      <c r="E111" s="3">
        <v>31.73</v>
      </c>
      <c r="F111" s="3">
        <v>109.68</v>
      </c>
      <c r="G111" s="3">
        <v>83.84</v>
      </c>
      <c r="H111" s="3">
        <v>58.65</v>
      </c>
      <c r="I111" s="3">
        <v>85.86</v>
      </c>
      <c r="J111" s="3">
        <v>50.13</v>
      </c>
      <c r="K111" s="3">
        <v>60.58</v>
      </c>
      <c r="L111" s="3">
        <v>59</v>
      </c>
      <c r="M111" s="3">
        <v>27.58</v>
      </c>
      <c r="N111" s="3">
        <v>668.3</v>
      </c>
    </row>
    <row r="112" spans="1:14" x14ac:dyDescent="0.2">
      <c r="A112">
        <v>1990</v>
      </c>
      <c r="B112" s="3">
        <v>44.44</v>
      </c>
      <c r="C112" s="3">
        <v>42.17</v>
      </c>
      <c r="D112" s="3">
        <v>58.77</v>
      </c>
      <c r="E112" s="3">
        <v>50.41</v>
      </c>
      <c r="F112" s="3">
        <v>121.22</v>
      </c>
      <c r="G112" s="3">
        <v>135.81</v>
      </c>
      <c r="H112" s="3">
        <v>73.3</v>
      </c>
      <c r="I112" s="3">
        <v>95.7</v>
      </c>
      <c r="J112" s="3">
        <v>103.31</v>
      </c>
      <c r="K112" s="3">
        <v>100.46</v>
      </c>
      <c r="L112" s="3">
        <v>80.349999999999994</v>
      </c>
      <c r="M112" s="3">
        <v>57.61</v>
      </c>
      <c r="N112" s="3">
        <v>963.55</v>
      </c>
    </row>
    <row r="113" spans="1:15" x14ac:dyDescent="0.2">
      <c r="A113">
        <v>1991</v>
      </c>
      <c r="B113" s="3">
        <v>27.61</v>
      </c>
      <c r="C113" s="3">
        <v>18.38</v>
      </c>
      <c r="D113" s="3">
        <v>77.81</v>
      </c>
      <c r="E113" s="3">
        <v>98.15</v>
      </c>
      <c r="F113" s="3">
        <v>96.16</v>
      </c>
      <c r="G113" s="3">
        <v>58.41</v>
      </c>
      <c r="H113" s="3">
        <v>117.97</v>
      </c>
      <c r="I113" s="3">
        <v>60.87</v>
      </c>
      <c r="J113" s="3">
        <v>84.5</v>
      </c>
      <c r="K113" s="3">
        <v>147.28</v>
      </c>
      <c r="L113" s="3">
        <v>91.44</v>
      </c>
      <c r="M113" s="3">
        <v>46.3</v>
      </c>
      <c r="N113" s="3">
        <v>924.88</v>
      </c>
    </row>
    <row r="114" spans="1:15" x14ac:dyDescent="0.2">
      <c r="A114">
        <v>1992</v>
      </c>
      <c r="B114" s="3">
        <v>32.340000000000003</v>
      </c>
      <c r="C114" s="3">
        <v>30.91</v>
      </c>
      <c r="D114" s="3">
        <v>55.36</v>
      </c>
      <c r="E114" s="3">
        <v>72.95</v>
      </c>
      <c r="F114" s="3">
        <v>41.55</v>
      </c>
      <c r="G114" s="3">
        <v>51.06</v>
      </c>
      <c r="H114" s="3">
        <v>113.52</v>
      </c>
      <c r="I114" s="3">
        <v>70.08</v>
      </c>
      <c r="J114" s="3">
        <v>138.1</v>
      </c>
      <c r="K114" s="3">
        <v>51.99</v>
      </c>
      <c r="L114" s="3">
        <v>120.62</v>
      </c>
      <c r="M114" s="3">
        <v>64.010000000000005</v>
      </c>
      <c r="N114" s="3">
        <v>842.49</v>
      </c>
    </row>
    <row r="115" spans="1:15" x14ac:dyDescent="0.2">
      <c r="A115">
        <v>1993</v>
      </c>
      <c r="B115" s="3">
        <v>58.84</v>
      </c>
      <c r="C115" s="3">
        <v>18.5</v>
      </c>
      <c r="D115" s="3">
        <v>28.83</v>
      </c>
      <c r="E115" s="3">
        <v>111.27</v>
      </c>
      <c r="F115" s="3">
        <v>85.68</v>
      </c>
      <c r="G115" s="3">
        <v>151</v>
      </c>
      <c r="H115" s="3">
        <v>96.77</v>
      </c>
      <c r="I115" s="3">
        <v>97.53</v>
      </c>
      <c r="J115" s="3">
        <v>109.02</v>
      </c>
      <c r="K115" s="3">
        <v>65.06</v>
      </c>
      <c r="L115" s="3">
        <v>49.6</v>
      </c>
      <c r="M115" s="3">
        <v>25.07</v>
      </c>
      <c r="N115" s="3">
        <v>897.17</v>
      </c>
    </row>
    <row r="116" spans="1:15" x14ac:dyDescent="0.2">
      <c r="A116">
        <v>1994</v>
      </c>
      <c r="B116" s="3">
        <v>46.71</v>
      </c>
      <c r="C116" s="3">
        <v>36.24</v>
      </c>
      <c r="D116" s="3">
        <v>30.03</v>
      </c>
      <c r="E116" s="3">
        <v>80.64</v>
      </c>
      <c r="F116" s="3">
        <v>45.03</v>
      </c>
      <c r="G116" s="3">
        <v>92.63</v>
      </c>
      <c r="H116" s="3">
        <v>124.78</v>
      </c>
      <c r="I116" s="3">
        <v>112.78</v>
      </c>
      <c r="J116" s="3">
        <v>77.73</v>
      </c>
      <c r="K116" s="3">
        <v>52.1</v>
      </c>
      <c r="L116" s="3">
        <v>82.85</v>
      </c>
      <c r="M116" s="3">
        <v>22.6</v>
      </c>
      <c r="N116" s="3">
        <v>804.12</v>
      </c>
    </row>
    <row r="117" spans="1:15" x14ac:dyDescent="0.2">
      <c r="A117">
        <v>1995</v>
      </c>
      <c r="B117" s="3">
        <v>46.27</v>
      </c>
      <c r="C117" s="3">
        <v>23.22</v>
      </c>
      <c r="D117" s="3">
        <v>44.42</v>
      </c>
      <c r="E117" s="3">
        <v>74.14</v>
      </c>
      <c r="F117" s="3">
        <v>73.349999999999994</v>
      </c>
      <c r="G117" s="3">
        <v>54.15</v>
      </c>
      <c r="H117" s="3">
        <v>74.45</v>
      </c>
      <c r="I117" s="3">
        <v>125.1</v>
      </c>
      <c r="J117" s="3">
        <v>49.6</v>
      </c>
      <c r="K117" s="3">
        <v>106.27</v>
      </c>
      <c r="L117" s="3">
        <v>80.45</v>
      </c>
      <c r="M117" s="3">
        <v>44.94</v>
      </c>
      <c r="N117" s="3">
        <v>796.36</v>
      </c>
    </row>
    <row r="118" spans="1:15" x14ac:dyDescent="0.2">
      <c r="A118">
        <v>1996</v>
      </c>
      <c r="B118" s="3">
        <v>59.25</v>
      </c>
      <c r="C118" s="3">
        <v>30.99</v>
      </c>
      <c r="D118" s="3">
        <v>33.520000000000003</v>
      </c>
      <c r="E118" s="3">
        <v>83.94</v>
      </c>
      <c r="F118" s="3">
        <v>65.41</v>
      </c>
      <c r="G118" s="3">
        <v>139.41</v>
      </c>
      <c r="H118" s="3">
        <v>90.43</v>
      </c>
      <c r="I118" s="3">
        <v>58.17</v>
      </c>
      <c r="J118" s="3">
        <v>71.569999999999993</v>
      </c>
      <c r="K118" s="3">
        <v>85.99</v>
      </c>
      <c r="L118" s="3">
        <v>48.95</v>
      </c>
      <c r="M118" s="3">
        <v>61.94</v>
      </c>
      <c r="N118" s="3">
        <v>829.57</v>
      </c>
    </row>
    <row r="119" spans="1:15" x14ac:dyDescent="0.2">
      <c r="A119">
        <v>1997</v>
      </c>
      <c r="B119" s="3">
        <v>72.98</v>
      </c>
      <c r="C119" s="3">
        <v>53.34</v>
      </c>
      <c r="D119" s="3">
        <v>48.14</v>
      </c>
      <c r="E119" s="3">
        <v>26.69</v>
      </c>
      <c r="F119" s="3">
        <v>85.77</v>
      </c>
      <c r="G119" s="3">
        <v>82.47</v>
      </c>
      <c r="H119" s="3">
        <v>74.23</v>
      </c>
      <c r="I119" s="3">
        <v>101.2</v>
      </c>
      <c r="J119" s="3">
        <v>70.36</v>
      </c>
      <c r="K119" s="3">
        <v>50.68</v>
      </c>
      <c r="L119" s="3">
        <v>35.61</v>
      </c>
      <c r="M119" s="3">
        <v>25.24</v>
      </c>
      <c r="N119" s="3">
        <v>726.71</v>
      </c>
    </row>
    <row r="120" spans="1:15" x14ac:dyDescent="0.2">
      <c r="A120">
        <v>1998</v>
      </c>
      <c r="B120" s="3">
        <v>65.650000000000006</v>
      </c>
      <c r="C120" s="3">
        <v>30.94</v>
      </c>
      <c r="D120" s="3">
        <v>90.69</v>
      </c>
      <c r="E120" s="3">
        <v>60.92</v>
      </c>
      <c r="F120" s="3">
        <v>51.96</v>
      </c>
      <c r="G120" s="3">
        <v>90.07</v>
      </c>
      <c r="H120" s="3">
        <v>40.97</v>
      </c>
      <c r="I120" s="3">
        <v>85.82</v>
      </c>
      <c r="J120" s="3">
        <v>62.85</v>
      </c>
      <c r="K120" s="3">
        <v>68.88</v>
      </c>
      <c r="L120" s="3">
        <v>52.17</v>
      </c>
      <c r="M120" s="3">
        <v>30.2</v>
      </c>
      <c r="N120" s="3">
        <v>731.12</v>
      </c>
    </row>
    <row r="121" spans="1:15" x14ac:dyDescent="0.2">
      <c r="A121">
        <v>1999</v>
      </c>
      <c r="B121" s="3">
        <v>80.239999999999995</v>
      </c>
      <c r="C121" s="3">
        <v>35.869999999999997</v>
      </c>
      <c r="D121" s="3">
        <v>19.93</v>
      </c>
      <c r="E121" s="3">
        <v>92.78</v>
      </c>
      <c r="F121" s="3">
        <v>92.87</v>
      </c>
      <c r="G121" s="3">
        <v>102.65</v>
      </c>
      <c r="H121" s="3">
        <v>144.07</v>
      </c>
      <c r="I121" s="3">
        <v>66.260000000000005</v>
      </c>
      <c r="J121" s="3">
        <v>57.83</v>
      </c>
      <c r="K121" s="3">
        <v>43.87</v>
      </c>
      <c r="L121" s="3">
        <v>28.61</v>
      </c>
      <c r="M121" s="3">
        <v>51.7</v>
      </c>
      <c r="N121" s="3">
        <v>816.68</v>
      </c>
    </row>
    <row r="122" spans="1:15" x14ac:dyDescent="0.2">
      <c r="A122">
        <v>2000</v>
      </c>
      <c r="B122" s="3">
        <v>37.56</v>
      </c>
      <c r="C122" s="3">
        <v>33.86</v>
      </c>
      <c r="D122" s="3">
        <v>39.83</v>
      </c>
      <c r="E122" s="3">
        <v>66.39</v>
      </c>
      <c r="F122" s="3">
        <v>121.32</v>
      </c>
      <c r="G122" s="3">
        <v>115.29</v>
      </c>
      <c r="H122" s="3">
        <v>97.79</v>
      </c>
      <c r="I122" s="3">
        <v>78.510000000000005</v>
      </c>
      <c r="J122" s="3">
        <v>119.67</v>
      </c>
      <c r="K122" s="3">
        <v>37.14</v>
      </c>
      <c r="L122" s="3">
        <v>72.099999999999994</v>
      </c>
      <c r="M122" s="3">
        <v>56.83</v>
      </c>
      <c r="N122" s="3">
        <v>876.29</v>
      </c>
    </row>
    <row r="123" spans="1:15" x14ac:dyDescent="0.2">
      <c r="A123">
        <v>2001</v>
      </c>
      <c r="B123" s="3">
        <v>27.7</v>
      </c>
      <c r="C123" s="3">
        <v>57.56</v>
      </c>
      <c r="D123" s="3">
        <v>16.38</v>
      </c>
      <c r="E123" s="3">
        <v>83.62</v>
      </c>
      <c r="F123" s="3">
        <v>132.49</v>
      </c>
      <c r="G123" s="3">
        <v>93.16</v>
      </c>
      <c r="H123" s="3">
        <v>55.24</v>
      </c>
      <c r="I123" s="3">
        <v>102.81</v>
      </c>
      <c r="J123" s="3">
        <v>99.98</v>
      </c>
      <c r="K123" s="3">
        <v>121.03</v>
      </c>
      <c r="L123" s="3">
        <v>59.32</v>
      </c>
      <c r="M123" s="3">
        <v>46.07</v>
      </c>
      <c r="N123" s="3">
        <v>895.36</v>
      </c>
    </row>
    <row r="124" spans="1:15" x14ac:dyDescent="0.2">
      <c r="A124">
        <v>2002</v>
      </c>
      <c r="B124" s="3">
        <v>25.76</v>
      </c>
      <c r="C124" s="3">
        <v>49.46</v>
      </c>
      <c r="D124" s="3">
        <v>68.77</v>
      </c>
      <c r="E124" s="3">
        <v>101.9</v>
      </c>
      <c r="F124" s="3">
        <v>98.32</v>
      </c>
      <c r="G124" s="3">
        <v>93.8</v>
      </c>
      <c r="H124" s="3">
        <v>78.97</v>
      </c>
      <c r="I124" s="3">
        <v>101.4</v>
      </c>
      <c r="J124" s="3">
        <v>61.81</v>
      </c>
      <c r="K124" s="3">
        <v>87.21</v>
      </c>
      <c r="L124" s="3">
        <v>31.52</v>
      </c>
      <c r="M124" s="3">
        <v>26.51</v>
      </c>
      <c r="N124" s="3">
        <v>825.43</v>
      </c>
    </row>
    <row r="125" spans="1:15" x14ac:dyDescent="0.2">
      <c r="A125">
        <v>2003</v>
      </c>
      <c r="B125" s="3">
        <v>21.98</v>
      </c>
      <c r="C125" s="3">
        <v>24.41</v>
      </c>
      <c r="D125" s="3">
        <v>52.17</v>
      </c>
      <c r="E125" s="3">
        <v>75.7</v>
      </c>
      <c r="F125" s="3">
        <v>104.84</v>
      </c>
      <c r="G125" s="3">
        <v>58.22</v>
      </c>
      <c r="H125" s="3">
        <v>87.44</v>
      </c>
      <c r="I125" s="3">
        <v>77.709999999999994</v>
      </c>
      <c r="J125" s="3">
        <v>90.59</v>
      </c>
      <c r="K125" s="3">
        <v>55.09</v>
      </c>
      <c r="L125" s="3">
        <v>107.19</v>
      </c>
      <c r="M125" s="3">
        <v>39.979999999999997</v>
      </c>
      <c r="N125" s="3">
        <v>795.32</v>
      </c>
    </row>
    <row r="126" spans="1:15" x14ac:dyDescent="0.2">
      <c r="A126">
        <v>2004</v>
      </c>
      <c r="B126" s="3">
        <v>37.700000000000003</v>
      </c>
      <c r="C126" s="3">
        <v>30.29</v>
      </c>
      <c r="D126" s="3">
        <v>83.69</v>
      </c>
      <c r="E126" s="3">
        <v>48.74</v>
      </c>
      <c r="F126" s="3">
        <v>165.77</v>
      </c>
      <c r="G126" s="3">
        <v>94.7</v>
      </c>
      <c r="H126" s="3">
        <v>70.22</v>
      </c>
      <c r="I126" s="3">
        <v>74.94</v>
      </c>
      <c r="J126" s="3">
        <v>23.24</v>
      </c>
      <c r="K126" s="3">
        <v>89.3</v>
      </c>
      <c r="L126" s="3">
        <v>59.96</v>
      </c>
      <c r="M126" s="3">
        <v>56.48</v>
      </c>
      <c r="N126" s="3">
        <v>835.03</v>
      </c>
    </row>
    <row r="127" spans="1:15" x14ac:dyDescent="0.2">
      <c r="A127">
        <v>2005</v>
      </c>
      <c r="B127" s="3">
        <v>63.7</v>
      </c>
      <c r="C127" s="3">
        <v>40.630000000000003</v>
      </c>
      <c r="D127" s="3">
        <v>34.659999999999997</v>
      </c>
      <c r="E127" s="3">
        <v>28.57</v>
      </c>
      <c r="F127" s="3">
        <v>49.5</v>
      </c>
      <c r="G127" s="3">
        <v>61.49</v>
      </c>
      <c r="H127" s="3">
        <v>88.28</v>
      </c>
      <c r="I127" s="3">
        <v>71.739999999999995</v>
      </c>
      <c r="J127" s="3">
        <v>90.78</v>
      </c>
      <c r="K127" s="3">
        <v>46.07</v>
      </c>
      <c r="L127" s="3">
        <v>102.65</v>
      </c>
      <c r="M127" s="3">
        <v>43.75</v>
      </c>
      <c r="N127" s="3">
        <v>721.82</v>
      </c>
    </row>
    <row r="128" spans="1:15" x14ac:dyDescent="0.2">
      <c r="A128">
        <v>2006</v>
      </c>
      <c r="B128" s="3">
        <v>69.260000000000005</v>
      </c>
      <c r="C128" s="3">
        <v>35.69</v>
      </c>
      <c r="D128" s="3">
        <v>53.76</v>
      </c>
      <c r="E128" s="3">
        <v>54.83</v>
      </c>
      <c r="F128" s="3">
        <v>131.94</v>
      </c>
      <c r="G128" s="3">
        <v>57.42</v>
      </c>
      <c r="H128" s="3">
        <v>103.16</v>
      </c>
      <c r="I128" s="3">
        <v>82.96</v>
      </c>
      <c r="J128" s="3">
        <v>86.58</v>
      </c>
      <c r="K128" s="3">
        <v>102.71</v>
      </c>
      <c r="L128" s="3">
        <v>57.11</v>
      </c>
      <c r="M128" s="3">
        <v>73.22</v>
      </c>
      <c r="N128" s="3">
        <v>908.64</v>
      </c>
      <c r="O128" s="11"/>
    </row>
    <row r="129" spans="1:15" x14ac:dyDescent="0.2">
      <c r="A129" s="18">
        <v>2007</v>
      </c>
      <c r="B129" s="19">
        <v>46.36</v>
      </c>
      <c r="C129" s="19">
        <v>28.53</v>
      </c>
      <c r="D129" s="19">
        <v>70.239999999999995</v>
      </c>
      <c r="E129" s="19">
        <v>73.95</v>
      </c>
      <c r="F129" s="19">
        <v>53.83</v>
      </c>
      <c r="G129" s="19">
        <v>70.69</v>
      </c>
      <c r="H129" s="19">
        <v>63.69</v>
      </c>
      <c r="I129" s="19">
        <v>121.61</v>
      </c>
      <c r="J129" s="19">
        <v>60.22</v>
      </c>
      <c r="K129" s="19">
        <v>99.57</v>
      </c>
      <c r="L129" s="19">
        <v>32.159999999999997</v>
      </c>
      <c r="M129" s="19">
        <v>69.52</v>
      </c>
      <c r="N129" s="3">
        <v>790.37</v>
      </c>
      <c r="O129" s="18"/>
    </row>
    <row r="130" spans="1:15" x14ac:dyDescent="0.2">
      <c r="A130" s="18">
        <v>2008</v>
      </c>
      <c r="B130" s="19">
        <v>79.319999999999993</v>
      </c>
      <c r="C130" s="19">
        <v>64.930000000000007</v>
      </c>
      <c r="D130" s="19">
        <v>35.74</v>
      </c>
      <c r="E130" s="19">
        <v>99.68</v>
      </c>
      <c r="F130" s="19">
        <v>62.68</v>
      </c>
      <c r="G130" s="19">
        <v>134.88</v>
      </c>
      <c r="H130" s="19">
        <v>91.8</v>
      </c>
      <c r="I130" s="19">
        <v>35.21</v>
      </c>
      <c r="J130" s="19">
        <v>121.25</v>
      </c>
      <c r="K130" s="19">
        <v>58.38</v>
      </c>
      <c r="L130" s="19">
        <v>46.86</v>
      </c>
      <c r="M130" s="19">
        <v>106.57</v>
      </c>
      <c r="N130" s="3">
        <v>937.3</v>
      </c>
      <c r="O130" s="18"/>
    </row>
    <row r="131" spans="1:15" x14ac:dyDescent="0.2">
      <c r="A131" s="18">
        <v>2009</v>
      </c>
      <c r="B131" s="19">
        <v>28.98</v>
      </c>
      <c r="C131" s="19">
        <v>54.13</v>
      </c>
      <c r="D131" s="19">
        <v>62.91</v>
      </c>
      <c r="E131" s="19">
        <v>96.14</v>
      </c>
      <c r="F131" s="19">
        <v>85.69</v>
      </c>
      <c r="G131" s="19">
        <v>80.8</v>
      </c>
      <c r="H131" s="19">
        <v>49.05</v>
      </c>
      <c r="I131" s="19">
        <v>115.06</v>
      </c>
      <c r="J131" s="19">
        <v>40.58</v>
      </c>
      <c r="K131" s="19">
        <v>140.65</v>
      </c>
      <c r="L131" s="19">
        <v>28.57</v>
      </c>
      <c r="M131" s="19">
        <v>63.83</v>
      </c>
      <c r="N131" s="3">
        <v>846.39</v>
      </c>
      <c r="O131" s="18"/>
    </row>
    <row r="132" spans="1:15" x14ac:dyDescent="0.2">
      <c r="A132" s="21">
        <v>2010</v>
      </c>
      <c r="B132" s="23">
        <v>21.99</v>
      </c>
      <c r="C132" s="23">
        <v>25.18</v>
      </c>
      <c r="D132" s="23">
        <v>22.03</v>
      </c>
      <c r="E132" s="23">
        <v>60.16</v>
      </c>
      <c r="F132" s="23">
        <v>85.84</v>
      </c>
      <c r="G132" s="23">
        <v>160.86000000000001</v>
      </c>
      <c r="H132" s="23">
        <v>137.56</v>
      </c>
      <c r="I132" s="23">
        <v>64.510000000000005</v>
      </c>
      <c r="J132" s="23">
        <v>127</v>
      </c>
      <c r="K132" s="23">
        <v>53.05</v>
      </c>
      <c r="L132" s="23">
        <v>49.63</v>
      </c>
      <c r="M132" s="23">
        <v>38.33</v>
      </c>
      <c r="N132" s="23">
        <v>846.14</v>
      </c>
      <c r="O132" s="18"/>
    </row>
    <row r="133" spans="1:15" x14ac:dyDescent="0.2">
      <c r="A133" s="21">
        <v>2011</v>
      </c>
      <c r="B133" s="23">
        <v>34.51</v>
      </c>
      <c r="C133" s="23">
        <v>42.95</v>
      </c>
      <c r="D133" s="23">
        <v>57.28</v>
      </c>
      <c r="E133" s="23">
        <v>136.12</v>
      </c>
      <c r="F133" s="23">
        <v>102.33</v>
      </c>
      <c r="G133" s="23">
        <v>104.21</v>
      </c>
      <c r="H133" s="23">
        <v>86.02</v>
      </c>
      <c r="I133" s="23">
        <v>70.81</v>
      </c>
      <c r="J133" s="23">
        <v>94.95</v>
      </c>
      <c r="K133" s="23">
        <v>73.59</v>
      </c>
      <c r="L133" s="23">
        <v>79.819999999999993</v>
      </c>
      <c r="M133" s="23">
        <v>46.49</v>
      </c>
      <c r="N133" s="23">
        <v>929.08</v>
      </c>
      <c r="O133" s="18"/>
    </row>
    <row r="134" spans="1:15" x14ac:dyDescent="0.2">
      <c r="A134" s="21">
        <v>2012</v>
      </c>
      <c r="B134" s="23">
        <v>49.52</v>
      </c>
      <c r="C134" s="23">
        <v>33.39</v>
      </c>
      <c r="D134" s="23">
        <v>68.22</v>
      </c>
      <c r="E134" s="23">
        <v>58.45</v>
      </c>
      <c r="F134" s="23">
        <v>86.77</v>
      </c>
      <c r="G134" s="23">
        <v>69.959999999999994</v>
      </c>
      <c r="H134" s="23">
        <v>96.98</v>
      </c>
      <c r="I134" s="23">
        <v>66.12</v>
      </c>
      <c r="J134" s="23">
        <v>58.37</v>
      </c>
      <c r="K134" s="23">
        <v>124.96</v>
      </c>
      <c r="L134" s="23">
        <v>23.62</v>
      </c>
      <c r="M134" s="23">
        <v>61.14</v>
      </c>
      <c r="N134" s="23">
        <v>797.5</v>
      </c>
      <c r="O134" s="18"/>
    </row>
    <row r="135" spans="1:15" x14ac:dyDescent="0.2">
      <c r="A135" s="21">
        <v>2013</v>
      </c>
      <c r="B135" s="23">
        <v>75.319999999999993</v>
      </c>
      <c r="C135" s="23">
        <v>64.05</v>
      </c>
      <c r="D135" s="23">
        <v>39.56</v>
      </c>
      <c r="E135" s="23">
        <v>136.22999999999999</v>
      </c>
      <c r="F135" s="23">
        <v>88.8</v>
      </c>
      <c r="G135" s="23">
        <v>103.66</v>
      </c>
      <c r="H135" s="23">
        <v>81.430000000000007</v>
      </c>
      <c r="I135" s="23">
        <v>80.36</v>
      </c>
      <c r="J135" s="23">
        <v>57.52</v>
      </c>
      <c r="K135" s="23">
        <v>93.76</v>
      </c>
      <c r="L135" s="23">
        <v>103.54</v>
      </c>
      <c r="M135" s="23">
        <v>50.83</v>
      </c>
      <c r="N135" s="23">
        <v>975.06</v>
      </c>
      <c r="O135" s="18"/>
    </row>
    <row r="136" spans="1:15" x14ac:dyDescent="0.2">
      <c r="A136" s="21">
        <v>2014</v>
      </c>
      <c r="B136" s="23">
        <v>54.58</v>
      </c>
      <c r="C136" s="23">
        <v>38.450000000000003</v>
      </c>
      <c r="D136" s="23">
        <v>35.04</v>
      </c>
      <c r="E136" s="23">
        <v>101.84</v>
      </c>
      <c r="F136" s="23">
        <v>90.1</v>
      </c>
      <c r="G136" s="23">
        <v>120.73</v>
      </c>
      <c r="H136" s="23">
        <v>69.56</v>
      </c>
      <c r="I136" s="23">
        <v>96.5</v>
      </c>
      <c r="J136" s="23">
        <v>101.27</v>
      </c>
      <c r="K136" s="23">
        <v>105.11</v>
      </c>
      <c r="L136" s="23">
        <v>83.85</v>
      </c>
      <c r="M136" s="23">
        <v>40.81</v>
      </c>
      <c r="N136" s="23">
        <v>937.84</v>
      </c>
      <c r="O136" s="18"/>
    </row>
    <row r="137" spans="1:15" x14ac:dyDescent="0.2">
      <c r="A137">
        <v>2015</v>
      </c>
      <c r="B137" s="3">
        <v>29.62</v>
      </c>
      <c r="C137" s="3">
        <v>23.51</v>
      </c>
      <c r="D137" s="3">
        <v>20.69</v>
      </c>
      <c r="E137" s="3">
        <v>71.55</v>
      </c>
      <c r="F137" s="3">
        <v>117.53</v>
      </c>
      <c r="G137" s="3">
        <v>107.92</v>
      </c>
      <c r="H137" s="3">
        <v>71.5</v>
      </c>
      <c r="I137" s="3">
        <v>87.62</v>
      </c>
      <c r="J137" s="3">
        <v>92.19</v>
      </c>
      <c r="K137" s="3">
        <v>62.28</v>
      </c>
      <c r="L137" s="3">
        <v>84.38</v>
      </c>
      <c r="M137" s="3">
        <v>108.7</v>
      </c>
      <c r="N137" s="3">
        <v>877.49</v>
      </c>
      <c r="O137" s="11"/>
    </row>
    <row r="138" spans="1:15" x14ac:dyDescent="0.2">
      <c r="A138" s="21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11"/>
    </row>
    <row r="140" spans="1:15" x14ac:dyDescent="0.2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5" x14ac:dyDescent="0.2">
      <c r="A141" t="s">
        <v>33</v>
      </c>
      <c r="B141" s="3">
        <f>AVERAGE(B5:B137)</f>
        <v>45.595187969924787</v>
      </c>
      <c r="C141" s="3">
        <f>AVERAGE(C5:C137)</f>
        <v>38.90751879699247</v>
      </c>
      <c r="D141" s="3">
        <f>AVERAGE(D5:D137)</f>
        <v>51.594285714285739</v>
      </c>
      <c r="E141" s="3">
        <f>AVERAGE(E5:E137)</f>
        <v>69.418421052631572</v>
      </c>
      <c r="F141" s="3">
        <f>AVERAGE(F5:F137)</f>
        <v>83.981729323308301</v>
      </c>
      <c r="G141" s="3">
        <f>AVERAGE(G5:G137)</f>
        <v>88.799999999999926</v>
      </c>
      <c r="H141" s="3">
        <f>AVERAGE(H5:H137)</f>
        <v>81.077142857142832</v>
      </c>
      <c r="I141" s="3">
        <f>AVERAGE(I5:I137)</f>
        <v>81.599774436090257</v>
      </c>
      <c r="J141" s="3">
        <f>AVERAGE(J5:J137)</f>
        <v>86.201879699248096</v>
      </c>
      <c r="K141" s="3">
        <f>AVERAGE(K5:K137)</f>
        <v>69.687443609022552</v>
      </c>
      <c r="L141" s="3">
        <f>AVERAGE(L5:L137)</f>
        <v>62.763383458646594</v>
      </c>
      <c r="M141" s="3">
        <f>AVERAGE(M5:M137)</f>
        <v>50.79511278195487</v>
      </c>
      <c r="N141" s="3">
        <f>AVERAGE(N5:N137)</f>
        <v>810.42187969924828</v>
      </c>
    </row>
    <row r="142" spans="1:15" x14ac:dyDescent="0.2">
      <c r="A142" t="s">
        <v>34</v>
      </c>
      <c r="B142" s="3">
        <f>MAX(B5:B137)</f>
        <v>102.1</v>
      </c>
      <c r="C142" s="3">
        <f>MAX(C5:C137)</f>
        <v>96.5</v>
      </c>
      <c r="D142" s="3">
        <f>MAX(D5:D137)</f>
        <v>114.27</v>
      </c>
      <c r="E142" s="3">
        <f>MAX(E5:E137)</f>
        <v>136.22999999999999</v>
      </c>
      <c r="F142" s="3">
        <f>MAX(F5:F137)</f>
        <v>165.77</v>
      </c>
      <c r="G142" s="3">
        <f>MAX(G5:G137)</f>
        <v>164.8</v>
      </c>
      <c r="H142" s="3">
        <f>MAX(H5:H137)</f>
        <v>182.9</v>
      </c>
      <c r="I142" s="3">
        <f>MAX(I5:I137)</f>
        <v>174.11</v>
      </c>
      <c r="J142" s="3">
        <f>MAX(J5:J137)</f>
        <v>216.16</v>
      </c>
      <c r="K142" s="3">
        <f>MAX(K5:K137)</f>
        <v>148.69999999999999</v>
      </c>
      <c r="L142" s="3">
        <f>MAX(L5:L137)</f>
        <v>132.76</v>
      </c>
      <c r="M142" s="3">
        <f>MAX(M5:M137)</f>
        <v>119.4</v>
      </c>
      <c r="N142" s="3">
        <f>MAX(N5:N137)</f>
        <v>1042.0999999999999</v>
      </c>
    </row>
    <row r="143" spans="1:15" x14ac:dyDescent="0.2">
      <c r="A143" t="s">
        <v>35</v>
      </c>
      <c r="B143" s="3">
        <f>MIN(B5:B137)</f>
        <v>13.82</v>
      </c>
      <c r="C143" s="3">
        <f>MIN(C5:C137)</f>
        <v>7.07</v>
      </c>
      <c r="D143" s="3">
        <f>MIN(D5:D137)</f>
        <v>7.6</v>
      </c>
      <c r="E143" s="3">
        <f>MIN(E5:E137)</f>
        <v>22</v>
      </c>
      <c r="F143" s="3">
        <f>MIN(F5:F137)</f>
        <v>24.7</v>
      </c>
      <c r="G143" s="3">
        <f>MIN(G5:G137)</f>
        <v>24.14</v>
      </c>
      <c r="H143" s="3">
        <f>MIN(H5:H137)</f>
        <v>26.5</v>
      </c>
      <c r="I143" s="3">
        <f>MIN(I5:I137)</f>
        <v>17</v>
      </c>
      <c r="J143" s="3">
        <f>MIN(J5:J137)</f>
        <v>19.329999999999998</v>
      </c>
      <c r="K143" s="3">
        <f>MIN(K5:K137)</f>
        <v>13.46</v>
      </c>
      <c r="L143" s="3">
        <f>MIN(L5:L137)</f>
        <v>9.4</v>
      </c>
      <c r="M143" s="3">
        <f>MIN(M5:M137)</f>
        <v>13.5</v>
      </c>
      <c r="N143" s="3">
        <f>MIN(N5:N137)</f>
        <v>574.29999999999995</v>
      </c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43"/>
  <sheetViews>
    <sheetView topLeftCell="A111" workbookViewId="0">
      <selection activeCell="C136" sqref="C136"/>
    </sheetView>
  </sheetViews>
  <sheetFormatPr defaultRowHeight="12.75" x14ac:dyDescent="0.2"/>
  <cols>
    <col min="1" max="14" width="7.7109375" customWidth="1"/>
  </cols>
  <sheetData>
    <row r="1" spans="1:14" x14ac:dyDescent="0.2">
      <c r="A1" t="s">
        <v>18</v>
      </c>
    </row>
    <row r="2" spans="1:14" x14ac:dyDescent="0.2">
      <c r="A2" t="s">
        <v>92</v>
      </c>
    </row>
    <row r="3" spans="1:14" x14ac:dyDescent="0.2">
      <c r="N3" s="1" t="s">
        <v>16</v>
      </c>
    </row>
    <row r="4" spans="1:14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15</v>
      </c>
    </row>
    <row r="5" spans="1:14" x14ac:dyDescent="0.2">
      <c r="A5">
        <v>1883</v>
      </c>
      <c r="B5" s="3">
        <v>61.2</v>
      </c>
      <c r="C5" s="3">
        <v>80.5</v>
      </c>
      <c r="D5" s="3">
        <v>36.6</v>
      </c>
      <c r="E5" s="3">
        <v>37.799999999999997</v>
      </c>
      <c r="F5" s="3">
        <v>113.5</v>
      </c>
      <c r="G5" s="3">
        <v>134.1</v>
      </c>
      <c r="H5" s="3">
        <v>129.80000000000001</v>
      </c>
      <c r="I5" s="3">
        <v>36.6</v>
      </c>
      <c r="J5" s="3">
        <v>72.900000000000006</v>
      </c>
      <c r="K5" s="3">
        <v>78</v>
      </c>
      <c r="L5" s="3">
        <v>89.4</v>
      </c>
      <c r="M5" s="3">
        <v>53.8</v>
      </c>
      <c r="N5" s="3">
        <f>SUM(B5:M5)</f>
        <v>924.19999999999993</v>
      </c>
    </row>
    <row r="6" spans="1:14" x14ac:dyDescent="0.2">
      <c r="A6">
        <v>1884</v>
      </c>
      <c r="B6" s="3">
        <v>77.2</v>
      </c>
      <c r="C6" s="3">
        <v>76.7</v>
      </c>
      <c r="D6" s="3">
        <v>52.1</v>
      </c>
      <c r="E6" s="3">
        <v>37.299999999999997</v>
      </c>
      <c r="F6" s="3">
        <v>51.3</v>
      </c>
      <c r="G6" s="3">
        <v>59.9</v>
      </c>
      <c r="H6" s="3">
        <v>72.900000000000006</v>
      </c>
      <c r="I6" s="3">
        <v>53.8</v>
      </c>
      <c r="J6" s="3">
        <v>83.1</v>
      </c>
      <c r="K6" s="3">
        <v>109</v>
      </c>
      <c r="L6" s="3">
        <v>56.9</v>
      </c>
      <c r="M6" s="3">
        <v>109.5</v>
      </c>
      <c r="N6" s="3">
        <f t="shared" ref="N6:N69" si="0">SUM(B6:M6)</f>
        <v>839.69999999999993</v>
      </c>
    </row>
    <row r="7" spans="1:14" x14ac:dyDescent="0.2">
      <c r="A7">
        <v>1885</v>
      </c>
      <c r="B7" s="3">
        <v>83.6</v>
      </c>
      <c r="C7" s="3">
        <v>48.3</v>
      </c>
      <c r="D7" s="3">
        <v>33.5</v>
      </c>
      <c r="E7" s="3">
        <v>51.3</v>
      </c>
      <c r="F7" s="3">
        <v>73.900000000000006</v>
      </c>
      <c r="G7" s="3">
        <v>88.9</v>
      </c>
      <c r="H7" s="3">
        <v>63.5</v>
      </c>
      <c r="I7" s="3">
        <v>98.3</v>
      </c>
      <c r="J7" s="3">
        <v>82.8</v>
      </c>
      <c r="K7" s="3">
        <v>78</v>
      </c>
      <c r="L7" s="3">
        <v>87.9</v>
      </c>
      <c r="M7" s="3">
        <v>84.1</v>
      </c>
      <c r="N7" s="3">
        <f t="shared" si="0"/>
        <v>874.09999999999991</v>
      </c>
    </row>
    <row r="8" spans="1:14" x14ac:dyDescent="0.2">
      <c r="A8">
        <v>1886</v>
      </c>
      <c r="B8" s="3">
        <v>103.4</v>
      </c>
      <c r="C8" s="3">
        <v>62.5</v>
      </c>
      <c r="D8" s="3">
        <v>83.3</v>
      </c>
      <c r="E8" s="3">
        <v>62.2</v>
      </c>
      <c r="F8" s="3">
        <v>44.5</v>
      </c>
      <c r="G8" s="3">
        <v>77.2</v>
      </c>
      <c r="H8" s="3">
        <v>40.4</v>
      </c>
      <c r="I8" s="3">
        <v>88.1</v>
      </c>
      <c r="J8" s="3">
        <v>97.8</v>
      </c>
      <c r="K8" s="3">
        <v>65.5</v>
      </c>
      <c r="L8" s="3">
        <v>77.5</v>
      </c>
      <c r="M8" s="3">
        <v>58.7</v>
      </c>
      <c r="N8" s="3">
        <f t="shared" si="0"/>
        <v>861.09999999999991</v>
      </c>
    </row>
    <row r="9" spans="1:14" x14ac:dyDescent="0.2">
      <c r="A9">
        <v>1887</v>
      </c>
      <c r="B9" s="3">
        <v>96</v>
      </c>
      <c r="C9" s="3">
        <v>99.3</v>
      </c>
      <c r="D9" s="3">
        <v>29.7</v>
      </c>
      <c r="E9" s="3">
        <v>41.1</v>
      </c>
      <c r="F9" s="3">
        <v>42.2</v>
      </c>
      <c r="G9" s="3">
        <v>50.8</v>
      </c>
      <c r="H9" s="3">
        <v>87.9</v>
      </c>
      <c r="I9" s="3">
        <v>28.2</v>
      </c>
      <c r="J9" s="3">
        <v>40.9</v>
      </c>
      <c r="K9" s="3">
        <v>85.3</v>
      </c>
      <c r="L9" s="3">
        <v>46.2</v>
      </c>
      <c r="M9" s="3">
        <v>98.3</v>
      </c>
      <c r="N9" s="3">
        <f t="shared" si="0"/>
        <v>745.9</v>
      </c>
    </row>
    <row r="10" spans="1:14" x14ac:dyDescent="0.2">
      <c r="A10">
        <v>1888</v>
      </c>
      <c r="B10" s="3">
        <v>52.1</v>
      </c>
      <c r="C10" s="3">
        <v>45</v>
      </c>
      <c r="D10" s="3">
        <v>66</v>
      </c>
      <c r="E10" s="3">
        <v>54.1</v>
      </c>
      <c r="F10" s="3">
        <v>63</v>
      </c>
      <c r="G10" s="3">
        <v>37.299999999999997</v>
      </c>
      <c r="H10" s="3">
        <v>27.2</v>
      </c>
      <c r="I10" s="3">
        <v>76.7</v>
      </c>
      <c r="J10" s="3">
        <v>71.400000000000006</v>
      </c>
      <c r="K10" s="3">
        <v>71.099999999999994</v>
      </c>
      <c r="L10" s="3">
        <v>78.2</v>
      </c>
      <c r="M10" s="3">
        <v>47.5</v>
      </c>
      <c r="N10" s="3">
        <f t="shared" si="0"/>
        <v>689.6</v>
      </c>
    </row>
    <row r="11" spans="1:14" x14ac:dyDescent="0.2">
      <c r="A11">
        <v>1889</v>
      </c>
      <c r="B11" s="3">
        <v>70.400000000000006</v>
      </c>
      <c r="C11" s="3">
        <v>51.1</v>
      </c>
      <c r="D11" s="3">
        <v>12.7</v>
      </c>
      <c r="E11" s="3">
        <v>37.1</v>
      </c>
      <c r="F11" s="3">
        <v>83.1</v>
      </c>
      <c r="G11" s="3">
        <v>109.7</v>
      </c>
      <c r="H11" s="3">
        <v>59.7</v>
      </c>
      <c r="I11" s="3">
        <v>41.1</v>
      </c>
      <c r="J11" s="3">
        <v>85.6</v>
      </c>
      <c r="K11" s="3">
        <v>41.9</v>
      </c>
      <c r="L11" s="3">
        <v>79.5</v>
      </c>
      <c r="M11" s="3">
        <v>89.4</v>
      </c>
      <c r="N11" s="3">
        <f t="shared" si="0"/>
        <v>761.3</v>
      </c>
    </row>
    <row r="12" spans="1:14" x14ac:dyDescent="0.2">
      <c r="A12">
        <v>1890</v>
      </c>
      <c r="B12" s="3">
        <v>111.8</v>
      </c>
      <c r="C12" s="3">
        <v>64</v>
      </c>
      <c r="D12" s="3">
        <v>47.2</v>
      </c>
      <c r="E12" s="3">
        <v>67.099999999999994</v>
      </c>
      <c r="F12" s="3">
        <v>84.8</v>
      </c>
      <c r="G12" s="3">
        <v>96.8</v>
      </c>
      <c r="H12" s="3">
        <v>89.9</v>
      </c>
      <c r="I12" s="3">
        <v>77.7</v>
      </c>
      <c r="J12" s="3">
        <v>45.5</v>
      </c>
      <c r="K12" s="3">
        <v>83.6</v>
      </c>
      <c r="L12" s="3">
        <v>57.2</v>
      </c>
      <c r="M12" s="3">
        <v>54.6</v>
      </c>
      <c r="N12" s="3">
        <f t="shared" si="0"/>
        <v>880.20000000000016</v>
      </c>
    </row>
    <row r="13" spans="1:14" x14ac:dyDescent="0.2">
      <c r="A13">
        <v>1891</v>
      </c>
      <c r="B13" s="3">
        <v>69.900000000000006</v>
      </c>
      <c r="C13" s="3">
        <v>82.8</v>
      </c>
      <c r="D13" s="3">
        <v>76.2</v>
      </c>
      <c r="E13" s="3">
        <v>53.1</v>
      </c>
      <c r="F13" s="3">
        <v>13.7</v>
      </c>
      <c r="G13" s="3">
        <v>29.5</v>
      </c>
      <c r="H13" s="3">
        <v>66</v>
      </c>
      <c r="I13" s="3">
        <v>107.4</v>
      </c>
      <c r="J13" s="3">
        <v>54.4</v>
      </c>
      <c r="K13" s="3">
        <v>54.9</v>
      </c>
      <c r="L13" s="3">
        <v>154.69999999999999</v>
      </c>
      <c r="M13" s="3">
        <v>59.2</v>
      </c>
      <c r="N13" s="3">
        <f t="shared" si="0"/>
        <v>821.8</v>
      </c>
    </row>
    <row r="14" spans="1:14" x14ac:dyDescent="0.2">
      <c r="A14">
        <v>1892</v>
      </c>
      <c r="B14" s="3">
        <v>80.8</v>
      </c>
      <c r="C14" s="3">
        <v>50.5</v>
      </c>
      <c r="D14" s="3">
        <v>26.2</v>
      </c>
      <c r="E14" s="3">
        <v>37.799999999999997</v>
      </c>
      <c r="F14" s="3">
        <v>69.599999999999994</v>
      </c>
      <c r="G14" s="3">
        <v>100.6</v>
      </c>
      <c r="H14" s="3">
        <v>79.8</v>
      </c>
      <c r="I14" s="3">
        <v>88.9</v>
      </c>
      <c r="J14" s="3">
        <v>84.8</v>
      </c>
      <c r="K14" s="3">
        <v>56.4</v>
      </c>
      <c r="L14" s="3">
        <v>71.400000000000006</v>
      </c>
      <c r="M14" s="3">
        <v>77.2</v>
      </c>
      <c r="N14" s="3">
        <f t="shared" si="0"/>
        <v>824</v>
      </c>
    </row>
    <row r="15" spans="1:14" x14ac:dyDescent="0.2">
      <c r="A15">
        <v>1893</v>
      </c>
      <c r="B15" s="3">
        <v>76.5</v>
      </c>
      <c r="C15" s="3">
        <v>58.2</v>
      </c>
      <c r="D15" s="3">
        <v>51.3</v>
      </c>
      <c r="E15" s="3">
        <v>93.5</v>
      </c>
      <c r="F15" s="3">
        <v>78.5</v>
      </c>
      <c r="G15" s="3">
        <v>64</v>
      </c>
      <c r="H15" s="3">
        <v>76.2</v>
      </c>
      <c r="I15" s="3">
        <v>63.2</v>
      </c>
      <c r="J15" s="3">
        <v>77.5</v>
      </c>
      <c r="K15" s="3">
        <v>114.3</v>
      </c>
      <c r="L15" s="3">
        <v>98.6</v>
      </c>
      <c r="M15" s="3">
        <v>122.2</v>
      </c>
      <c r="N15" s="3">
        <f t="shared" si="0"/>
        <v>974</v>
      </c>
    </row>
    <row r="16" spans="1:14" x14ac:dyDescent="0.2">
      <c r="A16">
        <v>1894</v>
      </c>
      <c r="B16" s="3">
        <v>73.2</v>
      </c>
      <c r="C16" s="3">
        <v>42.7</v>
      </c>
      <c r="D16" s="3">
        <v>66.5</v>
      </c>
      <c r="E16" s="3">
        <v>32</v>
      </c>
      <c r="F16" s="3">
        <v>122.7</v>
      </c>
      <c r="G16" s="3">
        <v>64</v>
      </c>
      <c r="H16" s="3">
        <v>38.9</v>
      </c>
      <c r="I16" s="3">
        <v>40.9</v>
      </c>
      <c r="J16" s="3">
        <v>95.5</v>
      </c>
      <c r="K16" s="3">
        <v>89.2</v>
      </c>
      <c r="L16" s="3">
        <v>71.900000000000006</v>
      </c>
      <c r="M16" s="3">
        <v>65</v>
      </c>
      <c r="N16" s="3">
        <f t="shared" si="0"/>
        <v>802.5</v>
      </c>
    </row>
    <row r="17" spans="1:14" x14ac:dyDescent="0.2">
      <c r="A17">
        <v>1895</v>
      </c>
      <c r="B17" s="3">
        <v>95.3</v>
      </c>
      <c r="C17" s="3">
        <v>34.299999999999997</v>
      </c>
      <c r="D17" s="3">
        <v>30</v>
      </c>
      <c r="E17" s="3">
        <v>40.4</v>
      </c>
      <c r="F17" s="3">
        <v>61.2</v>
      </c>
      <c r="G17" s="3">
        <v>38.1</v>
      </c>
      <c r="H17" s="3">
        <v>39.1</v>
      </c>
      <c r="I17" s="3">
        <v>71.400000000000006</v>
      </c>
      <c r="J17" s="3">
        <v>73.900000000000006</v>
      </c>
      <c r="K17" s="3">
        <v>47.2</v>
      </c>
      <c r="L17" s="3">
        <v>80.8</v>
      </c>
      <c r="M17" s="3">
        <v>97.5</v>
      </c>
      <c r="N17" s="3">
        <f t="shared" si="0"/>
        <v>709.2</v>
      </c>
    </row>
    <row r="18" spans="1:14" x14ac:dyDescent="0.2">
      <c r="A18">
        <v>1896</v>
      </c>
      <c r="B18" s="3">
        <v>60.2</v>
      </c>
      <c r="C18" s="3">
        <v>49.3</v>
      </c>
      <c r="D18" s="3">
        <v>34.799999999999997</v>
      </c>
      <c r="E18" s="3">
        <v>52.8</v>
      </c>
      <c r="F18" s="3">
        <v>67.3</v>
      </c>
      <c r="G18" s="3">
        <v>60.7</v>
      </c>
      <c r="H18" s="3">
        <v>57.9</v>
      </c>
      <c r="I18" s="3">
        <v>97.5</v>
      </c>
      <c r="J18" s="3">
        <v>119.6</v>
      </c>
      <c r="K18" s="3">
        <v>50.8</v>
      </c>
      <c r="L18" s="3">
        <v>80.3</v>
      </c>
      <c r="M18" s="3">
        <v>45.7</v>
      </c>
      <c r="N18" s="3">
        <f t="shared" si="0"/>
        <v>776.9</v>
      </c>
    </row>
    <row r="19" spans="1:14" x14ac:dyDescent="0.2">
      <c r="A19">
        <v>1897</v>
      </c>
      <c r="B19" s="3">
        <v>88.1</v>
      </c>
      <c r="C19" s="3">
        <v>46.2</v>
      </c>
      <c r="D19" s="3">
        <v>75.2</v>
      </c>
      <c r="E19" s="3">
        <v>76.5</v>
      </c>
      <c r="F19" s="3">
        <v>87.6</v>
      </c>
      <c r="G19" s="3">
        <v>65.8</v>
      </c>
      <c r="H19" s="3">
        <v>105.9</v>
      </c>
      <c r="I19" s="3">
        <v>69.900000000000006</v>
      </c>
      <c r="J19" s="3">
        <v>26.9</v>
      </c>
      <c r="K19" s="3">
        <v>83.1</v>
      </c>
      <c r="L19" s="3">
        <v>81.5</v>
      </c>
      <c r="M19" s="3">
        <v>86.4</v>
      </c>
      <c r="N19" s="3">
        <f t="shared" si="0"/>
        <v>893.1</v>
      </c>
    </row>
    <row r="20" spans="1:14" x14ac:dyDescent="0.2">
      <c r="A20">
        <v>1898</v>
      </c>
      <c r="B20" s="3">
        <v>74.900000000000006</v>
      </c>
      <c r="C20" s="3">
        <v>64.8</v>
      </c>
      <c r="D20" s="3">
        <v>72.599999999999994</v>
      </c>
      <c r="E20" s="3">
        <v>33.299999999999997</v>
      </c>
      <c r="F20" s="3">
        <v>68.3</v>
      </c>
      <c r="G20" s="3">
        <v>86.6</v>
      </c>
      <c r="H20" s="3">
        <v>32.5</v>
      </c>
      <c r="I20" s="3">
        <v>80.3</v>
      </c>
      <c r="J20" s="3">
        <v>67.8</v>
      </c>
      <c r="K20" s="3">
        <v>106.7</v>
      </c>
      <c r="L20" s="3">
        <v>52.8</v>
      </c>
      <c r="M20" s="3">
        <v>69.599999999999994</v>
      </c>
      <c r="N20" s="3">
        <f t="shared" si="0"/>
        <v>810.19999999999993</v>
      </c>
    </row>
    <row r="21" spans="1:14" x14ac:dyDescent="0.2">
      <c r="A21">
        <v>1899</v>
      </c>
      <c r="B21" s="3">
        <v>72.400000000000006</v>
      </c>
      <c r="C21" s="3">
        <v>33.5</v>
      </c>
      <c r="D21" s="3">
        <v>88.6</v>
      </c>
      <c r="E21" s="3">
        <v>37.299999999999997</v>
      </c>
      <c r="F21" s="3">
        <v>82.6</v>
      </c>
      <c r="G21" s="3">
        <v>87.4</v>
      </c>
      <c r="H21" s="3">
        <v>88.4</v>
      </c>
      <c r="I21" s="3">
        <v>26.4</v>
      </c>
      <c r="J21" s="3">
        <v>85.9</v>
      </c>
      <c r="K21" s="3">
        <v>70.599999999999994</v>
      </c>
      <c r="L21" s="3">
        <v>30.5</v>
      </c>
      <c r="M21" s="3">
        <v>86.1</v>
      </c>
      <c r="N21" s="3">
        <f t="shared" si="0"/>
        <v>789.69999999999993</v>
      </c>
    </row>
    <row r="22" spans="1:14" x14ac:dyDescent="0.2">
      <c r="A22">
        <v>1900</v>
      </c>
      <c r="B22" s="3">
        <v>43.9</v>
      </c>
      <c r="C22" s="3">
        <v>91.4</v>
      </c>
      <c r="D22" s="3">
        <v>41.1</v>
      </c>
      <c r="E22" s="3">
        <v>31</v>
      </c>
      <c r="F22" s="3">
        <v>52.8</v>
      </c>
      <c r="G22" s="3">
        <v>69.3</v>
      </c>
      <c r="H22" s="3">
        <v>118.1</v>
      </c>
      <c r="I22" s="3">
        <v>69.900000000000006</v>
      </c>
      <c r="J22" s="3">
        <v>96.3</v>
      </c>
      <c r="K22" s="3">
        <v>57.7</v>
      </c>
      <c r="L22" s="3">
        <v>85.6</v>
      </c>
      <c r="M22" s="3">
        <v>42.4</v>
      </c>
      <c r="N22" s="3">
        <f t="shared" si="0"/>
        <v>799.5</v>
      </c>
    </row>
    <row r="23" spans="1:14" x14ac:dyDescent="0.2">
      <c r="A23">
        <v>1901</v>
      </c>
      <c r="B23" s="3">
        <v>51.3</v>
      </c>
      <c r="C23" s="3">
        <v>31.2</v>
      </c>
      <c r="D23" s="3">
        <v>68.8</v>
      </c>
      <c r="E23" s="3">
        <v>39.6</v>
      </c>
      <c r="F23" s="3">
        <v>69.599999999999994</v>
      </c>
      <c r="G23" s="3">
        <v>58.9</v>
      </c>
      <c r="H23" s="3">
        <v>102.1</v>
      </c>
      <c r="I23" s="3">
        <v>69.099999999999994</v>
      </c>
      <c r="J23" s="3">
        <v>57.9</v>
      </c>
      <c r="K23" s="3">
        <v>90.2</v>
      </c>
      <c r="L23" s="3">
        <v>58.4</v>
      </c>
      <c r="M23" s="3">
        <v>67.099999999999994</v>
      </c>
      <c r="N23" s="3">
        <f t="shared" si="0"/>
        <v>764.2</v>
      </c>
    </row>
    <row r="24" spans="1:14" x14ac:dyDescent="0.2">
      <c r="A24">
        <v>1902</v>
      </c>
      <c r="B24" s="3">
        <v>41.7</v>
      </c>
      <c r="C24" s="3">
        <v>30</v>
      </c>
      <c r="D24" s="3">
        <v>69.599999999999994</v>
      </c>
      <c r="E24" s="3">
        <v>48.5</v>
      </c>
      <c r="F24" s="3">
        <v>84.6</v>
      </c>
      <c r="G24" s="3">
        <v>101.1</v>
      </c>
      <c r="H24" s="3">
        <v>105.9</v>
      </c>
      <c r="I24" s="3">
        <v>57.7</v>
      </c>
      <c r="J24" s="3">
        <v>88.9</v>
      </c>
      <c r="K24" s="3">
        <v>74.400000000000006</v>
      </c>
      <c r="L24" s="3">
        <v>76.7</v>
      </c>
      <c r="M24" s="3">
        <v>62.5</v>
      </c>
      <c r="N24" s="3">
        <f t="shared" si="0"/>
        <v>841.6</v>
      </c>
    </row>
    <row r="25" spans="1:14" x14ac:dyDescent="0.2">
      <c r="A25">
        <v>1903</v>
      </c>
      <c r="B25" s="3">
        <v>56.4</v>
      </c>
      <c r="C25" s="3">
        <v>69.099999999999994</v>
      </c>
      <c r="D25" s="3">
        <v>55.9</v>
      </c>
      <c r="E25" s="3">
        <v>44.7</v>
      </c>
      <c r="F25" s="3">
        <v>63.2</v>
      </c>
      <c r="G25" s="3">
        <v>70.400000000000006</v>
      </c>
      <c r="H25" s="3">
        <v>88.1</v>
      </c>
      <c r="I25" s="3">
        <v>103.1</v>
      </c>
      <c r="J25" s="3">
        <v>92.2</v>
      </c>
      <c r="K25" s="3">
        <v>80.8</v>
      </c>
      <c r="L25" s="3">
        <v>52.1</v>
      </c>
      <c r="M25" s="3">
        <v>79.8</v>
      </c>
      <c r="N25" s="3">
        <f t="shared" si="0"/>
        <v>855.80000000000007</v>
      </c>
    </row>
    <row r="26" spans="1:14" x14ac:dyDescent="0.2">
      <c r="A26">
        <v>1904</v>
      </c>
      <c r="B26" s="3">
        <v>48.3</v>
      </c>
      <c r="C26" s="3">
        <v>55.6</v>
      </c>
      <c r="D26" s="3">
        <v>70.099999999999994</v>
      </c>
      <c r="E26" s="3">
        <v>65</v>
      </c>
      <c r="F26" s="3">
        <v>103.1</v>
      </c>
      <c r="G26" s="3">
        <v>64.3</v>
      </c>
      <c r="H26" s="3">
        <v>71.900000000000006</v>
      </c>
      <c r="I26" s="3">
        <v>77.7</v>
      </c>
      <c r="J26" s="3">
        <v>109.5</v>
      </c>
      <c r="K26" s="3">
        <v>64.3</v>
      </c>
      <c r="L26" s="3">
        <v>28.4</v>
      </c>
      <c r="M26" s="3">
        <v>59.7</v>
      </c>
      <c r="N26" s="3">
        <f t="shared" si="0"/>
        <v>817.90000000000009</v>
      </c>
    </row>
    <row r="27" spans="1:14" x14ac:dyDescent="0.2">
      <c r="A27">
        <v>1905</v>
      </c>
      <c r="B27" s="3">
        <v>60.5</v>
      </c>
      <c r="C27" s="3">
        <v>51.8</v>
      </c>
      <c r="D27" s="3">
        <v>55.1</v>
      </c>
      <c r="E27" s="3">
        <v>41.1</v>
      </c>
      <c r="F27" s="3">
        <v>97.8</v>
      </c>
      <c r="G27" s="3">
        <v>88.6</v>
      </c>
      <c r="H27" s="3">
        <v>94</v>
      </c>
      <c r="I27" s="3">
        <v>62.7</v>
      </c>
      <c r="J27" s="3">
        <v>77</v>
      </c>
      <c r="K27" s="3">
        <v>83.8</v>
      </c>
      <c r="L27" s="3">
        <v>65.3</v>
      </c>
      <c r="M27" s="3">
        <v>46.7</v>
      </c>
      <c r="N27" s="3">
        <f t="shared" si="0"/>
        <v>824.4</v>
      </c>
    </row>
    <row r="28" spans="1:14" x14ac:dyDescent="0.2">
      <c r="A28">
        <v>1906</v>
      </c>
      <c r="B28" s="3">
        <v>74.900000000000006</v>
      </c>
      <c r="C28" s="3">
        <v>42.4</v>
      </c>
      <c r="D28" s="3">
        <v>62.7</v>
      </c>
      <c r="E28" s="3">
        <v>38.1</v>
      </c>
      <c r="F28" s="3">
        <v>55.4</v>
      </c>
      <c r="G28" s="3">
        <v>96</v>
      </c>
      <c r="H28" s="3">
        <v>55.9</v>
      </c>
      <c r="I28" s="3">
        <v>64.5</v>
      </c>
      <c r="J28" s="3">
        <v>62.7</v>
      </c>
      <c r="K28" s="3">
        <v>95.5</v>
      </c>
      <c r="L28" s="3">
        <v>77</v>
      </c>
      <c r="M28" s="3">
        <v>64.3</v>
      </c>
      <c r="N28" s="3">
        <f t="shared" si="0"/>
        <v>789.4</v>
      </c>
    </row>
    <row r="29" spans="1:14" x14ac:dyDescent="0.2">
      <c r="A29">
        <v>1907</v>
      </c>
      <c r="B29" s="3">
        <v>70.400000000000006</v>
      </c>
      <c r="C29" s="3">
        <v>31.5</v>
      </c>
      <c r="D29" s="3">
        <v>57.2</v>
      </c>
      <c r="E29" s="3">
        <v>59.4</v>
      </c>
      <c r="F29" s="3">
        <v>58.7</v>
      </c>
      <c r="G29" s="3">
        <v>62.7</v>
      </c>
      <c r="H29" s="3">
        <v>55.9</v>
      </c>
      <c r="I29" s="3">
        <v>49.8</v>
      </c>
      <c r="J29" s="3">
        <v>91.7</v>
      </c>
      <c r="K29" s="3">
        <v>48.8</v>
      </c>
      <c r="L29" s="3">
        <v>65.3</v>
      </c>
      <c r="M29" s="3">
        <v>71.400000000000006</v>
      </c>
      <c r="N29" s="3">
        <f t="shared" si="0"/>
        <v>722.8</v>
      </c>
    </row>
    <row r="30" spans="1:14" x14ac:dyDescent="0.2">
      <c r="A30">
        <v>1908</v>
      </c>
      <c r="B30" s="3">
        <v>54.6</v>
      </c>
      <c r="C30" s="3">
        <v>93.2</v>
      </c>
      <c r="D30" s="3">
        <v>59.4</v>
      </c>
      <c r="E30" s="3">
        <v>52.8</v>
      </c>
      <c r="F30" s="3">
        <v>103.4</v>
      </c>
      <c r="G30" s="3">
        <v>40.4</v>
      </c>
      <c r="H30" s="3">
        <v>84.3</v>
      </c>
      <c r="I30" s="3">
        <v>55.9</v>
      </c>
      <c r="J30" s="3">
        <v>42.4</v>
      </c>
      <c r="K30" s="3">
        <v>21.8</v>
      </c>
      <c r="L30" s="3">
        <v>66.8</v>
      </c>
      <c r="M30" s="3">
        <v>68.8</v>
      </c>
      <c r="N30" s="3">
        <f t="shared" si="0"/>
        <v>743.79999999999984</v>
      </c>
    </row>
    <row r="31" spans="1:14" x14ac:dyDescent="0.2">
      <c r="A31">
        <v>1909</v>
      </c>
      <c r="B31" s="3">
        <v>45.5</v>
      </c>
      <c r="C31" s="3">
        <v>67.8</v>
      </c>
      <c r="D31" s="3">
        <v>49.8</v>
      </c>
      <c r="E31" s="3">
        <v>101.6</v>
      </c>
      <c r="F31" s="3">
        <v>51.8</v>
      </c>
      <c r="G31" s="3">
        <v>33</v>
      </c>
      <c r="H31" s="3">
        <v>84.6</v>
      </c>
      <c r="I31" s="3">
        <v>60.2</v>
      </c>
      <c r="J31" s="3">
        <v>67.599999999999994</v>
      </c>
      <c r="K31" s="3">
        <v>50.5</v>
      </c>
      <c r="L31" s="3">
        <v>67.599999999999994</v>
      </c>
      <c r="M31" s="3">
        <v>76.7</v>
      </c>
      <c r="N31" s="3">
        <f t="shared" si="0"/>
        <v>756.7</v>
      </c>
    </row>
    <row r="32" spans="1:14" x14ac:dyDescent="0.2">
      <c r="A32">
        <v>1910</v>
      </c>
      <c r="B32" s="3">
        <v>53.3</v>
      </c>
      <c r="C32" s="3">
        <v>49.8</v>
      </c>
      <c r="D32" s="3">
        <v>22.9</v>
      </c>
      <c r="E32" s="3">
        <v>74.2</v>
      </c>
      <c r="F32" s="3">
        <v>79</v>
      </c>
      <c r="G32" s="3">
        <v>67.3</v>
      </c>
      <c r="H32" s="3">
        <v>61.7</v>
      </c>
      <c r="I32" s="3">
        <v>85.3</v>
      </c>
      <c r="J32" s="3">
        <v>66</v>
      </c>
      <c r="K32" s="3">
        <v>89.9</v>
      </c>
      <c r="L32" s="3">
        <v>66.8</v>
      </c>
      <c r="M32" s="3">
        <v>55.1</v>
      </c>
      <c r="N32" s="3">
        <f t="shared" si="0"/>
        <v>771.3</v>
      </c>
    </row>
    <row r="33" spans="1:14" x14ac:dyDescent="0.2">
      <c r="A33">
        <v>1911</v>
      </c>
      <c r="B33" s="3">
        <v>37.1</v>
      </c>
      <c r="C33" s="3">
        <v>45</v>
      </c>
      <c r="D33" s="3">
        <v>44.7</v>
      </c>
      <c r="E33" s="3">
        <v>39.6</v>
      </c>
      <c r="F33" s="3">
        <v>79.8</v>
      </c>
      <c r="G33" s="3">
        <v>50.5</v>
      </c>
      <c r="H33" s="3">
        <v>56.1</v>
      </c>
      <c r="I33" s="3">
        <v>55.6</v>
      </c>
      <c r="J33" s="3">
        <v>64.3</v>
      </c>
      <c r="K33" s="3">
        <v>111.8</v>
      </c>
      <c r="L33" s="3">
        <v>102.6</v>
      </c>
      <c r="M33" s="3">
        <v>56.4</v>
      </c>
      <c r="N33" s="3">
        <f t="shared" si="0"/>
        <v>743.5</v>
      </c>
    </row>
    <row r="34" spans="1:14" x14ac:dyDescent="0.2">
      <c r="A34">
        <v>1912</v>
      </c>
      <c r="B34" s="3">
        <v>66.8</v>
      </c>
      <c r="C34" s="3">
        <v>42.4</v>
      </c>
      <c r="D34" s="3">
        <v>24.9</v>
      </c>
      <c r="E34" s="3">
        <v>52.8</v>
      </c>
      <c r="F34" s="3">
        <v>102.6</v>
      </c>
      <c r="G34" s="3">
        <v>36.6</v>
      </c>
      <c r="H34" s="3">
        <v>65.3</v>
      </c>
      <c r="I34" s="3">
        <v>100.8</v>
      </c>
      <c r="J34" s="3">
        <v>90.4</v>
      </c>
      <c r="K34" s="3">
        <v>61.2</v>
      </c>
      <c r="L34" s="3">
        <v>79.8</v>
      </c>
      <c r="M34" s="3">
        <v>58.7</v>
      </c>
      <c r="N34" s="3">
        <f t="shared" si="0"/>
        <v>782.30000000000007</v>
      </c>
    </row>
    <row r="35" spans="1:14" x14ac:dyDescent="0.2">
      <c r="A35">
        <v>1913</v>
      </c>
      <c r="B35" s="3">
        <v>59.4</v>
      </c>
      <c r="C35" s="3">
        <v>52.8</v>
      </c>
      <c r="D35" s="3">
        <v>78.5</v>
      </c>
      <c r="E35" s="3">
        <v>68.3</v>
      </c>
      <c r="F35" s="3">
        <v>44.7</v>
      </c>
      <c r="G35" s="3">
        <v>54.4</v>
      </c>
      <c r="H35" s="3">
        <v>69.599999999999994</v>
      </c>
      <c r="I35" s="3">
        <v>80.8</v>
      </c>
      <c r="J35" s="3">
        <v>51.3</v>
      </c>
      <c r="K35" s="3">
        <v>90.7</v>
      </c>
      <c r="L35" s="3">
        <v>57.9</v>
      </c>
      <c r="M35" s="3">
        <v>13.5</v>
      </c>
      <c r="N35" s="3">
        <f t="shared" si="0"/>
        <v>721.9</v>
      </c>
    </row>
    <row r="36" spans="1:14" x14ac:dyDescent="0.2">
      <c r="A36">
        <v>1914</v>
      </c>
      <c r="B36" s="3">
        <v>60.7</v>
      </c>
      <c r="C36" s="3">
        <v>41.9</v>
      </c>
      <c r="D36" s="3">
        <v>40.4</v>
      </c>
      <c r="E36" s="3">
        <v>54.6</v>
      </c>
      <c r="F36" s="3">
        <v>46.5</v>
      </c>
      <c r="G36" s="3">
        <v>54.6</v>
      </c>
      <c r="H36" s="3">
        <v>42.7</v>
      </c>
      <c r="I36" s="3">
        <v>80.5</v>
      </c>
      <c r="J36" s="3">
        <v>50.3</v>
      </c>
      <c r="K36" s="3">
        <v>55.4</v>
      </c>
      <c r="L36" s="3">
        <v>73.2</v>
      </c>
      <c r="M36" s="3">
        <v>52.3</v>
      </c>
      <c r="N36" s="3">
        <f t="shared" si="0"/>
        <v>653.1</v>
      </c>
    </row>
    <row r="37" spans="1:14" x14ac:dyDescent="0.2">
      <c r="A37">
        <v>1915</v>
      </c>
      <c r="B37" s="3">
        <v>39.6</v>
      </c>
      <c r="C37" s="3">
        <v>44.7</v>
      </c>
      <c r="D37" s="3">
        <v>14.2</v>
      </c>
      <c r="E37" s="3">
        <v>31.8</v>
      </c>
      <c r="F37" s="3">
        <v>51.8</v>
      </c>
      <c r="G37" s="3">
        <v>87.9</v>
      </c>
      <c r="H37" s="3">
        <v>68.3</v>
      </c>
      <c r="I37" s="3">
        <v>93.2</v>
      </c>
      <c r="J37" s="3">
        <v>110.7</v>
      </c>
      <c r="K37" s="3">
        <v>48.5</v>
      </c>
      <c r="L37" s="3">
        <v>69.900000000000006</v>
      </c>
      <c r="M37" s="3">
        <v>47</v>
      </c>
      <c r="N37" s="3">
        <f t="shared" si="0"/>
        <v>707.6</v>
      </c>
    </row>
    <row r="38" spans="1:14" x14ac:dyDescent="0.2">
      <c r="A38">
        <v>1916</v>
      </c>
      <c r="B38" s="3">
        <v>80.8</v>
      </c>
      <c r="C38" s="3">
        <v>35.1</v>
      </c>
      <c r="D38" s="3">
        <v>60.2</v>
      </c>
      <c r="E38" s="3">
        <v>65</v>
      </c>
      <c r="F38" s="3">
        <v>89.4</v>
      </c>
      <c r="G38" s="3">
        <v>85.1</v>
      </c>
      <c r="H38" s="3">
        <v>30.2</v>
      </c>
      <c r="I38" s="3">
        <v>58.7</v>
      </c>
      <c r="J38" s="3">
        <v>83.3</v>
      </c>
      <c r="K38" s="3">
        <v>103.6</v>
      </c>
      <c r="L38" s="3">
        <v>71.599999999999994</v>
      </c>
      <c r="M38" s="3">
        <v>63.2</v>
      </c>
      <c r="N38" s="3">
        <f t="shared" si="0"/>
        <v>826.2</v>
      </c>
    </row>
    <row r="39" spans="1:14" x14ac:dyDescent="0.2">
      <c r="A39">
        <v>1917</v>
      </c>
      <c r="B39" s="3">
        <v>51.3</v>
      </c>
      <c r="C39" s="3">
        <v>33</v>
      </c>
      <c r="D39" s="3">
        <v>66</v>
      </c>
      <c r="E39" s="3">
        <v>56.6</v>
      </c>
      <c r="F39" s="3">
        <v>46.7</v>
      </c>
      <c r="G39" s="3">
        <v>108</v>
      </c>
      <c r="H39" s="3">
        <v>86.4</v>
      </c>
      <c r="I39" s="3">
        <v>69.900000000000006</v>
      </c>
      <c r="J39" s="3">
        <v>38.6</v>
      </c>
      <c r="K39" s="3">
        <v>93.2</v>
      </c>
      <c r="L39" s="3">
        <v>30.2</v>
      </c>
      <c r="M39" s="3">
        <v>50.3</v>
      </c>
      <c r="N39" s="3">
        <f t="shared" si="0"/>
        <v>730.2</v>
      </c>
    </row>
    <row r="40" spans="1:14" x14ac:dyDescent="0.2">
      <c r="A40">
        <v>1918</v>
      </c>
      <c r="B40" s="3">
        <v>69.099999999999994</v>
      </c>
      <c r="C40" s="3">
        <v>65.8</v>
      </c>
      <c r="D40" s="3">
        <v>33.5</v>
      </c>
      <c r="E40" s="3">
        <v>37.799999999999997</v>
      </c>
      <c r="F40" s="3">
        <v>100.8</v>
      </c>
      <c r="G40" s="3">
        <v>65</v>
      </c>
      <c r="H40" s="3">
        <v>50.5</v>
      </c>
      <c r="I40" s="3">
        <v>70.599999999999994</v>
      </c>
      <c r="J40" s="3">
        <v>88.9</v>
      </c>
      <c r="K40" s="3">
        <v>88.4</v>
      </c>
      <c r="L40" s="3">
        <v>83.6</v>
      </c>
      <c r="M40" s="3">
        <v>69.099999999999994</v>
      </c>
      <c r="N40" s="3">
        <f t="shared" si="0"/>
        <v>823.1</v>
      </c>
    </row>
    <row r="41" spans="1:14" x14ac:dyDescent="0.2">
      <c r="A41">
        <v>1919</v>
      </c>
      <c r="B41" s="3">
        <v>43.9</v>
      </c>
      <c r="C41" s="3">
        <v>44.5</v>
      </c>
      <c r="D41" s="3">
        <v>66.5</v>
      </c>
      <c r="E41" s="3">
        <v>74.900000000000006</v>
      </c>
      <c r="F41" s="3">
        <v>81.3</v>
      </c>
      <c r="G41" s="3">
        <v>45.7</v>
      </c>
      <c r="H41" s="3">
        <v>51.8</v>
      </c>
      <c r="I41" s="3">
        <v>63.2</v>
      </c>
      <c r="J41" s="3">
        <v>83.3</v>
      </c>
      <c r="K41" s="3">
        <v>107.4</v>
      </c>
      <c r="L41" s="3">
        <v>74.900000000000006</v>
      </c>
      <c r="M41" s="3">
        <v>41.9</v>
      </c>
      <c r="N41" s="3">
        <f t="shared" si="0"/>
        <v>779.3</v>
      </c>
    </row>
    <row r="42" spans="1:14" x14ac:dyDescent="0.2">
      <c r="A42">
        <v>1920</v>
      </c>
      <c r="B42" s="3">
        <v>43.4</v>
      </c>
      <c r="C42" s="3">
        <v>30.2</v>
      </c>
      <c r="D42" s="3">
        <v>53.6</v>
      </c>
      <c r="E42" s="3">
        <v>70.900000000000006</v>
      </c>
      <c r="F42" s="3">
        <v>23.4</v>
      </c>
      <c r="G42" s="3">
        <v>64</v>
      </c>
      <c r="H42" s="3">
        <v>78.2</v>
      </c>
      <c r="I42" s="3">
        <v>56.9</v>
      </c>
      <c r="J42" s="3">
        <v>56.6</v>
      </c>
      <c r="K42" s="3">
        <v>50.3</v>
      </c>
      <c r="L42" s="3">
        <v>58.9</v>
      </c>
      <c r="M42" s="3">
        <v>99.3</v>
      </c>
      <c r="N42" s="3">
        <f t="shared" si="0"/>
        <v>685.69999999999993</v>
      </c>
    </row>
    <row r="43" spans="1:14" x14ac:dyDescent="0.2">
      <c r="A43">
        <v>1921</v>
      </c>
      <c r="B43" s="3">
        <v>32</v>
      </c>
      <c r="C43" s="3">
        <v>36.799999999999997</v>
      </c>
      <c r="D43" s="3">
        <v>96.5</v>
      </c>
      <c r="E43" s="3">
        <v>78</v>
      </c>
      <c r="F43" s="3">
        <v>40.9</v>
      </c>
      <c r="G43" s="3">
        <v>56.1</v>
      </c>
      <c r="H43" s="3">
        <v>76.7</v>
      </c>
      <c r="I43" s="3">
        <v>76.2</v>
      </c>
      <c r="J43" s="3">
        <v>93</v>
      </c>
      <c r="K43" s="3">
        <v>67.3</v>
      </c>
      <c r="L43" s="3">
        <v>64.3</v>
      </c>
      <c r="M43" s="3">
        <v>90.7</v>
      </c>
      <c r="N43" s="3">
        <f t="shared" si="0"/>
        <v>808.5</v>
      </c>
    </row>
    <row r="44" spans="1:14" x14ac:dyDescent="0.2">
      <c r="A44">
        <v>1922</v>
      </c>
      <c r="B44" s="3">
        <v>48.5</v>
      </c>
      <c r="C44" s="3">
        <v>68.099999999999994</v>
      </c>
      <c r="D44" s="3">
        <v>45.2</v>
      </c>
      <c r="E44" s="3">
        <v>97.3</v>
      </c>
      <c r="F44" s="3">
        <v>48.8</v>
      </c>
      <c r="G44" s="3">
        <v>65</v>
      </c>
      <c r="H44" s="3">
        <v>111.3</v>
      </c>
      <c r="I44" s="3">
        <v>48</v>
      </c>
      <c r="J44" s="3">
        <v>54.9</v>
      </c>
      <c r="K44" s="3">
        <v>64.3</v>
      </c>
      <c r="L44" s="3">
        <v>61.7</v>
      </c>
      <c r="M44" s="3">
        <v>50</v>
      </c>
      <c r="N44" s="3">
        <f t="shared" si="0"/>
        <v>763.1</v>
      </c>
    </row>
    <row r="45" spans="1:14" x14ac:dyDescent="0.2">
      <c r="A45">
        <v>1923</v>
      </c>
      <c r="B45" s="3">
        <v>46.5</v>
      </c>
      <c r="C45" s="3">
        <v>35.799999999999997</v>
      </c>
      <c r="D45" s="3">
        <v>69.599999999999994</v>
      </c>
      <c r="E45" s="3">
        <v>64</v>
      </c>
      <c r="F45" s="3">
        <v>65.5</v>
      </c>
      <c r="G45" s="3">
        <v>64.5</v>
      </c>
      <c r="H45" s="3">
        <v>57.4</v>
      </c>
      <c r="I45" s="3">
        <v>74.7</v>
      </c>
      <c r="J45" s="3">
        <v>67.3</v>
      </c>
      <c r="K45" s="3">
        <v>46</v>
      </c>
      <c r="L45" s="3">
        <v>38.4</v>
      </c>
      <c r="M45" s="3">
        <v>68.599999999999994</v>
      </c>
      <c r="N45" s="3">
        <f t="shared" si="0"/>
        <v>698.3</v>
      </c>
    </row>
    <row r="46" spans="1:14" x14ac:dyDescent="0.2">
      <c r="A46">
        <v>1924</v>
      </c>
      <c r="B46" s="3">
        <v>83.1</v>
      </c>
      <c r="C46" s="3">
        <v>50.3</v>
      </c>
      <c r="D46" s="3">
        <v>33.299999999999997</v>
      </c>
      <c r="E46" s="3">
        <v>38.1</v>
      </c>
      <c r="F46" s="3">
        <v>81.5</v>
      </c>
      <c r="G46" s="3">
        <v>57.2</v>
      </c>
      <c r="H46" s="3">
        <v>94</v>
      </c>
      <c r="I46" s="3">
        <v>72.599999999999994</v>
      </c>
      <c r="J46" s="3">
        <v>67.3</v>
      </c>
      <c r="K46" s="3">
        <v>16.8</v>
      </c>
      <c r="L46" s="3">
        <v>67.099999999999994</v>
      </c>
      <c r="M46" s="3">
        <v>70.900000000000006</v>
      </c>
      <c r="N46" s="3">
        <f t="shared" si="0"/>
        <v>732.19999999999982</v>
      </c>
    </row>
    <row r="47" spans="1:14" x14ac:dyDescent="0.2">
      <c r="A47">
        <v>1925</v>
      </c>
      <c r="B47" s="3">
        <v>38.4</v>
      </c>
      <c r="C47" s="3">
        <v>50.8</v>
      </c>
      <c r="D47" s="3">
        <v>56.1</v>
      </c>
      <c r="E47" s="3">
        <v>38.6</v>
      </c>
      <c r="F47" s="3">
        <v>33</v>
      </c>
      <c r="G47" s="3">
        <v>81</v>
      </c>
      <c r="H47" s="3">
        <v>73.400000000000006</v>
      </c>
      <c r="I47" s="3">
        <v>38.9</v>
      </c>
      <c r="J47" s="3">
        <v>92.5</v>
      </c>
      <c r="K47" s="3">
        <v>73.2</v>
      </c>
      <c r="L47" s="3">
        <v>68.099999999999994</v>
      </c>
      <c r="M47" s="3">
        <v>54.4</v>
      </c>
      <c r="N47" s="3">
        <f t="shared" si="0"/>
        <v>698.4</v>
      </c>
    </row>
    <row r="48" spans="1:14" x14ac:dyDescent="0.2">
      <c r="A48">
        <v>1926</v>
      </c>
      <c r="B48" s="3">
        <v>47.8</v>
      </c>
      <c r="C48" s="3">
        <v>41.1</v>
      </c>
      <c r="D48" s="3">
        <v>64</v>
      </c>
      <c r="E48" s="3">
        <v>47.2</v>
      </c>
      <c r="F48" s="3">
        <v>54.4</v>
      </c>
      <c r="G48" s="3">
        <v>80.5</v>
      </c>
      <c r="H48" s="3">
        <v>74.400000000000006</v>
      </c>
      <c r="I48" s="3">
        <v>73.2</v>
      </c>
      <c r="J48" s="3">
        <v>74.400000000000006</v>
      </c>
      <c r="K48" s="3">
        <v>78.5</v>
      </c>
      <c r="L48" s="3">
        <v>119.6</v>
      </c>
      <c r="M48" s="3">
        <v>50.3</v>
      </c>
      <c r="N48" s="3">
        <f t="shared" si="0"/>
        <v>805.4</v>
      </c>
    </row>
    <row r="49" spans="1:14" x14ac:dyDescent="0.2">
      <c r="A49">
        <v>1927</v>
      </c>
      <c r="B49" s="3">
        <v>42.7</v>
      </c>
      <c r="C49" s="3">
        <v>43.4</v>
      </c>
      <c r="D49" s="3">
        <v>44.5</v>
      </c>
      <c r="E49" s="3">
        <v>40.9</v>
      </c>
      <c r="F49" s="3">
        <v>100.1</v>
      </c>
      <c r="G49" s="3">
        <v>59.9</v>
      </c>
      <c r="H49" s="3">
        <v>79</v>
      </c>
      <c r="I49" s="3">
        <v>24.6</v>
      </c>
      <c r="J49" s="3">
        <v>93.5</v>
      </c>
      <c r="K49" s="3">
        <v>62.5</v>
      </c>
      <c r="L49" s="3">
        <v>92.7</v>
      </c>
      <c r="M49" s="3">
        <v>79.5</v>
      </c>
      <c r="N49" s="3">
        <f t="shared" si="0"/>
        <v>763.30000000000007</v>
      </c>
    </row>
    <row r="50" spans="1:14" x14ac:dyDescent="0.2">
      <c r="A50">
        <v>1928</v>
      </c>
      <c r="B50" s="3">
        <v>59.2</v>
      </c>
      <c r="C50" s="3">
        <v>52.8</v>
      </c>
      <c r="D50" s="3">
        <v>66.3</v>
      </c>
      <c r="E50" s="3">
        <v>82.6</v>
      </c>
      <c r="F50" s="3">
        <v>55.1</v>
      </c>
      <c r="G50" s="3">
        <v>105.9</v>
      </c>
      <c r="H50" s="3">
        <v>102.9</v>
      </c>
      <c r="I50" s="3">
        <v>93.7</v>
      </c>
      <c r="J50" s="3">
        <v>108</v>
      </c>
      <c r="K50" s="3">
        <v>130.80000000000001</v>
      </c>
      <c r="L50" s="3">
        <v>72.900000000000006</v>
      </c>
      <c r="M50" s="3">
        <v>43.7</v>
      </c>
      <c r="N50" s="3">
        <f t="shared" si="0"/>
        <v>973.9</v>
      </c>
    </row>
    <row r="51" spans="1:14" x14ac:dyDescent="0.2">
      <c r="A51">
        <v>1929</v>
      </c>
      <c r="B51" s="3">
        <v>89.4</v>
      </c>
      <c r="C51" s="3">
        <v>25.4</v>
      </c>
      <c r="D51" s="3">
        <v>60.2</v>
      </c>
      <c r="E51" s="3">
        <v>111.8</v>
      </c>
      <c r="F51" s="3">
        <v>88.6</v>
      </c>
      <c r="G51" s="3">
        <v>68.099999999999994</v>
      </c>
      <c r="H51" s="3">
        <v>62</v>
      </c>
      <c r="I51" s="3">
        <v>37.299999999999997</v>
      </c>
      <c r="J51" s="3">
        <v>60.5</v>
      </c>
      <c r="K51" s="3">
        <v>87.6</v>
      </c>
      <c r="L51" s="3">
        <v>60.2</v>
      </c>
      <c r="M51" s="3">
        <v>65.5</v>
      </c>
      <c r="N51" s="3">
        <f t="shared" si="0"/>
        <v>816.6</v>
      </c>
    </row>
    <row r="52" spans="1:14" x14ac:dyDescent="0.2">
      <c r="A52">
        <v>1930</v>
      </c>
      <c r="B52" s="3">
        <v>61</v>
      </c>
      <c r="C52" s="3">
        <v>45.5</v>
      </c>
      <c r="D52" s="3">
        <v>46.2</v>
      </c>
      <c r="E52" s="3">
        <v>39.4</v>
      </c>
      <c r="F52" s="3">
        <v>71.099999999999994</v>
      </c>
      <c r="G52" s="3">
        <v>133.6</v>
      </c>
      <c r="H52" s="3">
        <v>55.4</v>
      </c>
      <c r="I52" s="3">
        <v>32</v>
      </c>
      <c r="J52" s="3">
        <v>70.099999999999994</v>
      </c>
      <c r="K52" s="3">
        <v>46.5</v>
      </c>
      <c r="L52" s="3">
        <v>36.299999999999997</v>
      </c>
      <c r="M52" s="3">
        <v>36.299999999999997</v>
      </c>
      <c r="N52" s="3">
        <f t="shared" si="0"/>
        <v>673.39999999999986</v>
      </c>
    </row>
    <row r="53" spans="1:14" x14ac:dyDescent="0.2">
      <c r="A53">
        <v>1931</v>
      </c>
      <c r="B53" s="3">
        <v>41.5</v>
      </c>
      <c r="C53" s="3">
        <v>24.1</v>
      </c>
      <c r="D53" s="3">
        <v>47.2</v>
      </c>
      <c r="E53" s="3">
        <v>48.2</v>
      </c>
      <c r="F53" s="3">
        <v>72.2</v>
      </c>
      <c r="G53" s="3">
        <v>62.9</v>
      </c>
      <c r="H53" s="3">
        <v>73.400000000000006</v>
      </c>
      <c r="I53" s="3">
        <v>48.2</v>
      </c>
      <c r="J53" s="3">
        <v>136.9</v>
      </c>
      <c r="K53" s="3">
        <v>82.6</v>
      </c>
      <c r="L53" s="3">
        <v>99</v>
      </c>
      <c r="M53" s="3">
        <v>48.7</v>
      </c>
      <c r="N53" s="3">
        <f t="shared" si="0"/>
        <v>784.90000000000009</v>
      </c>
    </row>
    <row r="54" spans="1:14" x14ac:dyDescent="0.2">
      <c r="A54">
        <v>1932</v>
      </c>
      <c r="B54" s="3">
        <v>80.2</v>
      </c>
      <c r="C54" s="3">
        <v>64.8</v>
      </c>
      <c r="D54" s="3">
        <v>50</v>
      </c>
      <c r="E54" s="3">
        <v>52</v>
      </c>
      <c r="F54" s="3">
        <v>71.2</v>
      </c>
      <c r="G54" s="3">
        <v>54.3</v>
      </c>
      <c r="H54" s="3">
        <v>84.5</v>
      </c>
      <c r="I54" s="3">
        <v>100.2</v>
      </c>
      <c r="J54" s="3">
        <v>87.5</v>
      </c>
      <c r="K54" s="3">
        <v>136.4</v>
      </c>
      <c r="L54" s="3">
        <v>53.9</v>
      </c>
      <c r="M54" s="3">
        <v>72.7</v>
      </c>
      <c r="N54" s="3">
        <f t="shared" si="0"/>
        <v>907.7</v>
      </c>
    </row>
    <row r="55" spans="1:14" x14ac:dyDescent="0.2">
      <c r="A55">
        <v>1933</v>
      </c>
      <c r="B55" s="3">
        <v>42.6</v>
      </c>
      <c r="C55" s="3">
        <v>60</v>
      </c>
      <c r="D55" s="3">
        <v>50.6</v>
      </c>
      <c r="E55" s="3">
        <v>71.099999999999994</v>
      </c>
      <c r="F55" s="3">
        <v>94</v>
      </c>
      <c r="G55" s="3">
        <v>46.4</v>
      </c>
      <c r="H55" s="3">
        <v>59.7</v>
      </c>
      <c r="I55" s="3">
        <v>40.700000000000003</v>
      </c>
      <c r="J55" s="3">
        <v>69.8</v>
      </c>
      <c r="K55" s="3">
        <v>103.2</v>
      </c>
      <c r="L55" s="3">
        <v>80.7</v>
      </c>
      <c r="M55" s="3">
        <v>68.400000000000006</v>
      </c>
      <c r="N55" s="3">
        <f t="shared" si="0"/>
        <v>787.19999999999993</v>
      </c>
    </row>
    <row r="56" spans="1:14" x14ac:dyDescent="0.2">
      <c r="A56">
        <v>1934</v>
      </c>
      <c r="B56" s="3">
        <v>43.9</v>
      </c>
      <c r="C56" s="3">
        <v>22.2</v>
      </c>
      <c r="D56" s="3">
        <v>51.8</v>
      </c>
      <c r="E56" s="3">
        <v>58</v>
      </c>
      <c r="F56" s="3">
        <v>30.9</v>
      </c>
      <c r="G56" s="3">
        <v>66.400000000000006</v>
      </c>
      <c r="H56" s="3">
        <v>49.7</v>
      </c>
      <c r="I56" s="3">
        <v>45.1</v>
      </c>
      <c r="J56" s="3">
        <v>120</v>
      </c>
      <c r="K56" s="3">
        <v>54.4</v>
      </c>
      <c r="L56" s="3">
        <v>101.8</v>
      </c>
      <c r="M56" s="3">
        <v>43.8</v>
      </c>
      <c r="N56" s="3">
        <f t="shared" si="0"/>
        <v>687.99999999999989</v>
      </c>
    </row>
    <row r="57" spans="1:14" x14ac:dyDescent="0.2">
      <c r="A57">
        <v>1935</v>
      </c>
      <c r="B57" s="3">
        <v>64</v>
      </c>
      <c r="C57" s="3">
        <v>33.4</v>
      </c>
      <c r="D57" s="3">
        <v>49.5</v>
      </c>
      <c r="E57" s="3">
        <v>27.5</v>
      </c>
      <c r="F57" s="3">
        <v>37.6</v>
      </c>
      <c r="G57" s="3">
        <v>107.7</v>
      </c>
      <c r="H57" s="3">
        <v>63.3</v>
      </c>
      <c r="I57" s="3">
        <v>52.8</v>
      </c>
      <c r="J57" s="3">
        <v>69.5</v>
      </c>
      <c r="K57" s="3">
        <v>57.9</v>
      </c>
      <c r="L57" s="3">
        <v>88.5</v>
      </c>
      <c r="M57" s="3">
        <v>35.5</v>
      </c>
      <c r="N57" s="3">
        <f t="shared" si="0"/>
        <v>687.2</v>
      </c>
    </row>
    <row r="58" spans="1:14" x14ac:dyDescent="0.2">
      <c r="A58">
        <v>1936</v>
      </c>
      <c r="B58" s="3">
        <v>57.4</v>
      </c>
      <c r="C58" s="3">
        <v>52.6</v>
      </c>
      <c r="D58" s="3">
        <v>59.3</v>
      </c>
      <c r="E58" s="3">
        <v>57.9</v>
      </c>
      <c r="F58" s="3">
        <v>64.099999999999994</v>
      </c>
      <c r="G58" s="3">
        <v>56.6</v>
      </c>
      <c r="H58" s="3">
        <v>36.200000000000003</v>
      </c>
      <c r="I58" s="3">
        <v>75.900000000000006</v>
      </c>
      <c r="J58" s="3">
        <v>104.1</v>
      </c>
      <c r="K58" s="3">
        <v>99.7</v>
      </c>
      <c r="L58" s="3">
        <v>50.8</v>
      </c>
      <c r="M58" s="3">
        <v>69.2</v>
      </c>
      <c r="N58" s="3">
        <f t="shared" si="0"/>
        <v>783.80000000000007</v>
      </c>
    </row>
    <row r="59" spans="1:14" x14ac:dyDescent="0.2">
      <c r="A59">
        <v>1937</v>
      </c>
      <c r="B59" s="3">
        <v>62.8</v>
      </c>
      <c r="C59" s="3">
        <v>56.8</v>
      </c>
      <c r="D59" s="3">
        <v>24.2</v>
      </c>
      <c r="E59" s="3">
        <v>81.099999999999994</v>
      </c>
      <c r="F59" s="3">
        <v>44.1</v>
      </c>
      <c r="G59" s="3">
        <v>51.6</v>
      </c>
      <c r="H59" s="3">
        <v>95</v>
      </c>
      <c r="I59" s="3">
        <v>74.900000000000006</v>
      </c>
      <c r="J59" s="3">
        <v>119.7</v>
      </c>
      <c r="K59" s="3">
        <v>77.599999999999994</v>
      </c>
      <c r="L59" s="3">
        <v>68.400000000000006</v>
      </c>
      <c r="M59" s="3">
        <v>58.6</v>
      </c>
      <c r="N59" s="3">
        <f t="shared" si="0"/>
        <v>814.80000000000007</v>
      </c>
    </row>
    <row r="60" spans="1:14" x14ac:dyDescent="0.2">
      <c r="A60">
        <v>1938</v>
      </c>
      <c r="B60" s="3">
        <v>70.3</v>
      </c>
      <c r="C60" s="3">
        <v>78.8</v>
      </c>
      <c r="D60" s="3">
        <v>86.3</v>
      </c>
      <c r="E60" s="3">
        <v>57.7</v>
      </c>
      <c r="F60" s="3">
        <v>63.9</v>
      </c>
      <c r="G60" s="3">
        <v>70.400000000000006</v>
      </c>
      <c r="H60" s="3">
        <v>56.7</v>
      </c>
      <c r="I60" s="3">
        <v>97.6</v>
      </c>
      <c r="J60" s="3">
        <v>80.3</v>
      </c>
      <c r="K60" s="3">
        <v>34</v>
      </c>
      <c r="L60" s="3">
        <v>56.1</v>
      </c>
      <c r="M60" s="3">
        <v>74.599999999999994</v>
      </c>
      <c r="N60" s="3">
        <f t="shared" si="0"/>
        <v>826.69999999999993</v>
      </c>
    </row>
    <row r="61" spans="1:14" x14ac:dyDescent="0.2">
      <c r="A61">
        <v>1939</v>
      </c>
      <c r="B61" s="3">
        <v>61.2</v>
      </c>
      <c r="C61" s="3">
        <v>74.8</v>
      </c>
      <c r="D61" s="3">
        <v>47.8</v>
      </c>
      <c r="E61" s="3">
        <v>67.3</v>
      </c>
      <c r="F61" s="3">
        <v>67.099999999999994</v>
      </c>
      <c r="G61" s="3">
        <v>97.3</v>
      </c>
      <c r="H61" s="3">
        <v>42.5</v>
      </c>
      <c r="I61" s="3">
        <v>104.8</v>
      </c>
      <c r="J61" s="3">
        <v>63.8</v>
      </c>
      <c r="K61" s="3">
        <v>83.5</v>
      </c>
      <c r="L61" s="3">
        <v>24.5</v>
      </c>
      <c r="M61" s="3">
        <v>41</v>
      </c>
      <c r="N61" s="3">
        <f t="shared" si="0"/>
        <v>775.6</v>
      </c>
    </row>
    <row r="62" spans="1:14" x14ac:dyDescent="0.2">
      <c r="A62">
        <v>1940</v>
      </c>
      <c r="B62" s="3">
        <v>59.7</v>
      </c>
      <c r="C62" s="3">
        <v>28.9</v>
      </c>
      <c r="D62" s="3">
        <v>44.2</v>
      </c>
      <c r="E62" s="3">
        <v>43.8</v>
      </c>
      <c r="F62" s="3">
        <v>100.9</v>
      </c>
      <c r="G62" s="3">
        <v>96</v>
      </c>
      <c r="H62" s="3">
        <v>63.2</v>
      </c>
      <c r="I62" s="3">
        <v>115.4</v>
      </c>
      <c r="J62" s="3">
        <v>76.900000000000006</v>
      </c>
      <c r="K62" s="3">
        <v>57.8</v>
      </c>
      <c r="L62" s="3">
        <v>91.1</v>
      </c>
      <c r="M62" s="3">
        <v>62.3</v>
      </c>
      <c r="N62" s="3">
        <f t="shared" si="0"/>
        <v>840.19999999999993</v>
      </c>
    </row>
    <row r="63" spans="1:14" x14ac:dyDescent="0.2">
      <c r="A63">
        <v>1941</v>
      </c>
      <c r="B63" s="3">
        <v>53.5</v>
      </c>
      <c r="C63" s="3">
        <v>41.2</v>
      </c>
      <c r="D63" s="3">
        <v>27.7</v>
      </c>
      <c r="E63" s="3">
        <v>59.8</v>
      </c>
      <c r="F63" s="3">
        <v>53.6</v>
      </c>
      <c r="G63" s="3">
        <v>46</v>
      </c>
      <c r="H63" s="3">
        <v>92.4</v>
      </c>
      <c r="I63" s="3">
        <v>72.8</v>
      </c>
      <c r="J63" s="3">
        <v>103.7</v>
      </c>
      <c r="K63" s="3">
        <v>136.4</v>
      </c>
      <c r="L63" s="3">
        <v>81.3</v>
      </c>
      <c r="M63" s="3">
        <v>60.8</v>
      </c>
      <c r="N63" s="3">
        <f t="shared" si="0"/>
        <v>829.19999999999982</v>
      </c>
    </row>
    <row r="64" spans="1:14" x14ac:dyDescent="0.2">
      <c r="A64">
        <v>1942</v>
      </c>
      <c r="B64" s="3">
        <v>57.9</v>
      </c>
      <c r="C64" s="3">
        <v>32.4</v>
      </c>
      <c r="D64" s="3">
        <v>86.1</v>
      </c>
      <c r="E64" s="3">
        <v>35.9</v>
      </c>
      <c r="F64" s="3">
        <v>102.9</v>
      </c>
      <c r="G64" s="3">
        <v>61</v>
      </c>
      <c r="H64" s="3">
        <v>62.9</v>
      </c>
      <c r="I64" s="3">
        <v>47.5</v>
      </c>
      <c r="J64" s="3">
        <v>132.19999999999999</v>
      </c>
      <c r="K64" s="3">
        <v>68.5</v>
      </c>
      <c r="L64" s="3">
        <v>72.7</v>
      </c>
      <c r="M64" s="3">
        <v>84.8</v>
      </c>
      <c r="N64" s="3">
        <f t="shared" si="0"/>
        <v>844.8</v>
      </c>
    </row>
    <row r="65" spans="1:14" x14ac:dyDescent="0.2">
      <c r="A65">
        <v>1943</v>
      </c>
      <c r="B65" s="3">
        <v>55.6</v>
      </c>
      <c r="C65" s="3">
        <v>52.2</v>
      </c>
      <c r="D65" s="3">
        <v>81.3</v>
      </c>
      <c r="E65" s="3">
        <v>54.1</v>
      </c>
      <c r="F65" s="3">
        <v>91.5</v>
      </c>
      <c r="G65" s="3">
        <v>127.4</v>
      </c>
      <c r="H65" s="3">
        <v>63.6</v>
      </c>
      <c r="I65" s="3">
        <v>85.5</v>
      </c>
      <c r="J65" s="3">
        <v>75.2</v>
      </c>
      <c r="K65" s="3">
        <v>43.8</v>
      </c>
      <c r="L65" s="3">
        <v>79.3</v>
      </c>
      <c r="M65" s="3">
        <v>34.700000000000003</v>
      </c>
      <c r="N65" s="3">
        <f t="shared" si="0"/>
        <v>844.2</v>
      </c>
    </row>
    <row r="66" spans="1:14" x14ac:dyDescent="0.2">
      <c r="A66">
        <v>1944</v>
      </c>
      <c r="B66" s="3">
        <v>31</v>
      </c>
      <c r="C66" s="3">
        <v>40.6</v>
      </c>
      <c r="D66" s="3">
        <v>73.099999999999994</v>
      </c>
      <c r="E66" s="3">
        <v>40.4</v>
      </c>
      <c r="F66" s="3">
        <v>50.3</v>
      </c>
      <c r="G66" s="3">
        <v>88.7</v>
      </c>
      <c r="H66" s="3">
        <v>80.2</v>
      </c>
      <c r="I66" s="3">
        <v>51</v>
      </c>
      <c r="J66" s="3">
        <v>116.4</v>
      </c>
      <c r="K66" s="3">
        <v>36.9</v>
      </c>
      <c r="L66" s="3">
        <v>68.599999999999994</v>
      </c>
      <c r="M66" s="3">
        <v>59.6</v>
      </c>
      <c r="N66" s="3">
        <f t="shared" si="0"/>
        <v>736.8</v>
      </c>
    </row>
    <row r="67" spans="1:14" x14ac:dyDescent="0.2">
      <c r="A67">
        <v>1945</v>
      </c>
      <c r="B67" s="3">
        <v>47</v>
      </c>
      <c r="C67" s="3">
        <v>48.9</v>
      </c>
      <c r="D67" s="3">
        <v>44.2</v>
      </c>
      <c r="E67" s="3">
        <v>77.5</v>
      </c>
      <c r="F67" s="3">
        <v>130</v>
      </c>
      <c r="G67" s="3">
        <v>77.7</v>
      </c>
      <c r="H67" s="3">
        <v>68.099999999999994</v>
      </c>
      <c r="I67" s="3">
        <v>65.8</v>
      </c>
      <c r="J67" s="3">
        <v>123.5</v>
      </c>
      <c r="K67" s="3">
        <v>91.8</v>
      </c>
      <c r="L67" s="3">
        <v>69.400000000000006</v>
      </c>
      <c r="M67" s="3">
        <v>49.7</v>
      </c>
      <c r="N67" s="3">
        <f t="shared" si="0"/>
        <v>893.59999999999991</v>
      </c>
    </row>
    <row r="68" spans="1:14" x14ac:dyDescent="0.2">
      <c r="A68">
        <v>1946</v>
      </c>
      <c r="B68" s="3">
        <v>75.5</v>
      </c>
      <c r="C68" s="3">
        <v>58.7</v>
      </c>
      <c r="D68" s="3">
        <v>36.6</v>
      </c>
      <c r="E68" s="3">
        <v>31.4</v>
      </c>
      <c r="F68" s="3">
        <v>86.8</v>
      </c>
      <c r="G68" s="3">
        <v>58.1</v>
      </c>
      <c r="H68" s="3">
        <v>52.1</v>
      </c>
      <c r="I68" s="3">
        <v>70.7</v>
      </c>
      <c r="J68" s="3">
        <v>65.400000000000006</v>
      </c>
      <c r="K68" s="3">
        <v>52</v>
      </c>
      <c r="L68" s="3">
        <v>69.900000000000006</v>
      </c>
      <c r="M68" s="3">
        <v>88.2</v>
      </c>
      <c r="N68" s="3">
        <f t="shared" si="0"/>
        <v>745.40000000000009</v>
      </c>
    </row>
    <row r="69" spans="1:14" x14ac:dyDescent="0.2">
      <c r="A69">
        <v>1947</v>
      </c>
      <c r="B69" s="3">
        <v>66</v>
      </c>
      <c r="C69" s="3">
        <v>39.1</v>
      </c>
      <c r="D69" s="3">
        <v>62.1</v>
      </c>
      <c r="E69" s="3">
        <v>97.9</v>
      </c>
      <c r="F69" s="3">
        <v>110.6</v>
      </c>
      <c r="G69" s="3">
        <v>81.3</v>
      </c>
      <c r="H69" s="3">
        <v>97</v>
      </c>
      <c r="I69" s="3">
        <v>42.2</v>
      </c>
      <c r="J69" s="3">
        <v>110.8</v>
      </c>
      <c r="K69" s="3">
        <v>24.3</v>
      </c>
      <c r="L69" s="3">
        <v>67.8</v>
      </c>
      <c r="M69" s="3">
        <v>53.6</v>
      </c>
      <c r="N69" s="3">
        <f t="shared" si="0"/>
        <v>852.69999999999993</v>
      </c>
    </row>
    <row r="70" spans="1:14" x14ac:dyDescent="0.2">
      <c r="A70">
        <v>1948</v>
      </c>
      <c r="B70" s="3">
        <f>((HUR_mm!B70*Areas!$B$6)+(GEO_mm!B70*Areas!$B$7)) / (Areas!$B$6+Areas!$B$7)</f>
        <v>49.840537313432833</v>
      </c>
      <c r="C70" s="3">
        <f>((HUR_mm!C70*Areas!$B$6)+(GEO_mm!C70*Areas!$B$7)) / (Areas!$B$6+Areas!$B$7)</f>
        <v>35.768805970149252</v>
      </c>
      <c r="D70" s="3">
        <f>((HUR_mm!D70*Areas!$B$6)+(GEO_mm!D70*Areas!$B$7)) / (Areas!$B$6+Areas!$B$7)</f>
        <v>82.35519402985075</v>
      </c>
      <c r="E70" s="3">
        <f>((HUR_mm!E70*Areas!$B$6)+(GEO_mm!E70*Areas!$B$7)) / (Areas!$B$6+Areas!$B$7)</f>
        <v>70.799194029850753</v>
      </c>
      <c r="F70" s="3">
        <f>((HUR_mm!F70*Areas!$B$6)+(GEO_mm!F70*Areas!$B$7)) / (Areas!$B$6+Areas!$B$7)</f>
        <v>64.564955223880602</v>
      </c>
      <c r="G70" s="3">
        <f>((HUR_mm!G70*Areas!$B$6)+(GEO_mm!G70*Areas!$B$7)) / (Areas!$B$6+Areas!$B$7)</f>
        <v>70.750955223880595</v>
      </c>
      <c r="H70" s="3">
        <f>((HUR_mm!H70*Areas!$B$6)+(GEO_mm!H70*Areas!$B$7)) / (Areas!$B$6+Areas!$B$7)</f>
        <v>71.890955223880596</v>
      </c>
      <c r="I70" s="3">
        <f>((HUR_mm!I70*Areas!$B$6)+(GEO_mm!I70*Areas!$B$7)) / (Areas!$B$6+Areas!$B$7)</f>
        <v>46.615940298507461</v>
      </c>
      <c r="J70" s="3">
        <f>((HUR_mm!J70*Areas!$B$6)+(GEO_mm!J70*Areas!$B$7)) / (Areas!$B$6+Areas!$B$7)</f>
        <v>31.032179104477613</v>
      </c>
      <c r="K70" s="3">
        <f>((HUR_mm!K70*Areas!$B$6)+(GEO_mm!K70*Areas!$B$7)) / (Areas!$B$6+Areas!$B$7)</f>
        <v>67.082656716417915</v>
      </c>
      <c r="L70" s="3">
        <f>((HUR_mm!L70*Areas!$B$6)+(GEO_mm!L70*Areas!$B$7)) / (Areas!$B$6+Areas!$B$7)</f>
        <v>101.70668656716418</v>
      </c>
      <c r="M70" s="3">
        <f>((HUR_mm!M70*Areas!$B$6)+(GEO_mm!M70*Areas!$B$7)) / (Areas!$B$6+Areas!$B$7)</f>
        <v>48.777164179104474</v>
      </c>
      <c r="N70" s="3">
        <f t="shared" ref="N70:N126" si="1">SUM(B70:M70)</f>
        <v>741.18522388059694</v>
      </c>
    </row>
    <row r="71" spans="1:14" x14ac:dyDescent="0.2">
      <c r="A71">
        <v>1949</v>
      </c>
      <c r="B71" s="3">
        <f>((HUR_mm!B71*Areas!$B$6)+(GEO_mm!B71*Areas!$B$7)) / (Areas!$B$6+Areas!$B$7)</f>
        <v>81.449761194029847</v>
      </c>
      <c r="C71" s="3">
        <f>((HUR_mm!C71*Areas!$B$6)+(GEO_mm!C71*Areas!$B$7)) / (Areas!$B$6+Areas!$B$7)</f>
        <v>60.3055223880597</v>
      </c>
      <c r="D71" s="3">
        <f>((HUR_mm!D71*Areas!$B$6)+(GEO_mm!D71*Areas!$B$7)) / (Areas!$B$6+Areas!$B$7)</f>
        <v>61.106835820895519</v>
      </c>
      <c r="E71" s="3">
        <f>((HUR_mm!E71*Areas!$B$6)+(GEO_mm!E71*Areas!$B$7)) / (Areas!$B$6+Areas!$B$7)</f>
        <v>38.023522388059703</v>
      </c>
      <c r="F71" s="3">
        <f>((HUR_mm!F71*Areas!$B$6)+(GEO_mm!F71*Areas!$B$7)) / (Areas!$B$6+Areas!$B$7)</f>
        <v>57.546089552238804</v>
      </c>
      <c r="G71" s="3">
        <f>((HUR_mm!G71*Areas!$B$6)+(GEO_mm!G71*Areas!$B$7)) / (Areas!$B$6+Areas!$B$7)</f>
        <v>98.302805970149251</v>
      </c>
      <c r="H71" s="3">
        <f>((HUR_mm!H71*Areas!$B$6)+(GEO_mm!H71*Areas!$B$7)) / (Areas!$B$6+Areas!$B$7)</f>
        <v>68.839552238805965</v>
      </c>
      <c r="I71" s="3">
        <f>((HUR_mm!I71*Areas!$B$6)+(GEO_mm!I71*Areas!$B$7)) / (Areas!$B$6+Areas!$B$7)</f>
        <v>46.915611940298504</v>
      </c>
      <c r="J71" s="3">
        <f>((HUR_mm!J71*Areas!$B$6)+(GEO_mm!J71*Areas!$B$7)) / (Areas!$B$6+Areas!$B$7)</f>
        <v>70.500895522388063</v>
      </c>
      <c r="K71" s="3">
        <f>((HUR_mm!K71*Areas!$B$6)+(GEO_mm!K71*Areas!$B$7)) / (Areas!$B$6+Areas!$B$7)</f>
        <v>53.509462686567161</v>
      </c>
      <c r="L71" s="3">
        <f>((HUR_mm!L71*Areas!$B$6)+(GEO_mm!L71*Areas!$B$7)) / (Areas!$B$6+Areas!$B$7)</f>
        <v>60.327701492537315</v>
      </c>
      <c r="M71" s="3">
        <f>((HUR_mm!M71*Areas!$B$6)+(GEO_mm!M71*Areas!$B$7)) / (Areas!$B$6+Areas!$B$7)</f>
        <v>83.402179104477611</v>
      </c>
      <c r="N71" s="3">
        <f t="shared" si="1"/>
        <v>780.22994029850747</v>
      </c>
    </row>
    <row r="72" spans="1:14" x14ac:dyDescent="0.2">
      <c r="A72">
        <v>1950</v>
      </c>
      <c r="B72" s="3">
        <f>((HUR_mm!B72*Areas!$B$6)+(GEO_mm!B72*Areas!$B$7)) / (Areas!$B$6+Areas!$B$7)</f>
        <v>96.227164179104477</v>
      </c>
      <c r="C72" s="3">
        <f>((HUR_mm!C72*Areas!$B$6)+(GEO_mm!C72*Areas!$B$7)) / (Areas!$B$6+Areas!$B$7)</f>
        <v>63.415223880597011</v>
      </c>
      <c r="D72" s="3">
        <f>((HUR_mm!D72*Areas!$B$6)+(GEO_mm!D72*Areas!$B$7)) / (Areas!$B$6+Areas!$B$7)</f>
        <v>60.04686567164179</v>
      </c>
      <c r="E72" s="3">
        <f>((HUR_mm!E72*Areas!$B$6)+(GEO_mm!E72*Areas!$B$7)) / (Areas!$B$6+Areas!$B$7)</f>
        <v>67.503641791044771</v>
      </c>
      <c r="F72" s="3">
        <f>((HUR_mm!F72*Areas!$B$6)+(GEO_mm!F72*Areas!$B$7)) / (Areas!$B$6+Areas!$B$7)</f>
        <v>41.16886567164179</v>
      </c>
      <c r="G72" s="3">
        <f>((HUR_mm!G72*Areas!$B$6)+(GEO_mm!G72*Areas!$B$7)) / (Areas!$B$6+Areas!$B$7)</f>
        <v>68.650298507462693</v>
      </c>
      <c r="H72" s="3">
        <f>((HUR_mm!H72*Areas!$B$6)+(GEO_mm!H72*Areas!$B$7)) / (Areas!$B$6+Areas!$B$7)</f>
        <v>83.042358208955221</v>
      </c>
      <c r="I72" s="3">
        <f>((HUR_mm!I72*Areas!$B$6)+(GEO_mm!I72*Areas!$B$7)) / (Areas!$B$6+Areas!$B$7)</f>
        <v>77.565402985074627</v>
      </c>
      <c r="J72" s="3">
        <f>((HUR_mm!J72*Areas!$B$6)+(GEO_mm!J72*Areas!$B$7)) / (Areas!$B$6+Areas!$B$7)</f>
        <v>57.066626865671644</v>
      </c>
      <c r="K72" s="3">
        <f>((HUR_mm!K72*Areas!$B$6)+(GEO_mm!K72*Areas!$B$7)) / (Areas!$B$6+Areas!$B$7)</f>
        <v>51.995522388059705</v>
      </c>
      <c r="L72" s="3">
        <f>((HUR_mm!L72*Areas!$B$6)+(GEO_mm!L72*Areas!$B$7)) / (Areas!$B$6+Areas!$B$7)</f>
        <v>102.93176119402985</v>
      </c>
      <c r="M72" s="3">
        <f>((HUR_mm!M72*Areas!$B$6)+(GEO_mm!M72*Areas!$B$7)) / (Areas!$B$6+Areas!$B$7)</f>
        <v>61.198089552238805</v>
      </c>
      <c r="N72" s="3">
        <f t="shared" si="1"/>
        <v>830.81182089552249</v>
      </c>
    </row>
    <row r="73" spans="1:14" x14ac:dyDescent="0.2">
      <c r="A73">
        <v>1951</v>
      </c>
      <c r="B73" s="3">
        <f>((HUR_mm!B73*Areas!$B$6)+(GEO_mm!B73*Areas!$B$7)) / (Areas!$B$6+Areas!$B$7)</f>
        <v>65.889194029850742</v>
      </c>
      <c r="C73" s="3">
        <f>((HUR_mm!C73*Areas!$B$6)+(GEO_mm!C73*Areas!$B$7)) / (Areas!$B$6+Areas!$B$7)</f>
        <v>61.985432835820895</v>
      </c>
      <c r="D73" s="3">
        <f>((HUR_mm!D73*Areas!$B$6)+(GEO_mm!D73*Areas!$B$7)) / (Areas!$B$6+Areas!$B$7)</f>
        <v>82.661820895522382</v>
      </c>
      <c r="E73" s="3">
        <f>((HUR_mm!E73*Areas!$B$6)+(GEO_mm!E73*Areas!$B$7)) / (Areas!$B$6+Areas!$B$7)</f>
        <v>88.99982089552239</v>
      </c>
      <c r="F73" s="3">
        <f>((HUR_mm!F73*Areas!$B$6)+(GEO_mm!F73*Areas!$B$7)) / (Areas!$B$6+Areas!$B$7)</f>
        <v>41.711134328358206</v>
      </c>
      <c r="G73" s="3">
        <f>((HUR_mm!G73*Areas!$B$6)+(GEO_mm!G73*Areas!$B$7)) / (Areas!$B$6+Areas!$B$7)</f>
        <v>79.283492537313435</v>
      </c>
      <c r="H73" s="3">
        <f>((HUR_mm!H73*Areas!$B$6)+(GEO_mm!H73*Areas!$B$7)) / (Areas!$B$6+Areas!$B$7)</f>
        <v>85.809552238805963</v>
      </c>
      <c r="I73" s="3">
        <f>((HUR_mm!I73*Areas!$B$6)+(GEO_mm!I73*Areas!$B$7)) / (Areas!$B$6+Areas!$B$7)</f>
        <v>85.350567164179111</v>
      </c>
      <c r="J73" s="3">
        <f>((HUR_mm!J73*Areas!$B$6)+(GEO_mm!J73*Areas!$B$7)) / (Areas!$B$6+Areas!$B$7)</f>
        <v>94.335761194029857</v>
      </c>
      <c r="K73" s="3">
        <f>((HUR_mm!K73*Areas!$B$6)+(GEO_mm!K73*Areas!$B$7)) / (Areas!$B$6+Areas!$B$7)</f>
        <v>128.70832835820895</v>
      </c>
      <c r="L73" s="3">
        <f>((HUR_mm!L73*Areas!$B$6)+(GEO_mm!L73*Areas!$B$7)) / (Areas!$B$6+Areas!$B$7)</f>
        <v>74.374567164179098</v>
      </c>
      <c r="M73" s="3">
        <f>((HUR_mm!M73*Areas!$B$6)+(GEO_mm!M73*Areas!$B$7)) / (Areas!$B$6+Areas!$B$7)</f>
        <v>85.142447761194035</v>
      </c>
      <c r="N73" s="3">
        <f t="shared" si="1"/>
        <v>974.25211940298504</v>
      </c>
    </row>
    <row r="74" spans="1:14" x14ac:dyDescent="0.2">
      <c r="A74">
        <v>1952</v>
      </c>
      <c r="B74" s="3">
        <f>((HUR_mm!B74*Areas!$B$6)+(GEO_mm!B74*Areas!$B$7)) / (Areas!$B$6+Areas!$B$7)</f>
        <v>61.278089552238804</v>
      </c>
      <c r="C74" s="3">
        <f>((HUR_mm!C74*Areas!$B$6)+(GEO_mm!C74*Areas!$B$7)) / (Areas!$B$6+Areas!$B$7)</f>
        <v>32.122597014925375</v>
      </c>
      <c r="D74" s="3">
        <f>((HUR_mm!D74*Areas!$B$6)+(GEO_mm!D74*Areas!$B$7)) / (Areas!$B$6+Areas!$B$7)</f>
        <v>60.004507462686568</v>
      </c>
      <c r="E74" s="3">
        <f>((HUR_mm!E74*Areas!$B$6)+(GEO_mm!E74*Areas!$B$7)) / (Areas!$B$6+Areas!$B$7)</f>
        <v>55.414029850746267</v>
      </c>
      <c r="F74" s="3">
        <f>((HUR_mm!F74*Areas!$B$6)+(GEO_mm!F74*Areas!$B$7)) / (Areas!$B$6+Areas!$B$7)</f>
        <v>68.732895522388063</v>
      </c>
      <c r="G74" s="3">
        <f>((HUR_mm!G74*Areas!$B$6)+(GEO_mm!G74*Areas!$B$7)) / (Areas!$B$6+Areas!$B$7)</f>
        <v>53.854776119402985</v>
      </c>
      <c r="H74" s="3">
        <f>((HUR_mm!H74*Areas!$B$6)+(GEO_mm!H74*Areas!$B$7)) / (Areas!$B$6+Areas!$B$7)</f>
        <v>116.52635820895523</v>
      </c>
      <c r="I74" s="3">
        <f>((HUR_mm!I74*Areas!$B$6)+(GEO_mm!I74*Areas!$B$7)) / (Areas!$B$6+Areas!$B$7)</f>
        <v>101.42713432835821</v>
      </c>
      <c r="J74" s="3">
        <f>((HUR_mm!J74*Areas!$B$6)+(GEO_mm!J74*Areas!$B$7)) / (Areas!$B$6+Areas!$B$7)</f>
        <v>67.963044776119403</v>
      </c>
      <c r="K74" s="3">
        <f>((HUR_mm!K74*Areas!$B$6)+(GEO_mm!K74*Areas!$B$7)) / (Areas!$B$6+Areas!$B$7)</f>
        <v>20.749223880597015</v>
      </c>
      <c r="L74" s="3">
        <f>((HUR_mm!L74*Areas!$B$6)+(GEO_mm!L74*Areas!$B$7)) / (Areas!$B$6+Areas!$B$7)</f>
        <v>98.830358208955218</v>
      </c>
      <c r="M74" s="3">
        <f>((HUR_mm!M74*Areas!$B$6)+(GEO_mm!M74*Areas!$B$7)) / (Areas!$B$6+Areas!$B$7)</f>
        <v>52.330686567164179</v>
      </c>
      <c r="N74" s="3">
        <f t="shared" si="1"/>
        <v>789.23370149253731</v>
      </c>
    </row>
    <row r="75" spans="1:14" x14ac:dyDescent="0.2">
      <c r="A75">
        <v>1953</v>
      </c>
      <c r="B75" s="3">
        <f>((HUR_mm!B75*Areas!$B$6)+(GEO_mm!B75*Areas!$B$7)) / (Areas!$B$6+Areas!$B$7)</f>
        <v>67.258417910447761</v>
      </c>
      <c r="C75" s="3">
        <f>((HUR_mm!C75*Areas!$B$6)+(GEO_mm!C75*Areas!$B$7)) / (Areas!$B$6+Areas!$B$7)</f>
        <v>58.879104477611939</v>
      </c>
      <c r="D75" s="3">
        <f>((HUR_mm!D75*Areas!$B$6)+(GEO_mm!D75*Areas!$B$7)) / (Areas!$B$6+Areas!$B$7)</f>
        <v>79.759462686567161</v>
      </c>
      <c r="E75" s="3">
        <f>((HUR_mm!E75*Areas!$B$6)+(GEO_mm!E75*Areas!$B$7)) / (Areas!$B$6+Areas!$B$7)</f>
        <v>69.24382089552239</v>
      </c>
      <c r="F75" s="3">
        <f>((HUR_mm!F75*Areas!$B$6)+(GEO_mm!F75*Areas!$B$7)) / (Areas!$B$6+Areas!$B$7)</f>
        <v>71.958507462686569</v>
      </c>
      <c r="G75" s="3">
        <f>((HUR_mm!G75*Areas!$B$6)+(GEO_mm!G75*Areas!$B$7)) / (Areas!$B$6+Areas!$B$7)</f>
        <v>69.135373134328361</v>
      </c>
      <c r="H75" s="3">
        <f>((HUR_mm!H75*Areas!$B$6)+(GEO_mm!H75*Areas!$B$7)) / (Areas!$B$6+Areas!$B$7)</f>
        <v>84.820477611940305</v>
      </c>
      <c r="I75" s="3">
        <f>((HUR_mm!I75*Areas!$B$6)+(GEO_mm!I75*Areas!$B$7)) / (Areas!$B$6+Areas!$B$7)</f>
        <v>61.579970149253732</v>
      </c>
      <c r="J75" s="3">
        <f>((HUR_mm!J75*Areas!$B$6)+(GEO_mm!J75*Areas!$B$7)) / (Areas!$B$6+Areas!$B$7)</f>
        <v>101.30874626865672</v>
      </c>
      <c r="K75" s="3">
        <f>((HUR_mm!K75*Areas!$B$6)+(GEO_mm!K75*Areas!$B$7)) / (Areas!$B$6+Areas!$B$7)</f>
        <v>31.136268656716418</v>
      </c>
      <c r="L75" s="3">
        <f>((HUR_mm!L75*Areas!$B$6)+(GEO_mm!L75*Areas!$B$7)) / (Areas!$B$6+Areas!$B$7)</f>
        <v>48.905044776119404</v>
      </c>
      <c r="M75" s="3">
        <f>((HUR_mm!M75*Areas!$B$6)+(GEO_mm!M75*Areas!$B$7)) / (Areas!$B$6+Areas!$B$7)</f>
        <v>72.007761194029854</v>
      </c>
      <c r="N75" s="3">
        <f t="shared" si="1"/>
        <v>815.99295522388059</v>
      </c>
    </row>
    <row r="76" spans="1:14" x14ac:dyDescent="0.2">
      <c r="A76">
        <v>1954</v>
      </c>
      <c r="B76" s="3">
        <f>((HUR_mm!B76*Areas!$B$6)+(GEO_mm!B76*Areas!$B$7)) / (Areas!$B$6+Areas!$B$7)</f>
        <v>51.794328358208958</v>
      </c>
      <c r="C76" s="3">
        <f>((HUR_mm!C76*Areas!$B$6)+(GEO_mm!C76*Areas!$B$7)) / (Areas!$B$6+Areas!$B$7)</f>
        <v>65.235850746268653</v>
      </c>
      <c r="D76" s="3">
        <f>((HUR_mm!D76*Areas!$B$6)+(GEO_mm!D76*Areas!$B$7)) / (Areas!$B$6+Areas!$B$7)</f>
        <v>70.776985074626865</v>
      </c>
      <c r="E76" s="3">
        <f>((HUR_mm!E76*Areas!$B$6)+(GEO_mm!E76*Areas!$B$7)) / (Areas!$B$6+Areas!$B$7)</f>
        <v>99.860805970149258</v>
      </c>
      <c r="F76" s="3">
        <f>((HUR_mm!F76*Areas!$B$6)+(GEO_mm!F76*Areas!$B$7)) / (Areas!$B$6+Areas!$B$7)</f>
        <v>60.528686567164172</v>
      </c>
      <c r="G76" s="3">
        <f>((HUR_mm!G76*Areas!$B$6)+(GEO_mm!G76*Areas!$B$7)) / (Areas!$B$6+Areas!$B$7)</f>
        <v>117.74071641791045</v>
      </c>
      <c r="H76" s="3">
        <f>((HUR_mm!H76*Areas!$B$6)+(GEO_mm!H76*Areas!$B$7)) / (Areas!$B$6+Areas!$B$7)</f>
        <v>50.469522388059701</v>
      </c>
      <c r="I76" s="3">
        <f>((HUR_mm!I76*Areas!$B$6)+(GEO_mm!I76*Areas!$B$7)) / (Areas!$B$6+Areas!$B$7)</f>
        <v>63.513850746268659</v>
      </c>
      <c r="J76" s="3">
        <f>((HUR_mm!J76*Areas!$B$6)+(GEO_mm!J76*Areas!$B$7)) / (Areas!$B$6+Areas!$B$7)</f>
        <v>130.94149253731342</v>
      </c>
      <c r="K76" s="3">
        <f>((HUR_mm!K76*Areas!$B$6)+(GEO_mm!K76*Areas!$B$7)) / (Areas!$B$6+Areas!$B$7)</f>
        <v>150.48128358208956</v>
      </c>
      <c r="L76" s="3">
        <f>((HUR_mm!L76*Areas!$B$6)+(GEO_mm!L76*Areas!$B$7)) / (Areas!$B$6+Areas!$B$7)</f>
        <v>51.582776119402986</v>
      </c>
      <c r="M76" s="3">
        <f>((HUR_mm!M76*Areas!$B$6)+(GEO_mm!M76*Areas!$B$7)) / (Areas!$B$6+Areas!$B$7)</f>
        <v>51.133462686567164</v>
      </c>
      <c r="N76" s="3">
        <f t="shared" si="1"/>
        <v>964.05976119402976</v>
      </c>
    </row>
    <row r="77" spans="1:14" x14ac:dyDescent="0.2">
      <c r="A77">
        <v>1955</v>
      </c>
      <c r="B77" s="3">
        <f>((HUR_mm!B77*Areas!$B$6)+(GEO_mm!B77*Areas!$B$7)) / (Areas!$B$6+Areas!$B$7)</f>
        <v>52.324328358208952</v>
      </c>
      <c r="C77" s="3">
        <f>((HUR_mm!C77*Areas!$B$6)+(GEO_mm!C77*Areas!$B$7)) / (Areas!$B$6+Areas!$B$7)</f>
        <v>41.328985074626864</v>
      </c>
      <c r="D77" s="3">
        <f>((HUR_mm!D77*Areas!$B$6)+(GEO_mm!D77*Areas!$B$7)) / (Areas!$B$6+Areas!$B$7)</f>
        <v>56.853283582089553</v>
      </c>
      <c r="E77" s="3">
        <f>((HUR_mm!E77*Areas!$B$6)+(GEO_mm!E77*Areas!$B$7)) / (Areas!$B$6+Areas!$B$7)</f>
        <v>54.523582089552242</v>
      </c>
      <c r="F77" s="3">
        <f>((HUR_mm!F77*Areas!$B$6)+(GEO_mm!F77*Areas!$B$7)) / (Areas!$B$6+Areas!$B$7)</f>
        <v>64.958776119402984</v>
      </c>
      <c r="G77" s="3">
        <f>((HUR_mm!G77*Areas!$B$6)+(GEO_mm!G77*Areas!$B$7)) / (Areas!$B$6+Areas!$B$7)</f>
        <v>41.258358208955222</v>
      </c>
      <c r="H77" s="3">
        <f>((HUR_mm!H77*Areas!$B$6)+(GEO_mm!H77*Areas!$B$7)) / (Areas!$B$6+Areas!$B$7)</f>
        <v>60.442895522388056</v>
      </c>
      <c r="I77" s="3">
        <f>((HUR_mm!I77*Areas!$B$6)+(GEO_mm!I77*Areas!$B$7)) / (Areas!$B$6+Areas!$B$7)</f>
        <v>90.894597014925367</v>
      </c>
      <c r="J77" s="3">
        <f>((HUR_mm!J77*Areas!$B$6)+(GEO_mm!J77*Areas!$B$7)) / (Areas!$B$6+Areas!$B$7)</f>
        <v>36.71426865671642</v>
      </c>
      <c r="K77" s="3">
        <f>((HUR_mm!K77*Areas!$B$6)+(GEO_mm!K77*Areas!$B$7)) / (Areas!$B$6+Areas!$B$7)</f>
        <v>116.00137313432836</v>
      </c>
      <c r="L77" s="3">
        <f>((HUR_mm!L77*Areas!$B$6)+(GEO_mm!L77*Areas!$B$7)) / (Areas!$B$6+Areas!$B$7)</f>
        <v>74.762656716417908</v>
      </c>
      <c r="M77" s="3">
        <f>((HUR_mm!M77*Areas!$B$6)+(GEO_mm!M77*Areas!$B$7)) / (Areas!$B$6+Areas!$B$7)</f>
        <v>55.324835820895522</v>
      </c>
      <c r="N77" s="3">
        <f t="shared" si="1"/>
        <v>745.38794029850737</v>
      </c>
    </row>
    <row r="78" spans="1:14" x14ac:dyDescent="0.2">
      <c r="A78">
        <v>1956</v>
      </c>
      <c r="B78" s="3">
        <f>((HUR_mm!B78*Areas!$B$6)+(GEO_mm!B78*Areas!$B$7)) / (Areas!$B$6+Areas!$B$7)</f>
        <v>23.989074626865673</v>
      </c>
      <c r="C78" s="3">
        <f>((HUR_mm!C78*Areas!$B$6)+(GEO_mm!C78*Areas!$B$7)) / (Areas!$B$6+Areas!$B$7)</f>
        <v>43.283611940298506</v>
      </c>
      <c r="D78" s="3">
        <f>((HUR_mm!D78*Areas!$B$6)+(GEO_mm!D78*Areas!$B$7)) / (Areas!$B$6+Areas!$B$7)</f>
        <v>51.136328358208957</v>
      </c>
      <c r="E78" s="3">
        <f>((HUR_mm!E78*Areas!$B$6)+(GEO_mm!E78*Areas!$B$7)) / (Areas!$B$6+Areas!$B$7)</f>
        <v>65.975820895522389</v>
      </c>
      <c r="F78" s="3">
        <f>((HUR_mm!F78*Areas!$B$6)+(GEO_mm!F78*Areas!$B$7)) / (Areas!$B$6+Areas!$B$7)</f>
        <v>91.1240895522388</v>
      </c>
      <c r="G78" s="3">
        <f>((HUR_mm!G78*Areas!$B$6)+(GEO_mm!G78*Areas!$B$7)) / (Areas!$B$6+Areas!$B$7)</f>
        <v>69.561582089552232</v>
      </c>
      <c r="H78" s="3">
        <f>((HUR_mm!H78*Areas!$B$6)+(GEO_mm!H78*Areas!$B$7)) / (Areas!$B$6+Areas!$B$7)</f>
        <v>109.35629850746268</v>
      </c>
      <c r="I78" s="3">
        <f>((HUR_mm!I78*Areas!$B$6)+(GEO_mm!I78*Areas!$B$7)) / (Areas!$B$6+Areas!$B$7)</f>
        <v>102.18071641791045</v>
      </c>
      <c r="J78" s="3">
        <f>((HUR_mm!J78*Areas!$B$6)+(GEO_mm!J78*Areas!$B$7)) / (Areas!$B$6+Areas!$B$7)</f>
        <v>80.542208955223884</v>
      </c>
      <c r="K78" s="3">
        <f>((HUR_mm!K78*Areas!$B$6)+(GEO_mm!K78*Areas!$B$7)) / (Areas!$B$6+Areas!$B$7)</f>
        <v>27.12289552238806</v>
      </c>
      <c r="L78" s="3">
        <f>((HUR_mm!L78*Areas!$B$6)+(GEO_mm!L78*Areas!$B$7)) / (Areas!$B$6+Areas!$B$7)</f>
        <v>74.665343283582089</v>
      </c>
      <c r="M78" s="3">
        <f>((HUR_mm!M78*Areas!$B$6)+(GEO_mm!M78*Areas!$B$7)) / (Areas!$B$6+Areas!$B$7)</f>
        <v>54.557880597014922</v>
      </c>
      <c r="N78" s="3">
        <f t="shared" si="1"/>
        <v>793.4958507462685</v>
      </c>
    </row>
    <row r="79" spans="1:14" x14ac:dyDescent="0.2">
      <c r="A79">
        <v>1957</v>
      </c>
      <c r="B79" s="3">
        <f>((HUR_mm!B79*Areas!$B$6)+(GEO_mm!B79*Areas!$B$7)) / (Areas!$B$6+Areas!$B$7)</f>
        <v>53.248477611940295</v>
      </c>
      <c r="C79" s="3">
        <f>((HUR_mm!C79*Areas!$B$6)+(GEO_mm!C79*Areas!$B$7)) / (Areas!$B$6+Areas!$B$7)</f>
        <v>41.899970149253733</v>
      </c>
      <c r="D79" s="3">
        <f>((HUR_mm!D79*Areas!$B$6)+(GEO_mm!D79*Areas!$B$7)) / (Areas!$B$6+Areas!$B$7)</f>
        <v>30.228388059701494</v>
      </c>
      <c r="E79" s="3">
        <f>((HUR_mm!E79*Areas!$B$6)+(GEO_mm!E79*Areas!$B$7)) / (Areas!$B$6+Areas!$B$7)</f>
        <v>73.888537313432835</v>
      </c>
      <c r="F79" s="3">
        <f>((HUR_mm!F79*Areas!$B$6)+(GEO_mm!F79*Areas!$B$7)) / (Areas!$B$6+Areas!$B$7)</f>
        <v>73.497611940298512</v>
      </c>
      <c r="G79" s="3">
        <f>((HUR_mm!G79*Areas!$B$6)+(GEO_mm!G79*Areas!$B$7)) / (Areas!$B$6+Areas!$B$7)</f>
        <v>141.2211343283582</v>
      </c>
      <c r="H79" s="3">
        <f>((HUR_mm!H79*Areas!$B$6)+(GEO_mm!H79*Areas!$B$7)) / (Areas!$B$6+Areas!$B$7)</f>
        <v>72.459492537313437</v>
      </c>
      <c r="I79" s="3">
        <f>((HUR_mm!I79*Areas!$B$6)+(GEO_mm!I79*Areas!$B$7)) / (Areas!$B$6+Areas!$B$7)</f>
        <v>33.308537313432836</v>
      </c>
      <c r="J79" s="3">
        <f>((HUR_mm!J79*Areas!$B$6)+(GEO_mm!J79*Areas!$B$7)) / (Areas!$B$6+Areas!$B$7)</f>
        <v>123.08041791044776</v>
      </c>
      <c r="K79" s="3">
        <f>((HUR_mm!K79*Areas!$B$6)+(GEO_mm!K79*Areas!$B$7)) / (Areas!$B$6+Areas!$B$7)</f>
        <v>79.034029850746279</v>
      </c>
      <c r="L79" s="3">
        <f>((HUR_mm!L79*Areas!$B$6)+(GEO_mm!L79*Areas!$B$7)) / (Areas!$B$6+Areas!$B$7)</f>
        <v>94.957820895522389</v>
      </c>
      <c r="M79" s="3">
        <f>((HUR_mm!M79*Areas!$B$6)+(GEO_mm!M79*Areas!$B$7)) / (Areas!$B$6+Areas!$B$7)</f>
        <v>79.735761194029848</v>
      </c>
      <c r="N79" s="3">
        <f t="shared" si="1"/>
        <v>896.5601791044777</v>
      </c>
    </row>
    <row r="80" spans="1:14" x14ac:dyDescent="0.2">
      <c r="A80">
        <v>1958</v>
      </c>
      <c r="B80" s="3">
        <f>((HUR_mm!B80*Areas!$B$6)+(GEO_mm!B80*Areas!$B$7)) / (Areas!$B$6+Areas!$B$7)</f>
        <v>43.088537313432838</v>
      </c>
      <c r="C80" s="3">
        <f>((HUR_mm!C80*Areas!$B$6)+(GEO_mm!C80*Areas!$B$7)) / (Areas!$B$6+Areas!$B$7)</f>
        <v>30.237164179104479</v>
      </c>
      <c r="D80" s="3">
        <f>((HUR_mm!D80*Areas!$B$6)+(GEO_mm!D80*Areas!$B$7)) / (Areas!$B$6+Areas!$B$7)</f>
        <v>15.802835820895522</v>
      </c>
      <c r="E80" s="3">
        <f>((HUR_mm!E80*Areas!$B$6)+(GEO_mm!E80*Areas!$B$7)) / (Areas!$B$6+Areas!$B$7)</f>
        <v>32.275552238805972</v>
      </c>
      <c r="F80" s="3">
        <f>((HUR_mm!F80*Areas!$B$6)+(GEO_mm!F80*Areas!$B$7)) / (Areas!$B$6+Areas!$B$7)</f>
        <v>34.299910447761192</v>
      </c>
      <c r="G80" s="3">
        <f>((HUR_mm!G80*Areas!$B$6)+(GEO_mm!G80*Areas!$B$7)) / (Areas!$B$6+Areas!$B$7)</f>
        <v>67.64017910447761</v>
      </c>
      <c r="H80" s="3">
        <f>((HUR_mm!H80*Areas!$B$6)+(GEO_mm!H80*Areas!$B$7)) / (Areas!$B$6+Areas!$B$7)</f>
        <v>75.527283582089552</v>
      </c>
      <c r="I80" s="3">
        <f>((HUR_mm!I80*Areas!$B$6)+(GEO_mm!I80*Areas!$B$7)) / (Areas!$B$6+Areas!$B$7)</f>
        <v>62.721970149253728</v>
      </c>
      <c r="J80" s="3">
        <f>((HUR_mm!J80*Areas!$B$6)+(GEO_mm!J80*Areas!$B$7)) / (Areas!$B$6+Areas!$B$7)</f>
        <v>87.741522388059707</v>
      </c>
      <c r="K80" s="3">
        <f>((HUR_mm!K80*Areas!$B$6)+(GEO_mm!K80*Areas!$B$7)) / (Areas!$B$6+Areas!$B$7)</f>
        <v>67.663582089552236</v>
      </c>
      <c r="L80" s="3">
        <f>((HUR_mm!L80*Areas!$B$6)+(GEO_mm!L80*Areas!$B$7)) / (Areas!$B$6+Areas!$B$7)</f>
        <v>77.149134328358215</v>
      </c>
      <c r="M80" s="3">
        <f>((HUR_mm!M80*Areas!$B$6)+(GEO_mm!M80*Areas!$B$7)) / (Areas!$B$6+Areas!$B$7)</f>
        <v>62.462805970149255</v>
      </c>
      <c r="N80" s="3">
        <f t="shared" si="1"/>
        <v>656.61047761194027</v>
      </c>
    </row>
    <row r="81" spans="1:14" x14ac:dyDescent="0.2">
      <c r="A81">
        <v>1959</v>
      </c>
      <c r="B81" s="3">
        <f>((HUR_mm!B81*Areas!$B$6)+(GEO_mm!B81*Areas!$B$7)) / (Areas!$B$6+Areas!$B$7)</f>
        <v>58.421104477611941</v>
      </c>
      <c r="C81" s="3">
        <f>((HUR_mm!C81*Areas!$B$6)+(GEO_mm!C81*Areas!$B$7)) / (Areas!$B$6+Areas!$B$7)</f>
        <v>58.08397014925373</v>
      </c>
      <c r="D81" s="3">
        <f>((HUR_mm!D81*Areas!$B$6)+(GEO_mm!D81*Areas!$B$7)) / (Areas!$B$6+Areas!$B$7)</f>
        <v>51.94026865671642</v>
      </c>
      <c r="E81" s="3">
        <f>((HUR_mm!E81*Areas!$B$6)+(GEO_mm!E81*Areas!$B$7)) / (Areas!$B$6+Areas!$B$7)</f>
        <v>76.56065671641791</v>
      </c>
      <c r="F81" s="3">
        <f>((HUR_mm!F81*Areas!$B$6)+(GEO_mm!F81*Areas!$B$7)) / (Areas!$B$6+Areas!$B$7)</f>
        <v>80.113582089552239</v>
      </c>
      <c r="G81" s="3">
        <f>((HUR_mm!G81*Areas!$B$6)+(GEO_mm!G81*Areas!$B$7)) / (Areas!$B$6+Areas!$B$7)</f>
        <v>45.246985074626863</v>
      </c>
      <c r="H81" s="3">
        <f>((HUR_mm!H81*Areas!$B$6)+(GEO_mm!H81*Areas!$B$7)) / (Areas!$B$6+Areas!$B$7)</f>
        <v>73.674000000000007</v>
      </c>
      <c r="I81" s="3">
        <f>((HUR_mm!I81*Areas!$B$6)+(GEO_mm!I81*Areas!$B$7)) / (Areas!$B$6+Areas!$B$7)</f>
        <v>121.45116417910448</v>
      </c>
      <c r="J81" s="3">
        <f>((HUR_mm!J81*Areas!$B$6)+(GEO_mm!J81*Areas!$B$7)) / (Areas!$B$6+Areas!$B$7)</f>
        <v>104.51020895522387</v>
      </c>
      <c r="K81" s="3">
        <f>((HUR_mm!K81*Areas!$B$6)+(GEO_mm!K81*Areas!$B$7)) / (Areas!$B$6+Areas!$B$7)</f>
        <v>114.06289552238806</v>
      </c>
      <c r="L81" s="3">
        <f>((HUR_mm!L81*Areas!$B$6)+(GEO_mm!L81*Areas!$B$7)) / (Areas!$B$6+Areas!$B$7)</f>
        <v>92.705313432835823</v>
      </c>
      <c r="M81" s="3">
        <f>((HUR_mm!M81*Areas!$B$6)+(GEO_mm!M81*Areas!$B$7)) / (Areas!$B$6+Areas!$B$7)</f>
        <v>67.65062686567164</v>
      </c>
      <c r="N81" s="3">
        <f t="shared" si="1"/>
        <v>944.42077611940306</v>
      </c>
    </row>
    <row r="82" spans="1:14" x14ac:dyDescent="0.2">
      <c r="A82">
        <v>1960</v>
      </c>
      <c r="B82" s="3">
        <f>((HUR_mm!B82*Areas!$B$6)+(GEO_mm!B82*Areas!$B$7)) / (Areas!$B$6+Areas!$B$7)</f>
        <v>67.094686567164175</v>
      </c>
      <c r="C82" s="3">
        <f>((HUR_mm!C82*Areas!$B$6)+(GEO_mm!C82*Areas!$B$7)) / (Areas!$B$6+Areas!$B$7)</f>
        <v>59.070208955223883</v>
      </c>
      <c r="D82" s="3">
        <f>((HUR_mm!D82*Areas!$B$6)+(GEO_mm!D82*Areas!$B$7)) / (Areas!$B$6+Areas!$B$7)</f>
        <v>34.704119402985071</v>
      </c>
      <c r="E82" s="3">
        <f>((HUR_mm!E82*Areas!$B$6)+(GEO_mm!E82*Areas!$B$7)) / (Areas!$B$6+Areas!$B$7)</f>
        <v>82.860626865671648</v>
      </c>
      <c r="F82" s="3">
        <f>((HUR_mm!F82*Areas!$B$6)+(GEO_mm!F82*Areas!$B$7)) / (Areas!$B$6+Areas!$B$7)</f>
        <v>118.49970149253731</v>
      </c>
      <c r="G82" s="3">
        <f>((HUR_mm!G82*Areas!$B$6)+(GEO_mm!G82*Areas!$B$7)) / (Areas!$B$6+Areas!$B$7)</f>
        <v>103.14283582089553</v>
      </c>
      <c r="H82" s="3">
        <f>((HUR_mm!H82*Areas!$B$6)+(GEO_mm!H82*Areas!$B$7)) / (Areas!$B$6+Areas!$B$7)</f>
        <v>81.741522388059707</v>
      </c>
      <c r="I82" s="3">
        <f>((HUR_mm!I82*Areas!$B$6)+(GEO_mm!I82*Areas!$B$7)) / (Areas!$B$6+Areas!$B$7)</f>
        <v>52.669582089552236</v>
      </c>
      <c r="J82" s="3">
        <f>((HUR_mm!J82*Areas!$B$6)+(GEO_mm!J82*Areas!$B$7)) / (Areas!$B$6+Areas!$B$7)</f>
        <v>69.112029850746268</v>
      </c>
      <c r="K82" s="3">
        <f>((HUR_mm!K82*Areas!$B$6)+(GEO_mm!K82*Areas!$B$7)) / (Areas!$B$6+Areas!$B$7)</f>
        <v>59.508208955223886</v>
      </c>
      <c r="L82" s="3">
        <f>((HUR_mm!L82*Areas!$B$6)+(GEO_mm!L82*Areas!$B$7)) / (Areas!$B$6+Areas!$B$7)</f>
        <v>78.903402985074621</v>
      </c>
      <c r="M82" s="3">
        <f>((HUR_mm!M82*Areas!$B$6)+(GEO_mm!M82*Areas!$B$7)) / (Areas!$B$6+Areas!$B$7)</f>
        <v>42.66373134328358</v>
      </c>
      <c r="N82" s="3">
        <f t="shared" si="1"/>
        <v>849.97065671641781</v>
      </c>
    </row>
    <row r="83" spans="1:14" x14ac:dyDescent="0.2">
      <c r="A83">
        <v>1961</v>
      </c>
      <c r="B83" s="3">
        <f>((HUR_mm!B83*Areas!$B$6)+(GEO_mm!B83*Areas!$B$7)) / (Areas!$B$6+Areas!$B$7)</f>
        <v>23.406537313432835</v>
      </c>
      <c r="C83" s="3">
        <f>((HUR_mm!C83*Areas!$B$6)+(GEO_mm!C83*Areas!$B$7)) / (Areas!$B$6+Areas!$B$7)</f>
        <v>34.224626865671645</v>
      </c>
      <c r="D83" s="3">
        <f>((HUR_mm!D83*Areas!$B$6)+(GEO_mm!D83*Areas!$B$7)) / (Areas!$B$6+Areas!$B$7)</f>
        <v>57.561761194029849</v>
      </c>
      <c r="E83" s="3">
        <f>((HUR_mm!E83*Areas!$B$6)+(GEO_mm!E83*Areas!$B$7)) / (Areas!$B$6+Areas!$B$7)</f>
        <v>61.929910447761195</v>
      </c>
      <c r="F83" s="3">
        <f>((HUR_mm!F83*Areas!$B$6)+(GEO_mm!F83*Areas!$B$7)) / (Areas!$B$6+Areas!$B$7)</f>
        <v>48.769582089552237</v>
      </c>
      <c r="G83" s="3">
        <f>((HUR_mm!G83*Areas!$B$6)+(GEO_mm!G83*Areas!$B$7)) / (Areas!$B$6+Areas!$B$7)</f>
        <v>96.532925373134333</v>
      </c>
      <c r="H83" s="3">
        <f>((HUR_mm!H83*Areas!$B$6)+(GEO_mm!H83*Areas!$B$7)) / (Areas!$B$6+Areas!$B$7)</f>
        <v>98.011611940298508</v>
      </c>
      <c r="I83" s="3">
        <f>((HUR_mm!I83*Areas!$B$6)+(GEO_mm!I83*Areas!$B$7)) / (Areas!$B$6+Areas!$B$7)</f>
        <v>81.113970149253731</v>
      </c>
      <c r="J83" s="3">
        <f>((HUR_mm!J83*Areas!$B$6)+(GEO_mm!J83*Areas!$B$7)) / (Areas!$B$6+Areas!$B$7)</f>
        <v>132.56065671641792</v>
      </c>
      <c r="K83" s="3">
        <f>((HUR_mm!K83*Areas!$B$6)+(GEO_mm!K83*Areas!$B$7)) / (Areas!$B$6+Areas!$B$7)</f>
        <v>40.48782089552239</v>
      </c>
      <c r="L83" s="3">
        <f>((HUR_mm!L83*Areas!$B$6)+(GEO_mm!L83*Areas!$B$7)) / (Areas!$B$6+Areas!$B$7)</f>
        <v>61.48194029850746</v>
      </c>
      <c r="M83" s="3">
        <f>((HUR_mm!M83*Areas!$B$6)+(GEO_mm!M83*Areas!$B$7)) / (Areas!$B$6+Areas!$B$7)</f>
        <v>67.116805970149258</v>
      </c>
      <c r="N83" s="3">
        <f t="shared" si="1"/>
        <v>803.19814925373134</v>
      </c>
    </row>
    <row r="84" spans="1:14" x14ac:dyDescent="0.2">
      <c r="A84">
        <v>1962</v>
      </c>
      <c r="B84" s="3">
        <f>((HUR_mm!B84*Areas!$B$6)+(GEO_mm!B84*Areas!$B$7)) / (Areas!$B$6+Areas!$B$7)</f>
        <v>81.102268656716419</v>
      </c>
      <c r="C84" s="3">
        <f>((HUR_mm!C84*Areas!$B$6)+(GEO_mm!C84*Areas!$B$7)) / (Areas!$B$6+Areas!$B$7)</f>
        <v>60.508119402985081</v>
      </c>
      <c r="D84" s="3">
        <f>((HUR_mm!D84*Areas!$B$6)+(GEO_mm!D84*Areas!$B$7)) / (Areas!$B$6+Areas!$B$7)</f>
        <v>19.758537313432836</v>
      </c>
      <c r="E84" s="3">
        <f>((HUR_mm!E84*Areas!$B$6)+(GEO_mm!E84*Areas!$B$7)) / (Areas!$B$6+Areas!$B$7)</f>
        <v>48.764597014925371</v>
      </c>
      <c r="F84" s="3">
        <f>((HUR_mm!F84*Areas!$B$6)+(GEO_mm!F84*Areas!$B$7)) / (Areas!$B$6+Areas!$B$7)</f>
        <v>78.542447761194026</v>
      </c>
      <c r="G84" s="3">
        <f>((HUR_mm!G84*Areas!$B$6)+(GEO_mm!G84*Areas!$B$7)) / (Areas!$B$6+Areas!$B$7)</f>
        <v>62.687134328358212</v>
      </c>
      <c r="H84" s="3">
        <f>((HUR_mm!H84*Areas!$B$6)+(GEO_mm!H84*Areas!$B$7)) / (Areas!$B$6+Areas!$B$7)</f>
        <v>52.317940298507466</v>
      </c>
      <c r="I84" s="3">
        <f>((HUR_mm!I84*Areas!$B$6)+(GEO_mm!I84*Areas!$B$7)) / (Areas!$B$6+Areas!$B$7)</f>
        <v>68.540626865671641</v>
      </c>
      <c r="J84" s="3">
        <f>((HUR_mm!J84*Areas!$B$6)+(GEO_mm!J84*Areas!$B$7)) / (Areas!$B$6+Areas!$B$7)</f>
        <v>83.086298507462686</v>
      </c>
      <c r="K84" s="3">
        <f>((HUR_mm!K84*Areas!$B$6)+(GEO_mm!K84*Areas!$B$7)) / (Areas!$B$6+Areas!$B$7)</f>
        <v>75.562029850746271</v>
      </c>
      <c r="L84" s="3">
        <f>((HUR_mm!L84*Areas!$B$6)+(GEO_mm!L84*Areas!$B$7)) / (Areas!$B$6+Areas!$B$7)</f>
        <v>28.098328358208956</v>
      </c>
      <c r="M84" s="3">
        <f>((HUR_mm!M84*Areas!$B$6)+(GEO_mm!M84*Areas!$B$7)) / (Areas!$B$6+Areas!$B$7)</f>
        <v>69.190686567164178</v>
      </c>
      <c r="N84" s="3">
        <f t="shared" si="1"/>
        <v>728.15901492537319</v>
      </c>
    </row>
    <row r="85" spans="1:14" x14ac:dyDescent="0.2">
      <c r="A85">
        <v>1963</v>
      </c>
      <c r="B85" s="3">
        <f>((HUR_mm!B85*Areas!$B$6)+(GEO_mm!B85*Areas!$B$7)) / (Areas!$B$6+Areas!$B$7)</f>
        <v>44.5664776119403</v>
      </c>
      <c r="C85" s="3">
        <f>((HUR_mm!C85*Areas!$B$6)+(GEO_mm!C85*Areas!$B$7)) / (Areas!$B$6+Areas!$B$7)</f>
        <v>33.691850746268656</v>
      </c>
      <c r="D85" s="3">
        <f>((HUR_mm!D85*Areas!$B$6)+(GEO_mm!D85*Areas!$B$7)) / (Areas!$B$6+Areas!$B$7)</f>
        <v>66.846000000000004</v>
      </c>
      <c r="E85" s="3">
        <f>((HUR_mm!E85*Areas!$B$6)+(GEO_mm!E85*Areas!$B$7)) / (Areas!$B$6+Areas!$B$7)</f>
        <v>55.235970149253731</v>
      </c>
      <c r="F85" s="3">
        <f>((HUR_mm!F85*Areas!$B$6)+(GEO_mm!F85*Areas!$B$7)) / (Areas!$B$6+Areas!$B$7)</f>
        <v>77.447104477611944</v>
      </c>
      <c r="G85" s="3">
        <f>((HUR_mm!G85*Areas!$B$6)+(GEO_mm!G85*Areas!$B$7)) / (Areas!$B$6+Areas!$B$7)</f>
        <v>54.536656716417909</v>
      </c>
      <c r="H85" s="3">
        <f>((HUR_mm!H85*Areas!$B$6)+(GEO_mm!H85*Areas!$B$7)) / (Areas!$B$6+Areas!$B$7)</f>
        <v>66.708268656716413</v>
      </c>
      <c r="I85" s="3">
        <f>((HUR_mm!I85*Areas!$B$6)+(GEO_mm!I85*Areas!$B$7)) / (Areas!$B$6+Areas!$B$7)</f>
        <v>93.241343283582083</v>
      </c>
      <c r="J85" s="3">
        <f>((HUR_mm!J85*Areas!$B$6)+(GEO_mm!J85*Areas!$B$7)) / (Areas!$B$6+Areas!$B$7)</f>
        <v>64.801940298507461</v>
      </c>
      <c r="K85" s="3">
        <f>((HUR_mm!K85*Areas!$B$6)+(GEO_mm!K85*Areas!$B$7)) / (Areas!$B$6+Areas!$B$7)</f>
        <v>22.856477611940299</v>
      </c>
      <c r="L85" s="3">
        <f>((HUR_mm!L85*Areas!$B$6)+(GEO_mm!L85*Areas!$B$7)) / (Areas!$B$6+Areas!$B$7)</f>
        <v>76.348746268656711</v>
      </c>
      <c r="M85" s="3">
        <f>((HUR_mm!M85*Areas!$B$6)+(GEO_mm!M85*Areas!$B$7)) / (Areas!$B$6+Areas!$B$7)</f>
        <v>57.445552238805973</v>
      </c>
      <c r="N85" s="3">
        <f t="shared" si="1"/>
        <v>713.72638805970132</v>
      </c>
    </row>
    <row r="86" spans="1:14" x14ac:dyDescent="0.2">
      <c r="A86">
        <v>1964</v>
      </c>
      <c r="B86" s="3">
        <f>((HUR_mm!B86*Areas!$B$6)+(GEO_mm!B86*Areas!$B$7)) / (Areas!$B$6+Areas!$B$7)</f>
        <v>63.559880597014924</v>
      </c>
      <c r="C86" s="3">
        <f>((HUR_mm!C86*Areas!$B$6)+(GEO_mm!C86*Areas!$B$7)) / (Areas!$B$6+Areas!$B$7)</f>
        <v>27.392328358208957</v>
      </c>
      <c r="D86" s="3">
        <f>((HUR_mm!D86*Areas!$B$6)+(GEO_mm!D86*Areas!$B$7)) / (Areas!$B$6+Areas!$B$7)</f>
        <v>56.657134328358211</v>
      </c>
      <c r="E86" s="3">
        <f>((HUR_mm!E86*Areas!$B$6)+(GEO_mm!E86*Areas!$B$7)) / (Areas!$B$6+Areas!$B$7)</f>
        <v>66.978656716417916</v>
      </c>
      <c r="F86" s="3">
        <f>((HUR_mm!F86*Areas!$B$6)+(GEO_mm!F86*Areas!$B$7)) / (Areas!$B$6+Areas!$B$7)</f>
        <v>64.636895522388059</v>
      </c>
      <c r="G86" s="3">
        <f>((HUR_mm!G86*Areas!$B$6)+(GEO_mm!G86*Areas!$B$7)) / (Areas!$B$6+Areas!$B$7)</f>
        <v>49.071313432835822</v>
      </c>
      <c r="H86" s="3">
        <f>((HUR_mm!H86*Areas!$B$6)+(GEO_mm!H86*Areas!$B$7)) / (Areas!$B$6+Areas!$B$7)</f>
        <v>72.791134328358211</v>
      </c>
      <c r="I86" s="3">
        <f>((HUR_mm!I86*Areas!$B$6)+(GEO_mm!I86*Areas!$B$7)) / (Areas!$B$6+Areas!$B$7)</f>
        <v>100.50525373134329</v>
      </c>
      <c r="J86" s="3">
        <f>((HUR_mm!J86*Areas!$B$6)+(GEO_mm!J86*Areas!$B$7)) / (Areas!$B$6+Areas!$B$7)</f>
        <v>96.717223880597018</v>
      </c>
      <c r="K86" s="3">
        <f>((HUR_mm!K86*Areas!$B$6)+(GEO_mm!K86*Areas!$B$7)) / (Areas!$B$6+Areas!$B$7)</f>
        <v>42.240358208955222</v>
      </c>
      <c r="L86" s="3">
        <f>((HUR_mm!L86*Areas!$B$6)+(GEO_mm!L86*Areas!$B$7)) / (Areas!$B$6+Areas!$B$7)</f>
        <v>72.195552238805973</v>
      </c>
      <c r="M86" s="3">
        <f>((HUR_mm!M86*Areas!$B$6)+(GEO_mm!M86*Areas!$B$7)) / (Areas!$B$6+Areas!$B$7)</f>
        <v>75.857223880597019</v>
      </c>
      <c r="N86" s="3">
        <f t="shared" si="1"/>
        <v>788.6029552238806</v>
      </c>
    </row>
    <row r="87" spans="1:14" x14ac:dyDescent="0.2">
      <c r="A87">
        <v>1965</v>
      </c>
      <c r="B87" s="3">
        <f>((HUR_mm!B87*Areas!$B$6)+(GEO_mm!B87*Areas!$B$7)) / (Areas!$B$6+Areas!$B$7)</f>
        <v>79.813731343283578</v>
      </c>
      <c r="C87" s="3">
        <f>((HUR_mm!C87*Areas!$B$6)+(GEO_mm!C87*Areas!$B$7)) / (Areas!$B$6+Areas!$B$7)</f>
        <v>79.736507462686561</v>
      </c>
      <c r="D87" s="3">
        <f>((HUR_mm!D87*Areas!$B$6)+(GEO_mm!D87*Areas!$B$7)) / (Areas!$B$6+Areas!$B$7)</f>
        <v>39.810567164179105</v>
      </c>
      <c r="E87" s="3">
        <f>((HUR_mm!E87*Areas!$B$6)+(GEO_mm!E87*Areas!$B$7)) / (Areas!$B$6+Areas!$B$7)</f>
        <v>52.855641791044775</v>
      </c>
      <c r="F87" s="3">
        <f>((HUR_mm!F87*Areas!$B$6)+(GEO_mm!F87*Areas!$B$7)) / (Areas!$B$6+Areas!$B$7)</f>
        <v>56.946149253731342</v>
      </c>
      <c r="G87" s="3">
        <f>((HUR_mm!G87*Areas!$B$6)+(GEO_mm!G87*Areas!$B$7)) / (Areas!$B$6+Areas!$B$7)</f>
        <v>45.932805970149253</v>
      </c>
      <c r="H87" s="3">
        <f>((HUR_mm!H87*Areas!$B$6)+(GEO_mm!H87*Areas!$B$7)) / (Areas!$B$6+Areas!$B$7)</f>
        <v>69.106029850746268</v>
      </c>
      <c r="I87" s="3">
        <f>((HUR_mm!I87*Areas!$B$6)+(GEO_mm!I87*Areas!$B$7)) / (Areas!$B$6+Areas!$B$7)</f>
        <v>122.21588059701493</v>
      </c>
      <c r="J87" s="3">
        <f>((HUR_mm!J87*Areas!$B$6)+(GEO_mm!J87*Areas!$B$7)) / (Areas!$B$6+Areas!$B$7)</f>
        <v>139.18468656716419</v>
      </c>
      <c r="K87" s="3">
        <f>((HUR_mm!K87*Areas!$B$6)+(GEO_mm!K87*Areas!$B$7)) / (Areas!$B$6+Areas!$B$7)</f>
        <v>75.686955223880602</v>
      </c>
      <c r="L87" s="3">
        <f>((HUR_mm!L87*Areas!$B$6)+(GEO_mm!L87*Areas!$B$7)) / (Areas!$B$6+Areas!$B$7)</f>
        <v>91.83379104477612</v>
      </c>
      <c r="M87" s="3">
        <f>((HUR_mm!M87*Areas!$B$6)+(GEO_mm!M87*Areas!$B$7)) / (Areas!$B$6+Areas!$B$7)</f>
        <v>76.346268656716418</v>
      </c>
      <c r="N87" s="3">
        <f t="shared" si="1"/>
        <v>929.46901492537336</v>
      </c>
    </row>
    <row r="88" spans="1:14" x14ac:dyDescent="0.2">
      <c r="A88">
        <v>1966</v>
      </c>
      <c r="B88" s="3">
        <f>((HUR_mm!B88*Areas!$B$6)+(GEO_mm!B88*Areas!$B$7)) / (Areas!$B$6+Areas!$B$7)</f>
        <v>48.133970149253734</v>
      </c>
      <c r="C88" s="3">
        <f>((HUR_mm!C88*Areas!$B$6)+(GEO_mm!C88*Areas!$B$7)) / (Areas!$B$6+Areas!$B$7)</f>
        <v>41.509731343283583</v>
      </c>
      <c r="D88" s="3">
        <f>((HUR_mm!D88*Areas!$B$6)+(GEO_mm!D88*Areas!$B$7)) / (Areas!$B$6+Areas!$B$7)</f>
        <v>65.730447761194029</v>
      </c>
      <c r="E88" s="3">
        <f>((HUR_mm!E88*Areas!$B$6)+(GEO_mm!E88*Areas!$B$7)) / (Areas!$B$6+Areas!$B$7)</f>
        <v>48.767910447761196</v>
      </c>
      <c r="F88" s="3">
        <f>((HUR_mm!F88*Areas!$B$6)+(GEO_mm!F88*Areas!$B$7)) / (Areas!$B$6+Areas!$B$7)</f>
        <v>43.095194029850745</v>
      </c>
      <c r="G88" s="3">
        <f>((HUR_mm!G88*Areas!$B$6)+(GEO_mm!G88*Areas!$B$7)) / (Areas!$B$6+Areas!$B$7)</f>
        <v>59.213074626865669</v>
      </c>
      <c r="H88" s="3">
        <f>((HUR_mm!H88*Areas!$B$6)+(GEO_mm!H88*Areas!$B$7)) / (Areas!$B$6+Areas!$B$7)</f>
        <v>41.292955223880597</v>
      </c>
      <c r="I88" s="3">
        <f>((HUR_mm!I88*Areas!$B$6)+(GEO_mm!I88*Areas!$B$7)) / (Areas!$B$6+Areas!$B$7)</f>
        <v>94.179970149253734</v>
      </c>
      <c r="J88" s="3">
        <f>((HUR_mm!J88*Areas!$B$6)+(GEO_mm!J88*Areas!$B$7)) / (Areas!$B$6+Areas!$B$7)</f>
        <v>70.980567164179106</v>
      </c>
      <c r="K88" s="3">
        <f>((HUR_mm!K88*Areas!$B$6)+(GEO_mm!K88*Areas!$B$7)) / (Areas!$B$6+Areas!$B$7)</f>
        <v>75.963462686567169</v>
      </c>
      <c r="L88" s="3">
        <f>((HUR_mm!L88*Areas!$B$6)+(GEO_mm!L88*Areas!$B$7)) / (Areas!$B$6+Areas!$B$7)</f>
        <v>141.29731343283581</v>
      </c>
      <c r="M88" s="3">
        <f>((HUR_mm!M88*Areas!$B$6)+(GEO_mm!M88*Areas!$B$7)) / (Areas!$B$6+Areas!$B$7)</f>
        <v>81.81474626865672</v>
      </c>
      <c r="N88" s="3">
        <f t="shared" si="1"/>
        <v>811.97934328358201</v>
      </c>
    </row>
    <row r="89" spans="1:14" x14ac:dyDescent="0.2">
      <c r="A89">
        <v>1967</v>
      </c>
      <c r="B89" s="3">
        <f>((HUR_mm!B89*Areas!$B$6)+(GEO_mm!B89*Areas!$B$7)) / (Areas!$B$6+Areas!$B$7)</f>
        <v>83.93229850746269</v>
      </c>
      <c r="C89" s="3">
        <f>((HUR_mm!C89*Areas!$B$6)+(GEO_mm!C89*Areas!$B$7)) / (Areas!$B$6+Areas!$B$7)</f>
        <v>56.107432835820894</v>
      </c>
      <c r="D89" s="3">
        <f>((HUR_mm!D89*Areas!$B$6)+(GEO_mm!D89*Areas!$B$7)) / (Areas!$B$6+Areas!$B$7)</f>
        <v>32.863014925373136</v>
      </c>
      <c r="E89" s="3">
        <f>((HUR_mm!E89*Areas!$B$6)+(GEO_mm!E89*Areas!$B$7)) / (Areas!$B$6+Areas!$B$7)</f>
        <v>92.904268656716411</v>
      </c>
      <c r="F89" s="3">
        <f>((HUR_mm!F89*Areas!$B$6)+(GEO_mm!F89*Areas!$B$7)) / (Areas!$B$6+Areas!$B$7)</f>
        <v>48.157850746268657</v>
      </c>
      <c r="G89" s="3">
        <f>((HUR_mm!G89*Areas!$B$6)+(GEO_mm!G89*Areas!$B$7)) / (Areas!$B$6+Areas!$B$7)</f>
        <v>131.44259701492538</v>
      </c>
      <c r="H89" s="3">
        <f>((HUR_mm!H89*Areas!$B$6)+(GEO_mm!H89*Areas!$B$7)) / (Areas!$B$6+Areas!$B$7)</f>
        <v>59.975313432835819</v>
      </c>
      <c r="I89" s="3">
        <f>((HUR_mm!I89*Areas!$B$6)+(GEO_mm!I89*Areas!$B$7)) / (Areas!$B$6+Areas!$B$7)</f>
        <v>98.555850746268661</v>
      </c>
      <c r="J89" s="3">
        <f>((HUR_mm!J89*Areas!$B$6)+(GEO_mm!J89*Areas!$B$7)) / (Areas!$B$6+Areas!$B$7)</f>
        <v>69.623014925373141</v>
      </c>
      <c r="K89" s="3">
        <f>((HUR_mm!K89*Areas!$B$6)+(GEO_mm!K89*Areas!$B$7)) / (Areas!$B$6+Areas!$B$7)</f>
        <v>92.925522388059704</v>
      </c>
      <c r="L89" s="3">
        <f>((HUR_mm!L89*Areas!$B$6)+(GEO_mm!L89*Areas!$B$7)) / (Areas!$B$6+Areas!$B$7)</f>
        <v>100.92110447761193</v>
      </c>
      <c r="M89" s="3">
        <f>((HUR_mm!M89*Areas!$B$6)+(GEO_mm!M89*Areas!$B$7)) / (Areas!$B$6+Areas!$B$7)</f>
        <v>78.794597014925372</v>
      </c>
      <c r="N89" s="3">
        <f t="shared" si="1"/>
        <v>946.2028656716418</v>
      </c>
    </row>
    <row r="90" spans="1:14" x14ac:dyDescent="0.2">
      <c r="A90">
        <v>1968</v>
      </c>
      <c r="B90" s="3">
        <f>((HUR_mm!B90*Areas!$B$6)+(GEO_mm!B90*Areas!$B$7)) / (Areas!$B$6+Areas!$B$7)</f>
        <v>43.679940298507461</v>
      </c>
      <c r="C90" s="3">
        <f>((HUR_mm!C90*Areas!$B$6)+(GEO_mm!C90*Areas!$B$7)) / (Areas!$B$6+Areas!$B$7)</f>
        <v>61.655701492537311</v>
      </c>
      <c r="D90" s="3">
        <f>((HUR_mm!D90*Areas!$B$6)+(GEO_mm!D90*Areas!$B$7)) / (Areas!$B$6+Areas!$B$7)</f>
        <v>37.19910447761194</v>
      </c>
      <c r="E90" s="3">
        <f>((HUR_mm!E90*Areas!$B$6)+(GEO_mm!E90*Areas!$B$7)) / (Areas!$B$6+Areas!$B$7)</f>
        <v>61.636358208955222</v>
      </c>
      <c r="F90" s="3">
        <f>((HUR_mm!F90*Areas!$B$6)+(GEO_mm!F90*Areas!$B$7)) / (Areas!$B$6+Areas!$B$7)</f>
        <v>69.641074626865674</v>
      </c>
      <c r="G90" s="3">
        <f>((HUR_mm!G90*Areas!$B$6)+(GEO_mm!G90*Areas!$B$7)) / (Areas!$B$6+Areas!$B$7)</f>
        <v>100.51450746268657</v>
      </c>
      <c r="H90" s="3">
        <f>((HUR_mm!H90*Areas!$B$6)+(GEO_mm!H90*Areas!$B$7)) / (Areas!$B$6+Areas!$B$7)</f>
        <v>71.572895522388066</v>
      </c>
      <c r="I90" s="3">
        <f>((HUR_mm!I90*Areas!$B$6)+(GEO_mm!I90*Areas!$B$7)) / (Areas!$B$6+Areas!$B$7)</f>
        <v>90.532149253731347</v>
      </c>
      <c r="J90" s="3">
        <f>((HUR_mm!J90*Areas!$B$6)+(GEO_mm!J90*Areas!$B$7)) / (Areas!$B$6+Areas!$B$7)</f>
        <v>109.0833432835821</v>
      </c>
      <c r="K90" s="3">
        <f>((HUR_mm!K90*Areas!$B$6)+(GEO_mm!K90*Areas!$B$7)) / (Areas!$B$6+Areas!$B$7)</f>
        <v>67.268895522388064</v>
      </c>
      <c r="L90" s="3">
        <f>((HUR_mm!L90*Areas!$B$6)+(GEO_mm!L90*Areas!$B$7)) / (Areas!$B$6+Areas!$B$7)</f>
        <v>69.312179104477607</v>
      </c>
      <c r="M90" s="3">
        <f>((HUR_mm!M90*Areas!$B$6)+(GEO_mm!M90*Areas!$B$7)) / (Areas!$B$6+Areas!$B$7)</f>
        <v>92.205313432835823</v>
      </c>
      <c r="N90" s="3">
        <f t="shared" si="1"/>
        <v>874.30146268656733</v>
      </c>
    </row>
    <row r="91" spans="1:14" x14ac:dyDescent="0.2">
      <c r="A91">
        <v>1969</v>
      </c>
      <c r="B91" s="3">
        <f>((HUR_mm!B91*Areas!$B$6)+(GEO_mm!B91*Areas!$B$7)) / (Areas!$B$6+Areas!$B$7)</f>
        <v>76.21414925373135</v>
      </c>
      <c r="C91" s="3">
        <f>((HUR_mm!C91*Areas!$B$6)+(GEO_mm!C91*Areas!$B$7)) / (Areas!$B$6+Areas!$B$7)</f>
        <v>20.106537313432835</v>
      </c>
      <c r="D91" s="3">
        <f>((HUR_mm!D91*Areas!$B$6)+(GEO_mm!D91*Areas!$B$7)) / (Areas!$B$6+Areas!$B$7)</f>
        <v>35.317402985074629</v>
      </c>
      <c r="E91" s="3">
        <f>((HUR_mm!E91*Areas!$B$6)+(GEO_mm!E91*Areas!$B$7)) / (Areas!$B$6+Areas!$B$7)</f>
        <v>80.552895522388056</v>
      </c>
      <c r="F91" s="3">
        <f>((HUR_mm!F91*Areas!$B$6)+(GEO_mm!F91*Areas!$B$7)) / (Areas!$B$6+Areas!$B$7)</f>
        <v>81.515492537313435</v>
      </c>
      <c r="G91" s="3">
        <f>((HUR_mm!G91*Areas!$B$6)+(GEO_mm!G91*Areas!$B$7)) / (Areas!$B$6+Areas!$B$7)</f>
        <v>118.47191044776119</v>
      </c>
      <c r="H91" s="3">
        <f>((HUR_mm!H91*Areas!$B$6)+(GEO_mm!H91*Areas!$B$7)) / (Areas!$B$6+Areas!$B$7)</f>
        <v>82.27226865671642</v>
      </c>
      <c r="I91" s="3">
        <f>((HUR_mm!I91*Areas!$B$6)+(GEO_mm!I91*Areas!$B$7)) / (Areas!$B$6+Areas!$B$7)</f>
        <v>41.66955223880597</v>
      </c>
      <c r="J91" s="3">
        <f>((HUR_mm!J91*Areas!$B$6)+(GEO_mm!J91*Areas!$B$7)) / (Areas!$B$6+Areas!$B$7)</f>
        <v>54.779134328358211</v>
      </c>
      <c r="K91" s="3">
        <f>((HUR_mm!K91*Areas!$B$6)+(GEO_mm!K91*Areas!$B$7)) / (Areas!$B$6+Areas!$B$7)</f>
        <v>126.58731343283583</v>
      </c>
      <c r="L91" s="3">
        <f>((HUR_mm!L91*Areas!$B$6)+(GEO_mm!L91*Areas!$B$7)) / (Areas!$B$6+Areas!$B$7)</f>
        <v>92.27385074626865</v>
      </c>
      <c r="M91" s="3">
        <f>((HUR_mm!M91*Areas!$B$6)+(GEO_mm!M91*Areas!$B$7)) / (Areas!$B$6+Areas!$B$7)</f>
        <v>47.508626865671644</v>
      </c>
      <c r="N91" s="3">
        <f t="shared" si="1"/>
        <v>857.26913432835818</v>
      </c>
    </row>
    <row r="92" spans="1:14" x14ac:dyDescent="0.2">
      <c r="A92">
        <v>1970</v>
      </c>
      <c r="B92" s="3">
        <f>((HUR_mm!B92*Areas!$B$6)+(GEO_mm!B92*Areas!$B$7)) / (Areas!$B$6+Areas!$B$7)</f>
        <v>52.928358208955224</v>
      </c>
      <c r="C92" s="3">
        <f>((HUR_mm!C92*Areas!$B$6)+(GEO_mm!C92*Areas!$B$7)) / (Areas!$B$6+Areas!$B$7)</f>
        <v>30.855044776119403</v>
      </c>
      <c r="D92" s="3">
        <f>((HUR_mm!D92*Areas!$B$6)+(GEO_mm!D92*Areas!$B$7)) / (Areas!$B$6+Areas!$B$7)</f>
        <v>50.556417910447763</v>
      </c>
      <c r="E92" s="3">
        <f>((HUR_mm!E92*Areas!$B$6)+(GEO_mm!E92*Areas!$B$7)) / (Areas!$B$6+Areas!$B$7)</f>
        <v>58.826985074626869</v>
      </c>
      <c r="F92" s="3">
        <f>((HUR_mm!F92*Areas!$B$6)+(GEO_mm!F92*Areas!$B$7)) / (Areas!$B$6+Areas!$B$7)</f>
        <v>98.760358208955225</v>
      </c>
      <c r="G92" s="3">
        <f>((HUR_mm!G92*Areas!$B$6)+(GEO_mm!G92*Areas!$B$7)) / (Areas!$B$6+Areas!$B$7)</f>
        <v>66.404298507462684</v>
      </c>
      <c r="H92" s="3">
        <f>((HUR_mm!H92*Areas!$B$6)+(GEO_mm!H92*Areas!$B$7)) / (Areas!$B$6+Areas!$B$7)</f>
        <v>148.13746268656718</v>
      </c>
      <c r="I92" s="3">
        <f>((HUR_mm!I92*Areas!$B$6)+(GEO_mm!I92*Areas!$B$7)) / (Areas!$B$6+Areas!$B$7)</f>
        <v>45.895283582089554</v>
      </c>
      <c r="J92" s="3">
        <f>((HUR_mm!J92*Areas!$B$6)+(GEO_mm!J92*Areas!$B$7)) / (Areas!$B$6+Areas!$B$7)</f>
        <v>144.16826865671641</v>
      </c>
      <c r="K92" s="3">
        <f>((HUR_mm!K92*Areas!$B$6)+(GEO_mm!K92*Areas!$B$7)) / (Areas!$B$6+Areas!$B$7)</f>
        <v>79.047582089552236</v>
      </c>
      <c r="L92" s="3">
        <f>((HUR_mm!L92*Areas!$B$6)+(GEO_mm!L92*Areas!$B$7)) / (Areas!$B$6+Areas!$B$7)</f>
        <v>64.875611940298512</v>
      </c>
      <c r="M92" s="3">
        <f>((HUR_mm!M92*Areas!$B$6)+(GEO_mm!M92*Areas!$B$7)) / (Areas!$B$6+Areas!$B$7)</f>
        <v>70.747164179104473</v>
      </c>
      <c r="N92" s="3">
        <f t="shared" si="1"/>
        <v>911.20283582089553</v>
      </c>
    </row>
    <row r="93" spans="1:14" x14ac:dyDescent="0.2">
      <c r="A93">
        <v>1971</v>
      </c>
      <c r="B93" s="3">
        <f>((HUR_mm!B93*Areas!$B$6)+(GEO_mm!B93*Areas!$B$7)) / (Areas!$B$6+Areas!$B$7)</f>
        <v>77.704358208955227</v>
      </c>
      <c r="C93" s="3">
        <f>((HUR_mm!C93*Areas!$B$6)+(GEO_mm!C93*Areas!$B$7)) / (Areas!$B$6+Areas!$B$7)</f>
        <v>82.002298507462683</v>
      </c>
      <c r="D93" s="3">
        <f>((HUR_mm!D93*Areas!$B$6)+(GEO_mm!D93*Areas!$B$7)) / (Areas!$B$6+Areas!$B$7)</f>
        <v>60.527074626865669</v>
      </c>
      <c r="E93" s="3">
        <f>((HUR_mm!E93*Areas!$B$6)+(GEO_mm!E93*Areas!$B$7)) / (Areas!$B$6+Areas!$B$7)</f>
        <v>37.694238805970151</v>
      </c>
      <c r="F93" s="3">
        <f>((HUR_mm!F93*Areas!$B$6)+(GEO_mm!F93*Areas!$B$7)) / (Areas!$B$6+Areas!$B$7)</f>
        <v>58.795522388059695</v>
      </c>
      <c r="G93" s="3">
        <f>((HUR_mm!G93*Areas!$B$6)+(GEO_mm!G93*Areas!$B$7)) / (Areas!$B$6+Areas!$B$7)</f>
        <v>57.833910447761191</v>
      </c>
      <c r="H93" s="3">
        <f>((HUR_mm!H93*Areas!$B$6)+(GEO_mm!H93*Areas!$B$7)) / (Areas!$B$6+Areas!$B$7)</f>
        <v>79.609104477611936</v>
      </c>
      <c r="I93" s="3">
        <f>((HUR_mm!I93*Areas!$B$6)+(GEO_mm!I93*Areas!$B$7)) / (Areas!$B$6+Areas!$B$7)</f>
        <v>76.47719402985075</v>
      </c>
      <c r="J93" s="3">
        <f>((HUR_mm!J93*Areas!$B$6)+(GEO_mm!J93*Areas!$B$7)) / (Areas!$B$6+Areas!$B$7)</f>
        <v>64.928119402985075</v>
      </c>
      <c r="K93" s="3">
        <f>((HUR_mm!K93*Areas!$B$6)+(GEO_mm!K93*Areas!$B$7)) / (Areas!$B$6+Areas!$B$7)</f>
        <v>48.434716417910451</v>
      </c>
      <c r="L93" s="3">
        <f>((HUR_mm!L93*Areas!$B$6)+(GEO_mm!L93*Areas!$B$7)) / (Areas!$B$6+Areas!$B$7)</f>
        <v>65.465582089552242</v>
      </c>
      <c r="M93" s="3">
        <f>((HUR_mm!M93*Areas!$B$6)+(GEO_mm!M93*Areas!$B$7)) / (Areas!$B$6+Areas!$B$7)</f>
        <v>103.71423880597015</v>
      </c>
      <c r="N93" s="3">
        <f t="shared" si="1"/>
        <v>813.1863582089552</v>
      </c>
    </row>
    <row r="94" spans="1:14" x14ac:dyDescent="0.2">
      <c r="A94">
        <v>1972</v>
      </c>
      <c r="B94" s="3">
        <f>((HUR_mm!B94*Areas!$B$6)+(GEO_mm!B94*Areas!$B$7)) / (Areas!$B$6+Areas!$B$7)</f>
        <v>67.276238805970152</v>
      </c>
      <c r="C94" s="3">
        <f>((HUR_mm!C94*Areas!$B$6)+(GEO_mm!C94*Areas!$B$7)) / (Areas!$B$6+Areas!$B$7)</f>
        <v>61.403134328358206</v>
      </c>
      <c r="D94" s="3">
        <f>((HUR_mm!D94*Areas!$B$6)+(GEO_mm!D94*Areas!$B$7)) / (Areas!$B$6+Areas!$B$7)</f>
        <v>68.061910447761193</v>
      </c>
      <c r="E94" s="3">
        <f>((HUR_mm!E94*Areas!$B$6)+(GEO_mm!E94*Areas!$B$7)) / (Areas!$B$6+Areas!$B$7)</f>
        <v>53.521014925373137</v>
      </c>
      <c r="F94" s="3">
        <f>((HUR_mm!F94*Areas!$B$6)+(GEO_mm!F94*Areas!$B$7)) / (Areas!$B$6+Areas!$B$7)</f>
        <v>60.241970149253731</v>
      </c>
      <c r="G94" s="3">
        <f>((HUR_mm!G94*Areas!$B$6)+(GEO_mm!G94*Areas!$B$7)) / (Areas!$B$6+Areas!$B$7)</f>
        <v>75.988268656716414</v>
      </c>
      <c r="H94" s="3">
        <f>((HUR_mm!H94*Areas!$B$6)+(GEO_mm!H94*Areas!$B$7)) / (Areas!$B$6+Areas!$B$7)</f>
        <v>84.180179104477617</v>
      </c>
      <c r="I94" s="3">
        <f>((HUR_mm!I94*Areas!$B$6)+(GEO_mm!I94*Areas!$B$7)) / (Areas!$B$6+Areas!$B$7)</f>
        <v>133.97883582089551</v>
      </c>
      <c r="J94" s="3">
        <f>((HUR_mm!J94*Areas!$B$6)+(GEO_mm!J94*Areas!$B$7)) / (Areas!$B$6+Areas!$B$7)</f>
        <v>75.133552238805976</v>
      </c>
      <c r="K94" s="3">
        <f>((HUR_mm!K94*Areas!$B$6)+(GEO_mm!K94*Areas!$B$7)) / (Areas!$B$6+Areas!$B$7)</f>
        <v>67.744388059701492</v>
      </c>
      <c r="L94" s="3">
        <f>((HUR_mm!L94*Areas!$B$6)+(GEO_mm!L94*Areas!$B$7)) / (Areas!$B$6+Areas!$B$7)</f>
        <v>50.071492537313432</v>
      </c>
      <c r="M94" s="3">
        <f>((HUR_mm!M94*Areas!$B$6)+(GEO_mm!M94*Areas!$B$7)) / (Areas!$B$6+Areas!$B$7)</f>
        <v>109.52322388059702</v>
      </c>
      <c r="N94" s="3">
        <f t="shared" si="1"/>
        <v>907.12420895522382</v>
      </c>
    </row>
    <row r="95" spans="1:14" x14ac:dyDescent="0.2">
      <c r="A95">
        <v>1973</v>
      </c>
      <c r="B95" s="3">
        <f>((HUR_mm!B95*Areas!$B$6)+(GEO_mm!B95*Areas!$B$7)) / (Areas!$B$6+Areas!$B$7)</f>
        <v>51.496597014925371</v>
      </c>
      <c r="C95" s="3">
        <f>((HUR_mm!C95*Areas!$B$6)+(GEO_mm!C95*Areas!$B$7)) / (Areas!$B$6+Areas!$B$7)</f>
        <v>36.781522388059699</v>
      </c>
      <c r="D95" s="3">
        <f>((HUR_mm!D95*Areas!$B$6)+(GEO_mm!D95*Areas!$B$7)) / (Areas!$B$6+Areas!$B$7)</f>
        <v>72.036835820895519</v>
      </c>
      <c r="E95" s="3">
        <f>((HUR_mm!E95*Areas!$B$6)+(GEO_mm!E95*Areas!$B$7)) / (Areas!$B$6+Areas!$B$7)</f>
        <v>51.556089552238809</v>
      </c>
      <c r="F95" s="3">
        <f>((HUR_mm!F95*Areas!$B$6)+(GEO_mm!F95*Areas!$B$7)) / (Areas!$B$6+Areas!$B$7)</f>
        <v>108.24620895522388</v>
      </c>
      <c r="G95" s="3">
        <f>((HUR_mm!G95*Areas!$B$6)+(GEO_mm!G95*Areas!$B$7)) / (Areas!$B$6+Areas!$B$7)</f>
        <v>94.24573134328358</v>
      </c>
      <c r="H95" s="3">
        <f>((HUR_mm!H95*Areas!$B$6)+(GEO_mm!H95*Areas!$B$7)) / (Areas!$B$6+Areas!$B$7)</f>
        <v>84.623641791044776</v>
      </c>
      <c r="I95" s="3">
        <f>((HUR_mm!I95*Areas!$B$6)+(GEO_mm!I95*Areas!$B$7)) / (Areas!$B$6+Areas!$B$7)</f>
        <v>81.116985074626868</v>
      </c>
      <c r="J95" s="3">
        <f>((HUR_mm!J95*Areas!$B$6)+(GEO_mm!J95*Areas!$B$7)) / (Areas!$B$6+Areas!$B$7)</f>
        <v>50.346865671641794</v>
      </c>
      <c r="K95" s="3">
        <f>((HUR_mm!K95*Areas!$B$6)+(GEO_mm!K95*Areas!$B$7)) / (Areas!$B$6+Areas!$B$7)</f>
        <v>80.642746268656722</v>
      </c>
      <c r="L95" s="3">
        <f>((HUR_mm!L95*Areas!$B$6)+(GEO_mm!L95*Areas!$B$7)) / (Areas!$B$6+Areas!$B$7)</f>
        <v>75.447999999999993</v>
      </c>
      <c r="M95" s="3">
        <f>((HUR_mm!M95*Areas!$B$6)+(GEO_mm!M95*Areas!$B$7)) / (Areas!$B$6+Areas!$B$7)</f>
        <v>67.02949253731343</v>
      </c>
      <c r="N95" s="3">
        <f t="shared" si="1"/>
        <v>853.57071641791049</v>
      </c>
    </row>
    <row r="96" spans="1:14" x14ac:dyDescent="0.2">
      <c r="A96">
        <v>1974</v>
      </c>
      <c r="B96" s="3">
        <f>((HUR_mm!B96*Areas!$B$6)+(GEO_mm!B96*Areas!$B$7)) / (Areas!$B$6+Areas!$B$7)</f>
        <v>86.500985074626868</v>
      </c>
      <c r="C96" s="3">
        <f>((HUR_mm!C96*Areas!$B$6)+(GEO_mm!C96*Areas!$B$7)) / (Areas!$B$6+Areas!$B$7)</f>
        <v>53.495283582089549</v>
      </c>
      <c r="D96" s="3">
        <f>((HUR_mm!D96*Areas!$B$6)+(GEO_mm!D96*Areas!$B$7)) / (Areas!$B$6+Areas!$B$7)</f>
        <v>47.444537313432839</v>
      </c>
      <c r="E96" s="3">
        <f>((HUR_mm!E96*Areas!$B$6)+(GEO_mm!E96*Areas!$B$7)) / (Areas!$B$6+Areas!$B$7)</f>
        <v>81.030298507462689</v>
      </c>
      <c r="F96" s="3">
        <f>((HUR_mm!F96*Areas!$B$6)+(GEO_mm!F96*Areas!$B$7)) / (Areas!$B$6+Areas!$B$7)</f>
        <v>86.319343283582086</v>
      </c>
      <c r="G96" s="3">
        <f>((HUR_mm!G96*Areas!$B$6)+(GEO_mm!G96*Areas!$B$7)) / (Areas!$B$6+Areas!$B$7)</f>
        <v>78.441582089552242</v>
      </c>
      <c r="H96" s="3">
        <f>((HUR_mm!H96*Areas!$B$6)+(GEO_mm!H96*Areas!$B$7)) / (Areas!$B$6+Areas!$B$7)</f>
        <v>69.314686567164173</v>
      </c>
      <c r="I96" s="3">
        <f>((HUR_mm!I96*Areas!$B$6)+(GEO_mm!I96*Areas!$B$7)) / (Areas!$B$6+Areas!$B$7)</f>
        <v>73.630746268656722</v>
      </c>
      <c r="J96" s="3">
        <f>((HUR_mm!J96*Areas!$B$6)+(GEO_mm!J96*Areas!$B$7)) / (Areas!$B$6+Areas!$B$7)</f>
        <v>94.090089552238808</v>
      </c>
      <c r="K96" s="3">
        <f>((HUR_mm!K96*Areas!$B$6)+(GEO_mm!K96*Areas!$B$7)) / (Areas!$B$6+Areas!$B$7)</f>
        <v>78.247134328358214</v>
      </c>
      <c r="L96" s="3">
        <f>((HUR_mm!L96*Areas!$B$6)+(GEO_mm!L96*Areas!$B$7)) / (Areas!$B$6+Areas!$B$7)</f>
        <v>67.28698507462687</v>
      </c>
      <c r="M96" s="3">
        <f>((HUR_mm!M96*Areas!$B$6)+(GEO_mm!M96*Areas!$B$7)) / (Areas!$B$6+Areas!$B$7)</f>
        <v>47.515134328358208</v>
      </c>
      <c r="N96" s="3">
        <f t="shared" si="1"/>
        <v>863.31680597014929</v>
      </c>
    </row>
    <row r="97" spans="1:14" x14ac:dyDescent="0.2">
      <c r="A97">
        <v>1975</v>
      </c>
      <c r="B97" s="3">
        <f>((HUR_mm!B97*Areas!$B$6)+(GEO_mm!B97*Areas!$B$7)) / (Areas!$B$6+Areas!$B$7)</f>
        <v>98.087432835820891</v>
      </c>
      <c r="C97" s="3">
        <f>((HUR_mm!C97*Areas!$B$6)+(GEO_mm!C97*Areas!$B$7)) / (Areas!$B$6+Areas!$B$7)</f>
        <v>62.594865671641791</v>
      </c>
      <c r="D97" s="3">
        <f>((HUR_mm!D97*Areas!$B$6)+(GEO_mm!D97*Areas!$B$7)) / (Areas!$B$6+Areas!$B$7)</f>
        <v>57.856746268656714</v>
      </c>
      <c r="E97" s="3">
        <f>((HUR_mm!E97*Areas!$B$6)+(GEO_mm!E97*Areas!$B$7)) / (Areas!$B$6+Areas!$B$7)</f>
        <v>64.267552238805976</v>
      </c>
      <c r="F97" s="3">
        <f>((HUR_mm!F97*Areas!$B$6)+(GEO_mm!F97*Areas!$B$7)) / (Areas!$B$6+Areas!$B$7)</f>
        <v>74.090656716417911</v>
      </c>
      <c r="G97" s="3">
        <f>((HUR_mm!G97*Areas!$B$6)+(GEO_mm!G97*Areas!$B$7)) / (Areas!$B$6+Areas!$B$7)</f>
        <v>82.585253731343286</v>
      </c>
      <c r="H97" s="3">
        <f>((HUR_mm!H97*Areas!$B$6)+(GEO_mm!H97*Areas!$B$7)) / (Areas!$B$6+Areas!$B$7)</f>
        <v>76.723074626865667</v>
      </c>
      <c r="I97" s="3">
        <f>((HUR_mm!I97*Areas!$B$6)+(GEO_mm!I97*Areas!$B$7)) / (Areas!$B$6+Areas!$B$7)</f>
        <v>99.967343283582096</v>
      </c>
      <c r="J97" s="3">
        <f>((HUR_mm!J97*Areas!$B$6)+(GEO_mm!J97*Areas!$B$7)) / (Areas!$B$6+Areas!$B$7)</f>
        <v>95.497104477611941</v>
      </c>
      <c r="K97" s="3">
        <f>((HUR_mm!K97*Areas!$B$6)+(GEO_mm!K97*Areas!$B$7)) / (Areas!$B$6+Areas!$B$7)</f>
        <v>43.372029850746266</v>
      </c>
      <c r="L97" s="3">
        <f>((HUR_mm!L97*Areas!$B$6)+(GEO_mm!L97*Areas!$B$7)) / (Areas!$B$6+Areas!$B$7)</f>
        <v>88.130626865671644</v>
      </c>
      <c r="M97" s="3">
        <f>((HUR_mm!M97*Areas!$B$6)+(GEO_mm!M97*Areas!$B$7)) / (Areas!$B$6+Areas!$B$7)</f>
        <v>63.796805970149251</v>
      </c>
      <c r="N97" s="3">
        <f t="shared" si="1"/>
        <v>906.9694925373135</v>
      </c>
    </row>
    <row r="98" spans="1:14" x14ac:dyDescent="0.2">
      <c r="A98">
        <v>1976</v>
      </c>
      <c r="B98" s="3">
        <f>((HUR_mm!B98*Areas!$B$6)+(GEO_mm!B98*Areas!$B$7)) / (Areas!$B$6+Areas!$B$7)</f>
        <v>75.793880597014905</v>
      </c>
      <c r="C98" s="3">
        <f>((HUR_mm!C98*Areas!$B$6)+(GEO_mm!C98*Areas!$B$7)) / (Areas!$B$6+Areas!$B$7)</f>
        <v>71.874716417910449</v>
      </c>
      <c r="D98" s="3">
        <f>((HUR_mm!D98*Areas!$B$6)+(GEO_mm!D98*Areas!$B$7)) / (Areas!$B$6+Areas!$B$7)</f>
        <v>114.32149253731343</v>
      </c>
      <c r="E98" s="3">
        <f>((HUR_mm!E98*Areas!$B$6)+(GEO_mm!E98*Areas!$B$7)) / (Areas!$B$6+Areas!$B$7)</f>
        <v>45.626925373134327</v>
      </c>
      <c r="F98" s="3">
        <f>((HUR_mm!F98*Areas!$B$6)+(GEO_mm!F98*Areas!$B$7)) / (Areas!$B$6+Areas!$B$7)</f>
        <v>85.325164179104476</v>
      </c>
      <c r="G98" s="3">
        <f>((HUR_mm!G98*Areas!$B$6)+(GEO_mm!G98*Areas!$B$7)) / (Areas!$B$6+Areas!$B$7)</f>
        <v>73.457701492537311</v>
      </c>
      <c r="H98" s="3">
        <f>((HUR_mm!H98*Areas!$B$6)+(GEO_mm!H98*Areas!$B$7)) / (Areas!$B$6+Areas!$B$7)</f>
        <v>66.522119402985069</v>
      </c>
      <c r="I98" s="3">
        <f>((HUR_mm!I98*Areas!$B$6)+(GEO_mm!I98*Areas!$B$7)) / (Areas!$B$6+Areas!$B$7)</f>
        <v>52.686208955223883</v>
      </c>
      <c r="J98" s="3">
        <f>((HUR_mm!J98*Areas!$B$6)+(GEO_mm!J98*Areas!$B$7)) / (Areas!$B$6+Areas!$B$7)</f>
        <v>88.162507462686563</v>
      </c>
      <c r="K98" s="3">
        <f>((HUR_mm!K98*Areas!$B$6)+(GEO_mm!K98*Areas!$B$7)) / (Areas!$B$6+Areas!$B$7)</f>
        <v>56.875104477611941</v>
      </c>
      <c r="L98" s="3">
        <f>((HUR_mm!L98*Areas!$B$6)+(GEO_mm!L98*Areas!$B$7)) / (Areas!$B$6+Areas!$B$7)</f>
        <v>55.96444776119403</v>
      </c>
      <c r="M98" s="3">
        <f>((HUR_mm!M98*Areas!$B$6)+(GEO_mm!M98*Areas!$B$7)) / (Areas!$B$6+Areas!$B$7)</f>
        <v>57.560417910447761</v>
      </c>
      <c r="N98" s="3">
        <f t="shared" si="1"/>
        <v>844.17068656716401</v>
      </c>
    </row>
    <row r="99" spans="1:14" x14ac:dyDescent="0.2">
      <c r="A99">
        <v>1977</v>
      </c>
      <c r="B99" s="3">
        <f>((HUR_mm!B99*Areas!$B$6)+(GEO_mm!B99*Areas!$B$7)) / (Areas!$B$6+Areas!$B$7)</f>
        <v>61.649014925373137</v>
      </c>
      <c r="C99" s="3">
        <f>((HUR_mm!C99*Areas!$B$6)+(GEO_mm!C99*Areas!$B$7)) / (Areas!$B$6+Areas!$B$7)</f>
        <v>78.990865671641785</v>
      </c>
      <c r="D99" s="3">
        <f>((HUR_mm!D99*Areas!$B$6)+(GEO_mm!D99*Areas!$B$7)) / (Areas!$B$6+Areas!$B$7)</f>
        <v>77.389940298507469</v>
      </c>
      <c r="E99" s="3">
        <f>((HUR_mm!E99*Areas!$B$6)+(GEO_mm!E99*Areas!$B$7)) / (Areas!$B$6+Areas!$B$7)</f>
        <v>53.23868656716418</v>
      </c>
      <c r="F99" s="3">
        <f>((HUR_mm!F99*Areas!$B$6)+(GEO_mm!F99*Areas!$B$7)) / (Areas!$B$6+Areas!$B$7)</f>
        <v>30.740149253731342</v>
      </c>
      <c r="G99" s="3">
        <f>((HUR_mm!G99*Areas!$B$6)+(GEO_mm!G99*Areas!$B$7)) / (Areas!$B$6+Areas!$B$7)</f>
        <v>60.175432835820892</v>
      </c>
      <c r="H99" s="3">
        <f>((HUR_mm!H99*Areas!$B$6)+(GEO_mm!H99*Areas!$B$7)) / (Areas!$B$6+Areas!$B$7)</f>
        <v>88.560567164179105</v>
      </c>
      <c r="I99" s="3">
        <f>((HUR_mm!I99*Areas!$B$6)+(GEO_mm!I99*Areas!$B$7)) / (Areas!$B$6+Areas!$B$7)</f>
        <v>129.24420895522388</v>
      </c>
      <c r="J99" s="3">
        <f>((HUR_mm!J99*Areas!$B$6)+(GEO_mm!J99*Areas!$B$7)) / (Areas!$B$6+Areas!$B$7)</f>
        <v>124.1134328358209</v>
      </c>
      <c r="K99" s="3">
        <f>((HUR_mm!K99*Areas!$B$6)+(GEO_mm!K99*Areas!$B$7)) / (Areas!$B$6+Areas!$B$7)</f>
        <v>68.589791044776121</v>
      </c>
      <c r="L99" s="3">
        <f>((HUR_mm!L99*Areas!$B$6)+(GEO_mm!L99*Areas!$B$7)) / (Areas!$B$6+Areas!$B$7)</f>
        <v>103.29883582089552</v>
      </c>
      <c r="M99" s="3">
        <f>((HUR_mm!M99*Areas!$B$6)+(GEO_mm!M99*Areas!$B$7)) / (Areas!$B$6+Areas!$B$7)</f>
        <v>84.154119402985074</v>
      </c>
      <c r="N99" s="3">
        <f t="shared" si="1"/>
        <v>960.14504477611956</v>
      </c>
    </row>
    <row r="100" spans="1:14" x14ac:dyDescent="0.2">
      <c r="A100">
        <v>1978</v>
      </c>
      <c r="B100" s="3">
        <f>((HUR_mm!B100*Areas!$B$6)+(GEO_mm!B100*Areas!$B$7)) / (Areas!$B$6+Areas!$B$7)</f>
        <v>75.019462686567167</v>
      </c>
      <c r="C100" s="3">
        <f>((HUR_mm!C100*Areas!$B$6)+(GEO_mm!C100*Areas!$B$7)) / (Areas!$B$6+Areas!$B$7)</f>
        <v>19.156388059701491</v>
      </c>
      <c r="D100" s="3">
        <f>((HUR_mm!D100*Areas!$B$6)+(GEO_mm!D100*Areas!$B$7)) / (Areas!$B$6+Areas!$B$7)</f>
        <v>38.443104477611939</v>
      </c>
      <c r="E100" s="3">
        <f>((HUR_mm!E100*Areas!$B$6)+(GEO_mm!E100*Areas!$B$7)) / (Areas!$B$6+Areas!$B$7)</f>
        <v>40.952328358208959</v>
      </c>
      <c r="F100" s="3">
        <f>((HUR_mm!F100*Areas!$B$6)+(GEO_mm!F100*Areas!$B$7)) / (Areas!$B$6+Areas!$B$7)</f>
        <v>73.289313432835826</v>
      </c>
      <c r="G100" s="3">
        <f>((HUR_mm!G100*Areas!$B$6)+(GEO_mm!G100*Areas!$B$7)) / (Areas!$B$6+Areas!$B$7)</f>
        <v>69.473910447761199</v>
      </c>
      <c r="H100" s="3">
        <f>((HUR_mm!H100*Areas!$B$6)+(GEO_mm!H100*Areas!$B$7)) / (Areas!$B$6+Areas!$B$7)</f>
        <v>71.106447761194033</v>
      </c>
      <c r="I100" s="3">
        <f>((HUR_mm!I100*Areas!$B$6)+(GEO_mm!I100*Areas!$B$7)) / (Areas!$B$6+Areas!$B$7)</f>
        <v>96.554626865671636</v>
      </c>
      <c r="J100" s="3">
        <f>((HUR_mm!J100*Areas!$B$6)+(GEO_mm!J100*Areas!$B$7)) / (Areas!$B$6+Areas!$B$7)</f>
        <v>138.7886567164179</v>
      </c>
      <c r="K100" s="3">
        <f>((HUR_mm!K100*Areas!$B$6)+(GEO_mm!K100*Areas!$B$7)) / (Areas!$B$6+Areas!$B$7)</f>
        <v>65.33892537313433</v>
      </c>
      <c r="L100" s="3">
        <f>((HUR_mm!L100*Areas!$B$6)+(GEO_mm!L100*Areas!$B$7)) / (Areas!$B$6+Areas!$B$7)</f>
        <v>61.577701492537315</v>
      </c>
      <c r="M100" s="3">
        <f>((HUR_mm!M100*Areas!$B$6)+(GEO_mm!M100*Areas!$B$7)) / (Areas!$B$6+Areas!$B$7)</f>
        <v>83.654447761194035</v>
      </c>
      <c r="N100" s="3">
        <f t="shared" si="1"/>
        <v>833.35531343283583</v>
      </c>
    </row>
    <row r="101" spans="1:14" x14ac:dyDescent="0.2">
      <c r="A101">
        <v>1979</v>
      </c>
      <c r="B101" s="3">
        <f>((HUR_mm!B101*Areas!$B$6)+(GEO_mm!B101*Areas!$B$7)) / (Areas!$B$6+Areas!$B$7)</f>
        <v>81.71623880597015</v>
      </c>
      <c r="C101" s="3">
        <f>((HUR_mm!C101*Areas!$B$6)+(GEO_mm!C101*Areas!$B$7)) / (Areas!$B$6+Areas!$B$7)</f>
        <v>35.644656716417913</v>
      </c>
      <c r="D101" s="3">
        <f>((HUR_mm!D101*Areas!$B$6)+(GEO_mm!D101*Areas!$B$7)) / (Areas!$B$6+Areas!$B$7)</f>
        <v>75.443402985074627</v>
      </c>
      <c r="E101" s="3">
        <f>((HUR_mm!E101*Areas!$B$6)+(GEO_mm!E101*Areas!$B$7)) / (Areas!$B$6+Areas!$B$7)</f>
        <v>95.471313432835828</v>
      </c>
      <c r="F101" s="3">
        <f>((HUR_mm!F101*Areas!$B$6)+(GEO_mm!F101*Areas!$B$7)) / (Areas!$B$6+Areas!$B$7)</f>
        <v>63.804388059701495</v>
      </c>
      <c r="G101" s="3">
        <f>((HUR_mm!G101*Areas!$B$6)+(GEO_mm!G101*Areas!$B$7)) / (Areas!$B$6+Areas!$B$7)</f>
        <v>85.967134328358213</v>
      </c>
      <c r="H101" s="3">
        <f>((HUR_mm!H101*Areas!$B$6)+(GEO_mm!H101*Areas!$B$7)) / (Areas!$B$6+Areas!$B$7)</f>
        <v>65.006925373134322</v>
      </c>
      <c r="I101" s="3">
        <f>((HUR_mm!I101*Areas!$B$6)+(GEO_mm!I101*Areas!$B$7)) / (Areas!$B$6+Areas!$B$7)</f>
        <v>91.98355223880597</v>
      </c>
      <c r="J101" s="3">
        <f>((HUR_mm!J101*Areas!$B$6)+(GEO_mm!J101*Areas!$B$7)) / (Areas!$B$6+Areas!$B$7)</f>
        <v>41.031462686567167</v>
      </c>
      <c r="K101" s="3">
        <f>((HUR_mm!K101*Areas!$B$6)+(GEO_mm!K101*Areas!$B$7)) / (Areas!$B$6+Areas!$B$7)</f>
        <v>106.53373134328358</v>
      </c>
      <c r="L101" s="3">
        <f>((HUR_mm!L101*Areas!$B$6)+(GEO_mm!L101*Areas!$B$7)) / (Areas!$B$6+Areas!$B$7)</f>
        <v>87.910089552238802</v>
      </c>
      <c r="M101" s="3">
        <f>((HUR_mm!M101*Areas!$B$6)+(GEO_mm!M101*Areas!$B$7)) / (Areas!$B$6+Areas!$B$7)</f>
        <v>62.949850746268659</v>
      </c>
      <c r="N101" s="3">
        <f t="shared" si="1"/>
        <v>893.4627462686567</v>
      </c>
    </row>
    <row r="102" spans="1:14" x14ac:dyDescent="0.2">
      <c r="A102">
        <v>1980</v>
      </c>
      <c r="B102" s="3">
        <f>((HUR_mm!B102*Areas!$B$6)+(GEO_mm!B102*Areas!$B$7)) / (Areas!$B$6+Areas!$B$7)</f>
        <v>60.447283582089554</v>
      </c>
      <c r="C102" s="3">
        <f>((HUR_mm!C102*Areas!$B$6)+(GEO_mm!C102*Areas!$B$7)) / (Areas!$B$6+Areas!$B$7)</f>
        <v>29.332388059701493</v>
      </c>
      <c r="D102" s="3">
        <f>((HUR_mm!D102*Areas!$B$6)+(GEO_mm!D102*Areas!$B$7)) / (Areas!$B$6+Areas!$B$7)</f>
        <v>56.329641791044779</v>
      </c>
      <c r="E102" s="3">
        <f>((HUR_mm!E102*Areas!$B$6)+(GEO_mm!E102*Areas!$B$7)) / (Areas!$B$6+Areas!$B$7)</f>
        <v>90.75635820895522</v>
      </c>
      <c r="F102" s="3">
        <f>((HUR_mm!F102*Areas!$B$6)+(GEO_mm!F102*Areas!$B$7)) / (Areas!$B$6+Areas!$B$7)</f>
        <v>50.279432835820899</v>
      </c>
      <c r="G102" s="3">
        <f>((HUR_mm!G102*Areas!$B$6)+(GEO_mm!G102*Areas!$B$7)) / (Areas!$B$6+Areas!$B$7)</f>
        <v>91.669014925373133</v>
      </c>
      <c r="H102" s="3">
        <f>((HUR_mm!H102*Areas!$B$6)+(GEO_mm!H102*Areas!$B$7)) / (Areas!$B$6+Areas!$B$7)</f>
        <v>84.679343283582085</v>
      </c>
      <c r="I102" s="3">
        <f>((HUR_mm!I102*Areas!$B$6)+(GEO_mm!I102*Areas!$B$7)) / (Areas!$B$6+Areas!$B$7)</f>
        <v>70.130985074626864</v>
      </c>
      <c r="J102" s="3">
        <f>((HUR_mm!J102*Areas!$B$6)+(GEO_mm!J102*Areas!$B$7)) / (Areas!$B$6+Areas!$B$7)</f>
        <v>105.94071641791045</v>
      </c>
      <c r="K102" s="3">
        <f>((HUR_mm!K102*Areas!$B$6)+(GEO_mm!K102*Areas!$B$7)) / (Areas!$B$6+Areas!$B$7)</f>
        <v>71.900537313432835</v>
      </c>
      <c r="L102" s="3">
        <f>((HUR_mm!L102*Areas!$B$6)+(GEO_mm!L102*Areas!$B$7)) / (Areas!$B$6+Areas!$B$7)</f>
        <v>47.521492537313435</v>
      </c>
      <c r="M102" s="3">
        <f>((HUR_mm!M102*Areas!$B$6)+(GEO_mm!M102*Areas!$B$7)) / (Areas!$B$6+Areas!$B$7)</f>
        <v>75.697611940298501</v>
      </c>
      <c r="N102" s="3">
        <f t="shared" si="1"/>
        <v>834.68480597014934</v>
      </c>
    </row>
    <row r="103" spans="1:14" x14ac:dyDescent="0.2">
      <c r="A103">
        <v>1981</v>
      </c>
      <c r="B103" s="3">
        <f>((HUR_mm!B103*Areas!$B$6)+(GEO_mm!B103*Areas!$B$7)) / (Areas!$B$6+Areas!$B$7)</f>
        <v>29.354388059701492</v>
      </c>
      <c r="C103" s="3">
        <f>((HUR_mm!C103*Areas!$B$6)+(GEO_mm!C103*Areas!$B$7)) / (Areas!$B$6+Areas!$B$7)</f>
        <v>70.386149253731347</v>
      </c>
      <c r="D103" s="3">
        <f>((HUR_mm!D103*Areas!$B$6)+(GEO_mm!D103*Areas!$B$7)) / (Areas!$B$6+Areas!$B$7)</f>
        <v>35.326865671641791</v>
      </c>
      <c r="E103" s="3">
        <f>((HUR_mm!E103*Areas!$B$6)+(GEO_mm!E103*Areas!$B$7)) / (Areas!$B$6+Areas!$B$7)</f>
        <v>87.20492537313433</v>
      </c>
      <c r="F103" s="3">
        <f>((HUR_mm!F103*Areas!$B$6)+(GEO_mm!F103*Areas!$B$7)) / (Areas!$B$6+Areas!$B$7)</f>
        <v>57.183074626865668</v>
      </c>
      <c r="G103" s="3">
        <f>((HUR_mm!G103*Areas!$B$6)+(GEO_mm!G103*Areas!$B$7)) / (Areas!$B$6+Areas!$B$7)</f>
        <v>94.726805970149258</v>
      </c>
      <c r="H103" s="3">
        <f>((HUR_mm!H103*Areas!$B$6)+(GEO_mm!H103*Areas!$B$7)) / (Areas!$B$6+Areas!$B$7)</f>
        <v>42.75692537313433</v>
      </c>
      <c r="I103" s="3">
        <f>((HUR_mm!I103*Areas!$B$6)+(GEO_mm!I103*Areas!$B$7)) / (Areas!$B$6+Areas!$B$7)</f>
        <v>96.236417910447756</v>
      </c>
      <c r="J103" s="3">
        <f>((HUR_mm!J103*Areas!$B$6)+(GEO_mm!J103*Areas!$B$7)) / (Areas!$B$6+Areas!$B$7)</f>
        <v>108.1139104477612</v>
      </c>
      <c r="K103" s="3">
        <f>((HUR_mm!K103*Areas!$B$6)+(GEO_mm!K103*Areas!$B$7)) / (Areas!$B$6+Areas!$B$7)</f>
        <v>95.311492537313427</v>
      </c>
      <c r="L103" s="3">
        <f>((HUR_mm!L103*Areas!$B$6)+(GEO_mm!L103*Areas!$B$7)) / (Areas!$B$6+Areas!$B$7)</f>
        <v>44.021910447761194</v>
      </c>
      <c r="M103" s="3">
        <f>((HUR_mm!M103*Areas!$B$6)+(GEO_mm!M103*Areas!$B$7)) / (Areas!$B$6+Areas!$B$7)</f>
        <v>48.725701492537311</v>
      </c>
      <c r="N103" s="3">
        <f t="shared" si="1"/>
        <v>809.34856716417914</v>
      </c>
    </row>
    <row r="104" spans="1:14" x14ac:dyDescent="0.2">
      <c r="A104">
        <v>1982</v>
      </c>
      <c r="B104" s="3">
        <f>((HUR_mm!B104*Areas!$B$6)+(GEO_mm!B104*Areas!$B$7)) / (Areas!$B$6+Areas!$B$7)</f>
        <v>82.156835820895523</v>
      </c>
      <c r="C104" s="3">
        <f>((HUR_mm!C104*Areas!$B$6)+(GEO_mm!C104*Areas!$B$7)) / (Areas!$B$6+Areas!$B$7)</f>
        <v>30.7</v>
      </c>
      <c r="D104" s="3">
        <f>((HUR_mm!D104*Areas!$B$6)+(GEO_mm!D104*Areas!$B$7)) / (Areas!$B$6+Areas!$B$7)</f>
        <v>62.31220895522388</v>
      </c>
      <c r="E104" s="3">
        <f>((HUR_mm!E104*Areas!$B$6)+(GEO_mm!E104*Areas!$B$7)) / (Areas!$B$6+Areas!$B$7)</f>
        <v>52.879850746268659</v>
      </c>
      <c r="F104" s="3">
        <f>((HUR_mm!F104*Areas!$B$6)+(GEO_mm!F104*Areas!$B$7)) / (Areas!$B$6+Areas!$B$7)</f>
        <v>50.809970149253729</v>
      </c>
      <c r="G104" s="3">
        <f>((HUR_mm!G104*Areas!$B$6)+(GEO_mm!G104*Areas!$B$7)) / (Areas!$B$6+Areas!$B$7)</f>
        <v>80.35501492537314</v>
      </c>
      <c r="H104" s="3">
        <f>((HUR_mm!H104*Areas!$B$6)+(GEO_mm!H104*Areas!$B$7)) / (Areas!$B$6+Areas!$B$7)</f>
        <v>60.021462686567162</v>
      </c>
      <c r="I104" s="3">
        <f>((HUR_mm!I104*Areas!$B$6)+(GEO_mm!I104*Areas!$B$7)) / (Areas!$B$6+Areas!$B$7)</f>
        <v>73.746626865671644</v>
      </c>
      <c r="J104" s="3">
        <f>((HUR_mm!J104*Areas!$B$6)+(GEO_mm!J104*Areas!$B$7)) / (Areas!$B$6+Areas!$B$7)</f>
        <v>106.28498507462686</v>
      </c>
      <c r="K104" s="3">
        <f>((HUR_mm!K104*Areas!$B$6)+(GEO_mm!K104*Areas!$B$7)) / (Areas!$B$6+Areas!$B$7)</f>
        <v>65.750059701492532</v>
      </c>
      <c r="L104" s="3">
        <f>((HUR_mm!L104*Areas!$B$6)+(GEO_mm!L104*Areas!$B$7)) / (Areas!$B$6+Areas!$B$7)</f>
        <v>96.785492537313431</v>
      </c>
      <c r="M104" s="3">
        <f>((HUR_mm!M104*Areas!$B$6)+(GEO_mm!M104*Areas!$B$7)) / (Areas!$B$6+Areas!$B$7)</f>
        <v>101.16901492537313</v>
      </c>
      <c r="N104" s="3">
        <f t="shared" si="1"/>
        <v>862.97152238805973</v>
      </c>
    </row>
    <row r="105" spans="1:14" x14ac:dyDescent="0.2">
      <c r="A105">
        <v>1983</v>
      </c>
      <c r="B105" s="3">
        <f>((HUR_mm!B105*Areas!$B$6)+(GEO_mm!B105*Areas!$B$7)) / (Areas!$B$6+Areas!$B$7)</f>
        <v>49.761044776119405</v>
      </c>
      <c r="C105" s="3">
        <f>((HUR_mm!C105*Areas!$B$6)+(GEO_mm!C105*Areas!$B$7)) / (Areas!$B$6+Areas!$B$7)</f>
        <v>32.18525373134328</v>
      </c>
      <c r="D105" s="3">
        <f>((HUR_mm!D105*Areas!$B$6)+(GEO_mm!D105*Areas!$B$7)) / (Areas!$B$6+Areas!$B$7)</f>
        <v>62.289671641791045</v>
      </c>
      <c r="E105" s="3">
        <f>((HUR_mm!E105*Areas!$B$6)+(GEO_mm!E105*Areas!$B$7)) / (Areas!$B$6+Areas!$B$7)</f>
        <v>75.19397014925373</v>
      </c>
      <c r="F105" s="3">
        <f>((HUR_mm!F105*Areas!$B$6)+(GEO_mm!F105*Areas!$B$7)) / (Areas!$B$6+Areas!$B$7)</f>
        <v>144.09376119402984</v>
      </c>
      <c r="G105" s="3">
        <f>((HUR_mm!G105*Areas!$B$6)+(GEO_mm!G105*Areas!$B$7)) / (Areas!$B$6+Areas!$B$7)</f>
        <v>40.252537313432839</v>
      </c>
      <c r="H105" s="3">
        <f>((HUR_mm!H105*Areas!$B$6)+(GEO_mm!H105*Areas!$B$7)) / (Areas!$B$6+Areas!$B$7)</f>
        <v>43.008746268656715</v>
      </c>
      <c r="I105" s="3">
        <f>((HUR_mm!I105*Areas!$B$6)+(GEO_mm!I105*Areas!$B$7)) / (Areas!$B$6+Areas!$B$7)</f>
        <v>83.026208955223879</v>
      </c>
      <c r="J105" s="3">
        <f>((HUR_mm!J105*Areas!$B$6)+(GEO_mm!J105*Areas!$B$7)) / (Areas!$B$6+Areas!$B$7)</f>
        <v>97.047850746268651</v>
      </c>
      <c r="K105" s="3">
        <f>((HUR_mm!K105*Areas!$B$6)+(GEO_mm!K105*Areas!$B$7)) / (Areas!$B$6+Areas!$B$7)</f>
        <v>94.316388059701495</v>
      </c>
      <c r="L105" s="3">
        <f>((HUR_mm!L105*Areas!$B$6)+(GEO_mm!L105*Areas!$B$7)) / (Areas!$B$6+Areas!$B$7)</f>
        <v>72.176597014925377</v>
      </c>
      <c r="M105" s="3">
        <f>((HUR_mm!M105*Areas!$B$6)+(GEO_mm!M105*Areas!$B$7)) / (Areas!$B$6+Areas!$B$7)</f>
        <v>92.040507462686563</v>
      </c>
      <c r="N105" s="3">
        <f t="shared" si="1"/>
        <v>885.39253731343285</v>
      </c>
    </row>
    <row r="106" spans="1:14" x14ac:dyDescent="0.2">
      <c r="A106">
        <v>1984</v>
      </c>
      <c r="B106" s="3">
        <f>((HUR_mm!B106*Areas!$B$6)+(GEO_mm!B106*Areas!$B$7)) / (Areas!$B$6+Areas!$B$7)</f>
        <v>44.976626865671641</v>
      </c>
      <c r="C106" s="3">
        <f>((HUR_mm!C106*Areas!$B$6)+(GEO_mm!C106*Areas!$B$7)) / (Areas!$B$6+Areas!$B$7)</f>
        <v>45.201074626865669</v>
      </c>
      <c r="D106" s="3">
        <f>((HUR_mm!D106*Areas!$B$6)+(GEO_mm!D106*Areas!$B$7)) / (Areas!$B$6+Areas!$B$7)</f>
        <v>52.064</v>
      </c>
      <c r="E106" s="3">
        <f>((HUR_mm!E106*Areas!$B$6)+(GEO_mm!E106*Areas!$B$7)) / (Areas!$B$6+Areas!$B$7)</f>
        <v>57.197164179104476</v>
      </c>
      <c r="F106" s="3">
        <f>((HUR_mm!F106*Areas!$B$6)+(GEO_mm!F106*Areas!$B$7)) / (Areas!$B$6+Areas!$B$7)</f>
        <v>83.854238805970155</v>
      </c>
      <c r="G106" s="3">
        <f>((HUR_mm!G106*Areas!$B$6)+(GEO_mm!G106*Areas!$B$7)) / (Areas!$B$6+Areas!$B$7)</f>
        <v>93.212208955223886</v>
      </c>
      <c r="H106" s="3">
        <f>((HUR_mm!H106*Areas!$B$6)+(GEO_mm!H106*Areas!$B$7)) / (Areas!$B$6+Areas!$B$7)</f>
        <v>64.403880597014918</v>
      </c>
      <c r="I106" s="3">
        <f>((HUR_mm!I106*Areas!$B$6)+(GEO_mm!I106*Areas!$B$7)) / (Areas!$B$6+Areas!$B$7)</f>
        <v>95.11686567164179</v>
      </c>
      <c r="J106" s="3">
        <f>((HUR_mm!J106*Areas!$B$6)+(GEO_mm!J106*Areas!$B$7)) / (Areas!$B$6+Areas!$B$7)</f>
        <v>103.97686567164179</v>
      </c>
      <c r="K106" s="3">
        <f>((HUR_mm!K106*Areas!$B$6)+(GEO_mm!K106*Areas!$B$7)) / (Areas!$B$6+Areas!$B$7)</f>
        <v>79.10859701492538</v>
      </c>
      <c r="L106" s="3">
        <f>((HUR_mm!L106*Areas!$B$6)+(GEO_mm!L106*Areas!$B$7)) / (Areas!$B$6+Areas!$B$7)</f>
        <v>77.616298507462687</v>
      </c>
      <c r="M106" s="3">
        <f>((HUR_mm!M106*Areas!$B$6)+(GEO_mm!M106*Areas!$B$7)) / (Areas!$B$6+Areas!$B$7)</f>
        <v>91.810328358208949</v>
      </c>
      <c r="N106" s="3">
        <f t="shared" si="1"/>
        <v>888.53814925373149</v>
      </c>
    </row>
    <row r="107" spans="1:14" x14ac:dyDescent="0.2">
      <c r="A107">
        <v>1985</v>
      </c>
      <c r="B107" s="3">
        <f>((HUR_mm!B107*Areas!$B$6)+(GEO_mm!B107*Areas!$B$7)) / (Areas!$B$6+Areas!$B$7)</f>
        <v>74.558567164179095</v>
      </c>
      <c r="C107" s="3">
        <f>((HUR_mm!C107*Areas!$B$6)+(GEO_mm!C107*Areas!$B$7)) / (Areas!$B$6+Areas!$B$7)</f>
        <v>86.492119402985068</v>
      </c>
      <c r="D107" s="3">
        <f>((HUR_mm!D107*Areas!$B$6)+(GEO_mm!D107*Areas!$B$7)) / (Areas!$B$6+Areas!$B$7)</f>
        <v>82.713582089552233</v>
      </c>
      <c r="E107" s="3">
        <f>((HUR_mm!E107*Areas!$B$6)+(GEO_mm!E107*Areas!$B$7)) / (Areas!$B$6+Areas!$B$7)</f>
        <v>74.231223880597014</v>
      </c>
      <c r="F107" s="3">
        <f>((HUR_mm!F107*Areas!$B$6)+(GEO_mm!F107*Areas!$B$7)) / (Areas!$B$6+Areas!$B$7)</f>
        <v>73.344208955223877</v>
      </c>
      <c r="G107" s="3">
        <f>((HUR_mm!G107*Areas!$B$6)+(GEO_mm!G107*Areas!$B$7)) / (Areas!$B$6+Areas!$B$7)</f>
        <v>47.299820895522387</v>
      </c>
      <c r="H107" s="3">
        <f>((HUR_mm!H107*Areas!$B$6)+(GEO_mm!H107*Areas!$B$7)) / (Areas!$B$6+Areas!$B$7)</f>
        <v>88.367820895522385</v>
      </c>
      <c r="I107" s="3">
        <f>((HUR_mm!I107*Areas!$B$6)+(GEO_mm!I107*Areas!$B$7)) / (Areas!$B$6+Areas!$B$7)</f>
        <v>100.25955223880597</v>
      </c>
      <c r="J107" s="3">
        <f>((HUR_mm!J107*Areas!$B$6)+(GEO_mm!J107*Areas!$B$7)) / (Areas!$B$6+Areas!$B$7)</f>
        <v>95.261641791044781</v>
      </c>
      <c r="K107" s="3">
        <f>((HUR_mm!K107*Areas!$B$6)+(GEO_mm!K107*Areas!$B$7)) / (Areas!$B$6+Areas!$B$7)</f>
        <v>80.073432835820896</v>
      </c>
      <c r="L107" s="3">
        <f>((HUR_mm!L107*Areas!$B$6)+(GEO_mm!L107*Areas!$B$7)) / (Areas!$B$6+Areas!$B$7)</f>
        <v>101.75791044776119</v>
      </c>
      <c r="M107" s="3">
        <f>((HUR_mm!M107*Areas!$B$6)+(GEO_mm!M107*Areas!$B$7)) / (Areas!$B$6+Areas!$B$7)</f>
        <v>92.277313432835825</v>
      </c>
      <c r="N107" s="3">
        <f t="shared" si="1"/>
        <v>996.63719402985078</v>
      </c>
    </row>
    <row r="108" spans="1:14" x14ac:dyDescent="0.2">
      <c r="A108">
        <v>1986</v>
      </c>
      <c r="B108" s="3">
        <f>((HUR_mm!B108*Areas!$B$6)+(GEO_mm!B108*Areas!$B$7)) / (Areas!$B$6+Areas!$B$7)</f>
        <v>43.8850447761194</v>
      </c>
      <c r="C108" s="3">
        <f>((HUR_mm!C108*Areas!$B$6)+(GEO_mm!C108*Areas!$B$7)) / (Areas!$B$6+Areas!$B$7)</f>
        <v>35.343104477611938</v>
      </c>
      <c r="D108" s="3">
        <f>((HUR_mm!D108*Areas!$B$6)+(GEO_mm!D108*Areas!$B$7)) / (Areas!$B$6+Areas!$B$7)</f>
        <v>68.245104477611946</v>
      </c>
      <c r="E108" s="3">
        <f>((HUR_mm!E108*Areas!$B$6)+(GEO_mm!E108*Areas!$B$7)) / (Areas!$B$6+Areas!$B$7)</f>
        <v>46.516358208955225</v>
      </c>
      <c r="F108" s="3">
        <f>((HUR_mm!F108*Areas!$B$6)+(GEO_mm!F108*Areas!$B$7)) / (Areas!$B$6+Areas!$B$7)</f>
        <v>78.59955223880597</v>
      </c>
      <c r="G108" s="3">
        <f>((HUR_mm!G108*Areas!$B$6)+(GEO_mm!G108*Areas!$B$7)) / (Areas!$B$6+Areas!$B$7)</f>
        <v>85.452925373134335</v>
      </c>
      <c r="H108" s="3">
        <f>((HUR_mm!H108*Areas!$B$6)+(GEO_mm!H108*Areas!$B$7)) / (Areas!$B$6+Areas!$B$7)</f>
        <v>91.668089552238811</v>
      </c>
      <c r="I108" s="3">
        <f>((HUR_mm!I108*Areas!$B$6)+(GEO_mm!I108*Areas!$B$7)) / (Areas!$B$6+Areas!$B$7)</f>
        <v>72.010029850746264</v>
      </c>
      <c r="J108" s="3">
        <f>((HUR_mm!J108*Areas!$B$6)+(GEO_mm!J108*Areas!$B$7)) / (Areas!$B$6+Areas!$B$7)</f>
        <v>186.26635820895521</v>
      </c>
      <c r="K108" s="3">
        <f>((HUR_mm!K108*Areas!$B$6)+(GEO_mm!K108*Areas!$B$7)) / (Areas!$B$6+Areas!$B$7)</f>
        <v>72.922119402985075</v>
      </c>
      <c r="L108" s="3">
        <f>((HUR_mm!L108*Areas!$B$6)+(GEO_mm!L108*Areas!$B$7)) / (Areas!$B$6+Areas!$B$7)</f>
        <v>36.342268656716421</v>
      </c>
      <c r="M108" s="3">
        <f>((HUR_mm!M108*Areas!$B$6)+(GEO_mm!M108*Areas!$B$7)) / (Areas!$B$6+Areas!$B$7)</f>
        <v>52.955552238805971</v>
      </c>
      <c r="N108" s="3">
        <f t="shared" si="1"/>
        <v>870.20650746268666</v>
      </c>
    </row>
    <row r="109" spans="1:14" x14ac:dyDescent="0.2">
      <c r="A109">
        <v>1987</v>
      </c>
      <c r="B109" s="3">
        <f>((HUR_mm!B109*Areas!$B$6)+(GEO_mm!B109*Areas!$B$7)) / (Areas!$B$6+Areas!$B$7)</f>
        <v>45.381582089552239</v>
      </c>
      <c r="C109" s="3">
        <f>((HUR_mm!C109*Areas!$B$6)+(GEO_mm!C109*Areas!$B$7)) / (Areas!$B$6+Areas!$B$7)</f>
        <v>25.687074626865673</v>
      </c>
      <c r="D109" s="3">
        <f>((HUR_mm!D109*Areas!$B$6)+(GEO_mm!D109*Areas!$B$7)) / (Areas!$B$6+Areas!$B$7)</f>
        <v>44.225104477611943</v>
      </c>
      <c r="E109" s="3">
        <f>((HUR_mm!E109*Areas!$B$6)+(GEO_mm!E109*Areas!$B$7)) / (Areas!$B$6+Areas!$B$7)</f>
        <v>40.246029850746268</v>
      </c>
      <c r="F109" s="3">
        <f>((HUR_mm!F109*Areas!$B$6)+(GEO_mm!F109*Areas!$B$7)) / (Areas!$B$6+Areas!$B$7)</f>
        <v>51.082537313432837</v>
      </c>
      <c r="G109" s="3">
        <f>((HUR_mm!G109*Areas!$B$6)+(GEO_mm!G109*Areas!$B$7)) / (Areas!$B$6+Areas!$B$7)</f>
        <v>67.014835820895527</v>
      </c>
      <c r="H109" s="3">
        <f>((HUR_mm!H109*Areas!$B$6)+(GEO_mm!H109*Areas!$B$7)) / (Areas!$B$6+Areas!$B$7)</f>
        <v>59.597492537313435</v>
      </c>
      <c r="I109" s="3">
        <f>((HUR_mm!I109*Areas!$B$6)+(GEO_mm!I109*Areas!$B$7)) / (Areas!$B$6+Areas!$B$7)</f>
        <v>96.370268656716419</v>
      </c>
      <c r="J109" s="3">
        <f>((HUR_mm!J109*Areas!$B$6)+(GEO_mm!J109*Areas!$B$7)) / (Areas!$B$6+Areas!$B$7)</f>
        <v>75.431582089552236</v>
      </c>
      <c r="K109" s="3">
        <f>((HUR_mm!K109*Areas!$B$6)+(GEO_mm!K109*Areas!$B$7)) / (Areas!$B$6+Areas!$B$7)</f>
        <v>78.86364179104477</v>
      </c>
      <c r="L109" s="3">
        <f>((HUR_mm!L109*Areas!$B$6)+(GEO_mm!L109*Areas!$B$7)) / (Areas!$B$6+Areas!$B$7)</f>
        <v>68.268059701492533</v>
      </c>
      <c r="M109" s="3">
        <f>((HUR_mm!M109*Areas!$B$6)+(GEO_mm!M109*Areas!$B$7)) / (Areas!$B$6+Areas!$B$7)</f>
        <v>74.672865671641787</v>
      </c>
      <c r="N109" s="3">
        <f t="shared" si="1"/>
        <v>726.84107462686575</v>
      </c>
    </row>
    <row r="110" spans="1:14" x14ac:dyDescent="0.2">
      <c r="A110">
        <v>1988</v>
      </c>
      <c r="B110" s="3">
        <f>((HUR_mm!B110*Areas!$B$6)+(GEO_mm!B110*Areas!$B$7)) / (Areas!$B$6+Areas!$B$7)</f>
        <v>65.060985074626871</v>
      </c>
      <c r="C110" s="3">
        <f>((HUR_mm!C110*Areas!$B$6)+(GEO_mm!C110*Areas!$B$7)) / (Areas!$B$6+Areas!$B$7)</f>
        <v>63.054149253731346</v>
      </c>
      <c r="D110" s="3">
        <f>((HUR_mm!D110*Areas!$B$6)+(GEO_mm!D110*Areas!$B$7)) / (Areas!$B$6+Areas!$B$7)</f>
        <v>62.105253731343282</v>
      </c>
      <c r="E110" s="3">
        <f>((HUR_mm!E110*Areas!$B$6)+(GEO_mm!E110*Areas!$B$7)) / (Areas!$B$6+Areas!$B$7)</f>
        <v>68.779283582089548</v>
      </c>
      <c r="F110" s="3">
        <f>((HUR_mm!F110*Areas!$B$6)+(GEO_mm!F110*Areas!$B$7)) / (Areas!$B$6+Areas!$B$7)</f>
        <v>48.605910447761197</v>
      </c>
      <c r="G110" s="3">
        <f>((HUR_mm!G110*Areas!$B$6)+(GEO_mm!G110*Areas!$B$7)) / (Areas!$B$6+Areas!$B$7)</f>
        <v>30.547044776119403</v>
      </c>
      <c r="H110" s="3">
        <f>((HUR_mm!H110*Areas!$B$6)+(GEO_mm!H110*Areas!$B$7)) / (Areas!$B$6+Areas!$B$7)</f>
        <v>62.461014925373135</v>
      </c>
      <c r="I110" s="3">
        <f>((HUR_mm!I110*Areas!$B$6)+(GEO_mm!I110*Areas!$B$7)) / (Areas!$B$6+Areas!$B$7)</f>
        <v>113.71301492537313</v>
      </c>
      <c r="J110" s="3">
        <f>((HUR_mm!J110*Areas!$B$6)+(GEO_mm!J110*Areas!$B$7)) / (Areas!$B$6+Areas!$B$7)</f>
        <v>79.065731343283588</v>
      </c>
      <c r="K110" s="3">
        <f>((HUR_mm!K110*Areas!$B$6)+(GEO_mm!K110*Areas!$B$7)) / (Areas!$B$6+Areas!$B$7)</f>
        <v>129.76092537313434</v>
      </c>
      <c r="L110" s="3">
        <f>((HUR_mm!L110*Areas!$B$6)+(GEO_mm!L110*Areas!$B$7)) / (Areas!$B$6+Areas!$B$7)</f>
        <v>115.93259701492538</v>
      </c>
      <c r="M110" s="3">
        <f>((HUR_mm!M110*Areas!$B$6)+(GEO_mm!M110*Areas!$B$7)) / (Areas!$B$6+Areas!$B$7)</f>
        <v>62.887373134328357</v>
      </c>
      <c r="N110" s="3">
        <f t="shared" si="1"/>
        <v>901.97328358208961</v>
      </c>
    </row>
    <row r="111" spans="1:14" x14ac:dyDescent="0.2">
      <c r="A111">
        <v>1989</v>
      </c>
      <c r="B111" s="3">
        <f>((HUR_mm!B111*Areas!$B$6)+(GEO_mm!B111*Areas!$B$7)) / (Areas!$B$6+Areas!$B$7)</f>
        <v>59.714328358208945</v>
      </c>
      <c r="C111" s="3">
        <f>((HUR_mm!C111*Areas!$B$6)+(GEO_mm!C111*Areas!$B$7)) / (Areas!$B$6+Areas!$B$7)</f>
        <v>41.177223880597012</v>
      </c>
      <c r="D111" s="3">
        <f>((HUR_mm!D111*Areas!$B$6)+(GEO_mm!D111*Areas!$B$7)) / (Areas!$B$6+Areas!$B$7)</f>
        <v>67.681731343283587</v>
      </c>
      <c r="E111" s="3">
        <f>((HUR_mm!E111*Areas!$B$6)+(GEO_mm!E111*Areas!$B$7)) / (Areas!$B$6+Areas!$B$7)</f>
        <v>42.389014925373132</v>
      </c>
      <c r="F111" s="3">
        <f>((HUR_mm!F111*Areas!$B$6)+(GEO_mm!F111*Areas!$B$7)) / (Areas!$B$6+Areas!$B$7)</f>
        <v>74.835791044776116</v>
      </c>
      <c r="G111" s="3">
        <f>((HUR_mm!G111*Areas!$B$6)+(GEO_mm!G111*Areas!$B$7)) / (Areas!$B$6+Areas!$B$7)</f>
        <v>88.320686567164174</v>
      </c>
      <c r="H111" s="3">
        <f>((HUR_mm!H111*Areas!$B$6)+(GEO_mm!H111*Areas!$B$7)) / (Areas!$B$6+Areas!$B$7)</f>
        <v>22.286835820895522</v>
      </c>
      <c r="I111" s="3">
        <f>((HUR_mm!I111*Areas!$B$6)+(GEO_mm!I111*Areas!$B$7)) / (Areas!$B$6+Areas!$B$7)</f>
        <v>75.18934328358209</v>
      </c>
      <c r="J111" s="3">
        <f>((HUR_mm!J111*Areas!$B$6)+(GEO_mm!J111*Areas!$B$7)) / (Areas!$B$6+Areas!$B$7)</f>
        <v>48.782059701492535</v>
      </c>
      <c r="K111" s="3">
        <f>((HUR_mm!K111*Areas!$B$6)+(GEO_mm!K111*Areas!$B$7)) / (Areas!$B$6+Areas!$B$7)</f>
        <v>65.568208955223881</v>
      </c>
      <c r="L111" s="3">
        <f>((HUR_mm!L111*Areas!$B$6)+(GEO_mm!L111*Areas!$B$7)) / (Areas!$B$6+Areas!$B$7)</f>
        <v>114.08059701492537</v>
      </c>
      <c r="M111" s="3">
        <f>((HUR_mm!M111*Areas!$B$6)+(GEO_mm!M111*Areas!$B$7)) / (Areas!$B$6+Areas!$B$7)</f>
        <v>59.970388059701492</v>
      </c>
      <c r="N111" s="3">
        <f t="shared" si="1"/>
        <v>759.99620895522389</v>
      </c>
    </row>
    <row r="112" spans="1:14" x14ac:dyDescent="0.2">
      <c r="A112">
        <v>1990</v>
      </c>
      <c r="B112" s="3">
        <f>((HUR_mm!B112*Areas!$B$6)+(GEO_mm!B112*Areas!$B$7)) / (Areas!$B$6+Areas!$B$7)</f>
        <v>73.403134328358206</v>
      </c>
      <c r="C112" s="3">
        <f>((HUR_mm!C112*Areas!$B$6)+(GEO_mm!C112*Areas!$B$7)) / (Areas!$B$6+Areas!$B$7)</f>
        <v>49.328865671641793</v>
      </c>
      <c r="D112" s="3">
        <f>((HUR_mm!D112*Areas!$B$6)+(GEO_mm!D112*Areas!$B$7)) / (Areas!$B$6+Areas!$B$7)</f>
        <v>46.877223880597015</v>
      </c>
      <c r="E112" s="3">
        <f>((HUR_mm!E112*Areas!$B$6)+(GEO_mm!E112*Areas!$B$7)) / (Areas!$B$6+Areas!$B$7)</f>
        <v>52.962985074626864</v>
      </c>
      <c r="F112" s="3">
        <f>((HUR_mm!F112*Areas!$B$6)+(GEO_mm!F112*Areas!$B$7)) / (Areas!$B$6+Areas!$B$7)</f>
        <v>99.329343283582091</v>
      </c>
      <c r="G112" s="3">
        <f>((HUR_mm!G112*Areas!$B$6)+(GEO_mm!G112*Areas!$B$7)) / (Areas!$B$6+Areas!$B$7)</f>
        <v>108.29564179104477</v>
      </c>
      <c r="H112" s="3">
        <f>((HUR_mm!H112*Areas!$B$6)+(GEO_mm!H112*Areas!$B$7)) / (Areas!$B$6+Areas!$B$7)</f>
        <v>74.214537313432842</v>
      </c>
      <c r="I112" s="3">
        <f>((HUR_mm!I112*Areas!$B$6)+(GEO_mm!I112*Areas!$B$7)) / (Areas!$B$6+Areas!$B$7)</f>
        <v>62.653552238805972</v>
      </c>
      <c r="J112" s="3">
        <f>((HUR_mm!J112*Areas!$B$6)+(GEO_mm!J112*Areas!$B$7)) / (Areas!$B$6+Areas!$B$7)</f>
        <v>94.928059701492543</v>
      </c>
      <c r="K112" s="3">
        <f>((HUR_mm!K112*Areas!$B$6)+(GEO_mm!K112*Areas!$B$7)) / (Areas!$B$6+Areas!$B$7)</f>
        <v>124.61605970149252</v>
      </c>
      <c r="L112" s="3">
        <f>((HUR_mm!L112*Areas!$B$6)+(GEO_mm!L112*Areas!$B$7)) / (Areas!$B$6+Areas!$B$7)</f>
        <v>107.40229850746269</v>
      </c>
      <c r="M112" s="3">
        <f>((HUR_mm!M112*Areas!$B$6)+(GEO_mm!M112*Areas!$B$7)) / (Areas!$B$6+Areas!$B$7)</f>
        <v>75.109194029850741</v>
      </c>
      <c r="N112" s="3">
        <f t="shared" si="1"/>
        <v>969.12089552238808</v>
      </c>
    </row>
    <row r="113" spans="1:15" x14ac:dyDescent="0.2">
      <c r="A113">
        <v>1991</v>
      </c>
      <c r="B113" s="3">
        <f>((HUR_mm!B113*Areas!$B$6)+(GEO_mm!B113*Areas!$B$7)) / (Areas!$B$6+Areas!$B$7)</f>
        <v>57.731462686567156</v>
      </c>
      <c r="C113" s="3">
        <f>((HUR_mm!C113*Areas!$B$6)+(GEO_mm!C113*Areas!$B$7)) / (Areas!$B$6+Areas!$B$7)</f>
        <v>35.672567164179107</v>
      </c>
      <c r="D113" s="3">
        <f>((HUR_mm!D113*Areas!$B$6)+(GEO_mm!D113*Areas!$B$7)) / (Areas!$B$6+Areas!$B$7)</f>
        <v>96.330179104477608</v>
      </c>
      <c r="E113" s="3">
        <f>((HUR_mm!E113*Areas!$B$6)+(GEO_mm!E113*Areas!$B$7)) / (Areas!$B$6+Areas!$B$7)</f>
        <v>98.923283582089553</v>
      </c>
      <c r="F113" s="3">
        <f>((HUR_mm!F113*Areas!$B$6)+(GEO_mm!F113*Areas!$B$7)) / (Areas!$B$6+Areas!$B$7)</f>
        <v>88.238805970149258</v>
      </c>
      <c r="G113" s="3">
        <f>((HUR_mm!G113*Areas!$B$6)+(GEO_mm!G113*Areas!$B$7)) / (Areas!$B$6+Areas!$B$7)</f>
        <v>35.714955223880594</v>
      </c>
      <c r="H113" s="3">
        <f>((HUR_mm!H113*Areas!$B$6)+(GEO_mm!H113*Areas!$B$7)) / (Areas!$B$6+Areas!$B$7)</f>
        <v>100.81746268656717</v>
      </c>
      <c r="I113" s="3">
        <f>((HUR_mm!I113*Areas!$B$6)+(GEO_mm!I113*Areas!$B$7)) / (Areas!$B$6+Areas!$B$7)</f>
        <v>54.188597014925371</v>
      </c>
      <c r="J113" s="3">
        <f>((HUR_mm!J113*Areas!$B$6)+(GEO_mm!J113*Areas!$B$7)) / (Areas!$B$6+Areas!$B$7)</f>
        <v>91.021671641791045</v>
      </c>
      <c r="K113" s="3">
        <f>((HUR_mm!K113*Areas!$B$6)+(GEO_mm!K113*Areas!$B$7)) / (Areas!$B$6+Areas!$B$7)</f>
        <v>133.55964179104478</v>
      </c>
      <c r="L113" s="3">
        <f>((HUR_mm!L113*Areas!$B$6)+(GEO_mm!L113*Areas!$B$7)) / (Areas!$B$6+Areas!$B$7)</f>
        <v>74.899791044776123</v>
      </c>
      <c r="M113" s="3">
        <f>((HUR_mm!M113*Areas!$B$6)+(GEO_mm!M113*Areas!$B$7)) / (Areas!$B$6+Areas!$B$7)</f>
        <v>72.054238805970144</v>
      </c>
      <c r="N113" s="3">
        <f t="shared" si="1"/>
        <v>939.15265671641794</v>
      </c>
    </row>
    <row r="114" spans="1:15" x14ac:dyDescent="0.2">
      <c r="A114">
        <v>1992</v>
      </c>
      <c r="B114" s="3">
        <f>((HUR_mm!B114*Areas!$B$6)+(GEO_mm!B114*Areas!$B$7)) / (Areas!$B$6+Areas!$B$7)</f>
        <v>64.869611940298512</v>
      </c>
      <c r="C114" s="3">
        <f>((HUR_mm!C114*Areas!$B$6)+(GEO_mm!C114*Areas!$B$7)) / (Areas!$B$6+Areas!$B$7)</f>
        <v>54.432597014925371</v>
      </c>
      <c r="D114" s="3">
        <f>((HUR_mm!D114*Areas!$B$6)+(GEO_mm!D114*Areas!$B$7)) / (Areas!$B$6+Areas!$B$7)</f>
        <v>55.208328358208952</v>
      </c>
      <c r="E114" s="3">
        <f>((HUR_mm!E114*Areas!$B$6)+(GEO_mm!E114*Areas!$B$7)) / (Areas!$B$6+Areas!$B$7)</f>
        <v>70.68988059701492</v>
      </c>
      <c r="F114" s="3">
        <f>((HUR_mm!F114*Areas!$B$6)+(GEO_mm!F114*Areas!$B$7)) / (Areas!$B$6+Areas!$B$7)</f>
        <v>38.936298507462688</v>
      </c>
      <c r="G114" s="3">
        <f>((HUR_mm!G114*Areas!$B$6)+(GEO_mm!G114*Areas!$B$7)) / (Areas!$B$6+Areas!$B$7)</f>
        <v>54.677940298507465</v>
      </c>
      <c r="H114" s="3">
        <f>((HUR_mm!H114*Areas!$B$6)+(GEO_mm!H114*Areas!$B$7)) / (Areas!$B$6+Areas!$B$7)</f>
        <v>98.856865671641785</v>
      </c>
      <c r="I114" s="3">
        <f>((HUR_mm!I114*Areas!$B$6)+(GEO_mm!I114*Areas!$B$7)) / (Areas!$B$6+Areas!$B$7)</f>
        <v>96.967582089552238</v>
      </c>
      <c r="J114" s="3">
        <f>((HUR_mm!J114*Areas!$B$6)+(GEO_mm!J114*Areas!$B$7)) / (Areas!$B$6+Areas!$B$7)</f>
        <v>117.1754328358209</v>
      </c>
      <c r="K114" s="3">
        <f>((HUR_mm!K114*Areas!$B$6)+(GEO_mm!K114*Areas!$B$7)) / (Areas!$B$6+Areas!$B$7)</f>
        <v>64.413164179104484</v>
      </c>
      <c r="L114" s="3">
        <f>((HUR_mm!L114*Areas!$B$6)+(GEO_mm!L114*Areas!$B$7)) / (Areas!$B$6+Areas!$B$7)</f>
        <v>113.50904477611941</v>
      </c>
      <c r="M114" s="3">
        <f>((HUR_mm!M114*Areas!$B$6)+(GEO_mm!M114*Areas!$B$7)) / (Areas!$B$6+Areas!$B$7)</f>
        <v>67.024835820895518</v>
      </c>
      <c r="N114" s="3">
        <f t="shared" si="1"/>
        <v>896.76158208955212</v>
      </c>
    </row>
    <row r="115" spans="1:15" x14ac:dyDescent="0.2">
      <c r="A115">
        <v>1993</v>
      </c>
      <c r="B115" s="3">
        <f>((HUR_mm!B115*Areas!$B$6)+(GEO_mm!B115*Areas!$B$7)) / (Areas!$B$6+Areas!$B$7)</f>
        <v>75.583970149253744</v>
      </c>
      <c r="C115" s="3">
        <f>((HUR_mm!C115*Areas!$B$6)+(GEO_mm!C115*Areas!$B$7)) / (Areas!$B$6+Areas!$B$7)</f>
        <v>24.035014925373133</v>
      </c>
      <c r="D115" s="3">
        <f>((HUR_mm!D115*Areas!$B$6)+(GEO_mm!D115*Areas!$B$7)) / (Areas!$B$6+Areas!$B$7)</f>
        <v>21.35820895522388</v>
      </c>
      <c r="E115" s="3">
        <f>((HUR_mm!E115*Areas!$B$6)+(GEO_mm!E115*Areas!$B$7)) / (Areas!$B$6+Areas!$B$7)</f>
        <v>83.692268656716422</v>
      </c>
      <c r="F115" s="3">
        <f>((HUR_mm!F115*Areas!$B$6)+(GEO_mm!F115*Areas!$B$7)) / (Areas!$B$6+Areas!$B$7)</f>
        <v>87.968268656716418</v>
      </c>
      <c r="G115" s="3">
        <f>((HUR_mm!G115*Areas!$B$6)+(GEO_mm!G115*Areas!$B$7)) / (Areas!$B$6+Areas!$B$7)</f>
        <v>88.39462686567164</v>
      </c>
      <c r="H115" s="3">
        <f>((HUR_mm!H115*Areas!$B$6)+(GEO_mm!H115*Areas!$B$7)) / (Areas!$B$6+Areas!$B$7)</f>
        <v>60.516746268656718</v>
      </c>
      <c r="I115" s="3">
        <f>((HUR_mm!I115*Areas!$B$6)+(GEO_mm!I115*Areas!$B$7)) / (Areas!$B$6+Areas!$B$7)</f>
        <v>85.442626865671642</v>
      </c>
      <c r="J115" s="3">
        <f>((HUR_mm!J115*Areas!$B$6)+(GEO_mm!J115*Areas!$B$7)) / (Areas!$B$6+Areas!$B$7)</f>
        <v>106.09447761194029</v>
      </c>
      <c r="K115" s="3">
        <f>((HUR_mm!K115*Areas!$B$6)+(GEO_mm!K115*Areas!$B$7)) / (Areas!$B$6+Areas!$B$7)</f>
        <v>95.136417910447761</v>
      </c>
      <c r="L115" s="3">
        <f>((HUR_mm!L115*Areas!$B$6)+(GEO_mm!L115*Areas!$B$7)) / (Areas!$B$6+Areas!$B$7)</f>
        <v>66.067253731343285</v>
      </c>
      <c r="M115" s="3">
        <f>((HUR_mm!M115*Areas!$B$6)+(GEO_mm!M115*Areas!$B$7)) / (Areas!$B$6+Areas!$B$7)</f>
        <v>47.833940298507464</v>
      </c>
      <c r="N115" s="3">
        <f t="shared" si="1"/>
        <v>842.1238208955225</v>
      </c>
    </row>
    <row r="116" spans="1:15" x14ac:dyDescent="0.2">
      <c r="A116">
        <v>1994</v>
      </c>
      <c r="B116" s="3">
        <f>((HUR_mm!B116*Areas!$B$6)+(GEO_mm!B116*Areas!$B$7)) / (Areas!$B$6+Areas!$B$7)</f>
        <v>65.886477611940293</v>
      </c>
      <c r="C116" s="3">
        <f>((HUR_mm!C116*Areas!$B$6)+(GEO_mm!C116*Areas!$B$7)) / (Areas!$B$6+Areas!$B$7)</f>
        <v>40.924358208955226</v>
      </c>
      <c r="D116" s="3">
        <f>((HUR_mm!D116*Areas!$B$6)+(GEO_mm!D116*Areas!$B$7)) / (Areas!$B$6+Areas!$B$7)</f>
        <v>38.17907462686567</v>
      </c>
      <c r="E116" s="3">
        <f>((HUR_mm!E116*Areas!$B$6)+(GEO_mm!E116*Areas!$B$7)) / (Areas!$B$6+Areas!$B$7)</f>
        <v>61.230507462686568</v>
      </c>
      <c r="F116" s="3">
        <f>((HUR_mm!F116*Areas!$B$6)+(GEO_mm!F116*Areas!$B$7)) / (Areas!$B$6+Areas!$B$7)</f>
        <v>79.317462686567168</v>
      </c>
      <c r="G116" s="3">
        <f>((HUR_mm!G116*Areas!$B$6)+(GEO_mm!G116*Areas!$B$7)) / (Areas!$B$6+Areas!$B$7)</f>
        <v>99.216985074626862</v>
      </c>
      <c r="H116" s="3">
        <f>((HUR_mm!H116*Areas!$B$6)+(GEO_mm!H116*Areas!$B$7)) / (Areas!$B$6+Areas!$B$7)</f>
        <v>115.6514328358209</v>
      </c>
      <c r="I116" s="3">
        <f>((HUR_mm!I116*Areas!$B$6)+(GEO_mm!I116*Areas!$B$7)) / (Areas!$B$6+Areas!$B$7)</f>
        <v>116.55179104477612</v>
      </c>
      <c r="J116" s="3">
        <f>((HUR_mm!J116*Areas!$B$6)+(GEO_mm!J116*Areas!$B$7)) / (Areas!$B$6+Areas!$B$7)</f>
        <v>65.030089552238806</v>
      </c>
      <c r="K116" s="3">
        <f>((HUR_mm!K116*Areas!$B$6)+(GEO_mm!K116*Areas!$B$7)) / (Areas!$B$6+Areas!$B$7)</f>
        <v>61.66</v>
      </c>
      <c r="L116" s="3">
        <f>((HUR_mm!L116*Areas!$B$6)+(GEO_mm!L116*Areas!$B$7)) / (Areas!$B$6+Areas!$B$7)</f>
        <v>89.762388059701493</v>
      </c>
      <c r="M116" s="3">
        <f>((HUR_mm!M116*Areas!$B$6)+(GEO_mm!M116*Areas!$B$7)) / (Areas!$B$6+Areas!$B$7)</f>
        <v>29.220119402985073</v>
      </c>
      <c r="N116" s="3">
        <f t="shared" si="1"/>
        <v>862.63068656716416</v>
      </c>
    </row>
    <row r="117" spans="1:15" x14ac:dyDescent="0.2">
      <c r="A117">
        <v>1995</v>
      </c>
      <c r="B117" s="3">
        <f>((HUR_mm!B117*Areas!$B$6)+(GEO_mm!B117*Areas!$B$7)) / (Areas!$B$6+Areas!$B$7)</f>
        <v>68.499223880597015</v>
      </c>
      <c r="C117" s="3">
        <f>((HUR_mm!C117*Areas!$B$6)+(GEO_mm!C117*Areas!$B$7)) / (Areas!$B$6+Areas!$B$7)</f>
        <v>32.894328358208952</v>
      </c>
      <c r="D117" s="3">
        <f>((HUR_mm!D117*Areas!$B$6)+(GEO_mm!D117*Areas!$B$7)) / (Areas!$B$6+Areas!$B$7)</f>
        <v>36.439074626865668</v>
      </c>
      <c r="E117" s="3">
        <f>((HUR_mm!E117*Areas!$B$6)+(GEO_mm!E117*Areas!$B$7)) / (Areas!$B$6+Areas!$B$7)</f>
        <v>87.032835820895528</v>
      </c>
      <c r="F117" s="3">
        <f>((HUR_mm!F117*Areas!$B$6)+(GEO_mm!F117*Areas!$B$7)) / (Areas!$B$6+Areas!$B$7)</f>
        <v>80.93370149253731</v>
      </c>
      <c r="G117" s="3">
        <f>((HUR_mm!G117*Areas!$B$6)+(GEO_mm!G117*Areas!$B$7)) / (Areas!$B$6+Areas!$B$7)</f>
        <v>52.433104477611941</v>
      </c>
      <c r="H117" s="3">
        <f>((HUR_mm!H117*Areas!$B$6)+(GEO_mm!H117*Areas!$B$7)) / (Areas!$B$6+Areas!$B$7)</f>
        <v>101.64585074626865</v>
      </c>
      <c r="I117" s="3">
        <f>((HUR_mm!I117*Areas!$B$6)+(GEO_mm!I117*Areas!$B$7)) / (Areas!$B$6+Areas!$B$7)</f>
        <v>92.874567164179098</v>
      </c>
      <c r="J117" s="3">
        <f>((HUR_mm!J117*Areas!$B$6)+(GEO_mm!J117*Areas!$B$7)) / (Areas!$B$6+Areas!$B$7)</f>
        <v>70.938686567164183</v>
      </c>
      <c r="K117" s="3">
        <f>((HUR_mm!K117*Areas!$B$6)+(GEO_mm!K117*Areas!$B$7)) / (Areas!$B$6+Areas!$B$7)</f>
        <v>97.862537313432838</v>
      </c>
      <c r="L117" s="3">
        <f>((HUR_mm!L117*Areas!$B$6)+(GEO_mm!L117*Areas!$B$7)) / (Areas!$B$6+Areas!$B$7)</f>
        <v>115.11895522388059</v>
      </c>
      <c r="M117" s="3">
        <f>((HUR_mm!M117*Areas!$B$6)+(GEO_mm!M117*Areas!$B$7)) / (Areas!$B$6+Areas!$B$7)</f>
        <v>62.193104477611939</v>
      </c>
      <c r="N117" s="3">
        <f t="shared" si="1"/>
        <v>898.8659701492536</v>
      </c>
    </row>
    <row r="118" spans="1:15" x14ac:dyDescent="0.2">
      <c r="A118">
        <v>1996</v>
      </c>
      <c r="B118" s="3">
        <f>((HUR_mm!B118*Areas!$B$6)+(GEO_mm!B118*Areas!$B$7)) / (Areas!$B$6+Areas!$B$7)</f>
        <v>71.497970149253732</v>
      </c>
      <c r="C118" s="3">
        <f>((HUR_mm!C118*Areas!$B$6)+(GEO_mm!C118*Areas!$B$7)) / (Areas!$B$6+Areas!$B$7)</f>
        <v>51.037611940298504</v>
      </c>
      <c r="D118" s="3">
        <f>((HUR_mm!D118*Areas!$B$6)+(GEO_mm!D118*Areas!$B$7)) / (Areas!$B$6+Areas!$B$7)</f>
        <v>34.218626865671645</v>
      </c>
      <c r="E118" s="3">
        <f>((HUR_mm!E118*Areas!$B$6)+(GEO_mm!E118*Areas!$B$7)) / (Areas!$B$6+Areas!$B$7)</f>
        <v>94.90785074626865</v>
      </c>
      <c r="F118" s="3">
        <f>((HUR_mm!F118*Areas!$B$6)+(GEO_mm!F118*Areas!$B$7)) / (Areas!$B$6+Areas!$B$7)</f>
        <v>55.760716417910437</v>
      </c>
      <c r="G118" s="3">
        <f>((HUR_mm!G118*Areas!$B$6)+(GEO_mm!G118*Areas!$B$7)) / (Areas!$B$6+Areas!$B$7)</f>
        <v>94.574985074626866</v>
      </c>
      <c r="H118" s="3">
        <f>((HUR_mm!H118*Areas!$B$6)+(GEO_mm!H118*Areas!$B$7)) / (Areas!$B$6+Areas!$B$7)</f>
        <v>113.93841791044777</v>
      </c>
      <c r="I118" s="3">
        <f>((HUR_mm!I118*Areas!$B$6)+(GEO_mm!I118*Areas!$B$7)) / (Areas!$B$6+Areas!$B$7)</f>
        <v>63.452388059701491</v>
      </c>
      <c r="J118" s="3">
        <f>((HUR_mm!J118*Areas!$B$6)+(GEO_mm!J118*Areas!$B$7)) / (Areas!$B$6+Areas!$B$7)</f>
        <v>139.23053731343285</v>
      </c>
      <c r="K118" s="3">
        <f>((HUR_mm!K118*Areas!$B$6)+(GEO_mm!K118*Areas!$B$7)) / (Areas!$B$6+Areas!$B$7)</f>
        <v>84.149820895522382</v>
      </c>
      <c r="L118" s="3">
        <f>((HUR_mm!L118*Areas!$B$6)+(GEO_mm!L118*Areas!$B$7)) / (Areas!$B$6+Areas!$B$7)</f>
        <v>61.412417910447758</v>
      </c>
      <c r="M118" s="3">
        <f>((HUR_mm!M118*Areas!$B$6)+(GEO_mm!M118*Areas!$B$7)) / (Areas!$B$6+Areas!$B$7)</f>
        <v>104.01910447761195</v>
      </c>
      <c r="N118" s="3">
        <f t="shared" si="1"/>
        <v>968.2004477611938</v>
      </c>
    </row>
    <row r="119" spans="1:15" x14ac:dyDescent="0.2">
      <c r="A119">
        <v>1997</v>
      </c>
      <c r="B119" s="3">
        <f>((HUR_mm!B119*Areas!$B$6)+(GEO_mm!B119*Areas!$B$7)) / (Areas!$B$6+Areas!$B$7)</f>
        <v>110.04982089552239</v>
      </c>
      <c r="C119" s="3">
        <f>((HUR_mm!C119*Areas!$B$6)+(GEO_mm!C119*Areas!$B$7)) / (Areas!$B$6+Areas!$B$7)</f>
        <v>76.696119402985076</v>
      </c>
      <c r="D119" s="3">
        <f>((HUR_mm!D119*Areas!$B$6)+(GEO_mm!D119*Areas!$B$7)) / (Areas!$B$6+Areas!$B$7)</f>
        <v>58.93865671641791</v>
      </c>
      <c r="E119" s="3">
        <f>((HUR_mm!E119*Areas!$B$6)+(GEO_mm!E119*Areas!$B$7)) / (Areas!$B$6+Areas!$B$7)</f>
        <v>45.199552238805971</v>
      </c>
      <c r="F119" s="3">
        <f>((HUR_mm!F119*Areas!$B$6)+(GEO_mm!F119*Areas!$B$7)) / (Areas!$B$6+Areas!$B$7)</f>
        <v>85.010925373134327</v>
      </c>
      <c r="G119" s="3">
        <f>((HUR_mm!G119*Areas!$B$6)+(GEO_mm!G119*Areas!$B$7)) / (Areas!$B$6+Areas!$B$7)</f>
        <v>48.348238805970148</v>
      </c>
      <c r="H119" s="3">
        <f>((HUR_mm!H119*Areas!$B$6)+(GEO_mm!H119*Areas!$B$7)) / (Areas!$B$6+Areas!$B$7)</f>
        <v>65.855164179104477</v>
      </c>
      <c r="I119" s="3">
        <f>((HUR_mm!I119*Areas!$B$6)+(GEO_mm!I119*Areas!$B$7)) / (Areas!$B$6+Areas!$B$7)</f>
        <v>96.048955223880597</v>
      </c>
      <c r="J119" s="3">
        <f>((HUR_mm!J119*Areas!$B$6)+(GEO_mm!J119*Areas!$B$7)) / (Areas!$B$6+Areas!$B$7)</f>
        <v>78.667850746268655</v>
      </c>
      <c r="K119" s="3">
        <f>((HUR_mm!K119*Areas!$B$6)+(GEO_mm!K119*Areas!$B$7)) / (Areas!$B$6+Areas!$B$7)</f>
        <v>55.39623880597015</v>
      </c>
      <c r="L119" s="3">
        <f>((HUR_mm!L119*Areas!$B$6)+(GEO_mm!L119*Areas!$B$7)) / (Areas!$B$6+Areas!$B$7)</f>
        <v>49.791522388059704</v>
      </c>
      <c r="M119" s="3">
        <f>((HUR_mm!M119*Areas!$B$6)+(GEO_mm!M119*Areas!$B$7)) / (Areas!$B$6+Areas!$B$7)</f>
        <v>28.513014925373135</v>
      </c>
      <c r="N119" s="3">
        <f t="shared" si="1"/>
        <v>798.5160597014924</v>
      </c>
    </row>
    <row r="120" spans="1:15" x14ac:dyDescent="0.2">
      <c r="A120">
        <v>1998</v>
      </c>
      <c r="B120" s="3">
        <f>((HUR_mm!B120*Areas!$B$6)+(GEO_mm!B120*Areas!$B$7)) / (Areas!$B$6+Areas!$B$7)</f>
        <v>80.999940298507468</v>
      </c>
      <c r="C120" s="3">
        <f>((HUR_mm!C120*Areas!$B$6)+(GEO_mm!C120*Areas!$B$7)) / (Areas!$B$6+Areas!$B$7)</f>
        <v>24.674895522388059</v>
      </c>
      <c r="D120" s="3">
        <f>((HUR_mm!D120*Areas!$B$6)+(GEO_mm!D120*Areas!$B$7)) / (Areas!$B$6+Areas!$B$7)</f>
        <v>113.17253731343284</v>
      </c>
      <c r="E120" s="3">
        <f>((HUR_mm!E120*Areas!$B$6)+(GEO_mm!E120*Areas!$B$7)) / (Areas!$B$6+Areas!$B$7)</f>
        <v>40.141820895522386</v>
      </c>
      <c r="F120" s="3">
        <f>((HUR_mm!F120*Areas!$B$6)+(GEO_mm!F120*Areas!$B$7)) / (Areas!$B$6+Areas!$B$7)</f>
        <v>52.640417910447759</v>
      </c>
      <c r="G120" s="3">
        <f>((HUR_mm!G120*Areas!$B$6)+(GEO_mm!G120*Areas!$B$7)) / (Areas!$B$6+Areas!$B$7)</f>
        <v>80.796000000000006</v>
      </c>
      <c r="H120" s="3">
        <f>((HUR_mm!H120*Areas!$B$6)+(GEO_mm!H120*Areas!$B$7)) / (Areas!$B$6+Areas!$B$7)</f>
        <v>44.410955223880599</v>
      </c>
      <c r="I120" s="3">
        <f>((HUR_mm!I120*Areas!$B$6)+(GEO_mm!I120*Areas!$B$7)) / (Areas!$B$6+Areas!$B$7)</f>
        <v>65.526805970149255</v>
      </c>
      <c r="J120" s="3">
        <f>((HUR_mm!J120*Areas!$B$6)+(GEO_mm!J120*Areas!$B$7)) / (Areas!$B$6+Areas!$B$7)</f>
        <v>68.461761194029847</v>
      </c>
      <c r="K120" s="3">
        <f>((HUR_mm!K120*Areas!$B$6)+(GEO_mm!K120*Areas!$B$7)) / (Areas!$B$6+Areas!$B$7)</f>
        <v>59.152358208955221</v>
      </c>
      <c r="L120" s="3">
        <f>((HUR_mm!L120*Areas!$B$6)+(GEO_mm!L120*Areas!$B$7)) / (Areas!$B$6+Areas!$B$7)</f>
        <v>71.030417910447767</v>
      </c>
      <c r="M120" s="3">
        <f>((HUR_mm!M120*Areas!$B$6)+(GEO_mm!M120*Areas!$B$7)) / (Areas!$B$6+Areas!$B$7)</f>
        <v>63.449731343283581</v>
      </c>
      <c r="N120" s="3">
        <f t="shared" si="1"/>
        <v>764.45764179104481</v>
      </c>
    </row>
    <row r="121" spans="1:15" x14ac:dyDescent="0.2">
      <c r="A121">
        <v>1999</v>
      </c>
      <c r="B121" s="3">
        <f>((HUR_mm!B121*Areas!$B$6)+(GEO_mm!B121*Areas!$B$7)) / (Areas!$B$6+Areas!$B$7)</f>
        <v>99.897313432835816</v>
      </c>
      <c r="C121" s="3">
        <f>((HUR_mm!C121*Areas!$B$6)+(GEO_mm!C121*Areas!$B$7)) / (Areas!$B$6+Areas!$B$7)</f>
        <v>44.950447761194027</v>
      </c>
      <c r="D121" s="3">
        <f>((HUR_mm!D121*Areas!$B$6)+(GEO_mm!D121*Areas!$B$7)) / (Areas!$B$6+Areas!$B$7)</f>
        <v>20.515194029850747</v>
      </c>
      <c r="E121" s="3">
        <f>((HUR_mm!E121*Areas!$B$6)+(GEO_mm!E121*Areas!$B$7)) / (Areas!$B$6+Areas!$B$7)</f>
        <v>42.219850746268655</v>
      </c>
      <c r="F121" s="3">
        <f>((HUR_mm!F121*Areas!$B$6)+(GEO_mm!F121*Areas!$B$7)) / (Areas!$B$6+Areas!$B$7)</f>
        <v>73.050358208955217</v>
      </c>
      <c r="G121" s="3">
        <f>((HUR_mm!G121*Areas!$B$6)+(GEO_mm!G121*Areas!$B$7)) / (Areas!$B$6+Areas!$B$7)</f>
        <v>95.268746268656713</v>
      </c>
      <c r="H121" s="3">
        <f>((HUR_mm!H121*Areas!$B$6)+(GEO_mm!H121*Areas!$B$7)) / (Areas!$B$6+Areas!$B$7)</f>
        <v>107.07214925373134</v>
      </c>
      <c r="I121" s="3">
        <f>((HUR_mm!I121*Areas!$B$6)+(GEO_mm!I121*Areas!$B$7)) / (Areas!$B$6+Areas!$B$7)</f>
        <v>70.670537313432831</v>
      </c>
      <c r="J121" s="3">
        <f>((HUR_mm!J121*Areas!$B$6)+(GEO_mm!J121*Areas!$B$7)) / (Areas!$B$6+Areas!$B$7)</f>
        <v>100.01167164179104</v>
      </c>
      <c r="K121" s="3">
        <f>((HUR_mm!K121*Areas!$B$6)+(GEO_mm!K121*Areas!$B$7)) / (Areas!$B$6+Areas!$B$7)</f>
        <v>73.624835820895527</v>
      </c>
      <c r="L121" s="3">
        <f>((HUR_mm!L121*Areas!$B$6)+(GEO_mm!L121*Areas!$B$7)) / (Areas!$B$6+Areas!$B$7)</f>
        <v>56.476029850746272</v>
      </c>
      <c r="M121" s="3">
        <f>((HUR_mm!M121*Areas!$B$6)+(GEO_mm!M121*Areas!$B$7)) / (Areas!$B$6+Areas!$B$7)</f>
        <v>82.544417910447763</v>
      </c>
      <c r="N121" s="3">
        <f t="shared" si="1"/>
        <v>866.30155223880615</v>
      </c>
    </row>
    <row r="122" spans="1:15" x14ac:dyDescent="0.2">
      <c r="A122">
        <v>2000</v>
      </c>
      <c r="B122" s="3">
        <f>((HUR_mm!B122*Areas!$B$6)+(GEO_mm!B122*Areas!$B$7)) / (Areas!$B$6+Areas!$B$7)</f>
        <v>59.714477611940296</v>
      </c>
      <c r="C122" s="3">
        <f>((HUR_mm!C122*Areas!$B$6)+(GEO_mm!C122*Areas!$B$7)) / (Areas!$B$6+Areas!$B$7)</f>
        <v>50.07370149253731</v>
      </c>
      <c r="D122" s="3">
        <f>((HUR_mm!D122*Areas!$B$6)+(GEO_mm!D122*Areas!$B$7)) / (Areas!$B$6+Areas!$B$7)</f>
        <v>41.529014925373133</v>
      </c>
      <c r="E122" s="3">
        <f>((HUR_mm!E122*Areas!$B$6)+(GEO_mm!E122*Areas!$B$7)) / (Areas!$B$6+Areas!$B$7)</f>
        <v>45.752805970149254</v>
      </c>
      <c r="F122" s="3">
        <f>((HUR_mm!F122*Areas!$B$6)+(GEO_mm!F122*Areas!$B$7)) / (Areas!$B$6+Areas!$B$7)</f>
        <v>100.51898507462687</v>
      </c>
      <c r="G122" s="3">
        <f>((HUR_mm!G122*Areas!$B$6)+(GEO_mm!G122*Areas!$B$7)) / (Areas!$B$6+Areas!$B$7)</f>
        <v>107.67191044776119</v>
      </c>
      <c r="H122" s="3">
        <f>((HUR_mm!H122*Areas!$B$6)+(GEO_mm!H122*Areas!$B$7)) / (Areas!$B$6+Areas!$B$7)</f>
        <v>78.718059701492535</v>
      </c>
      <c r="I122" s="3">
        <f>((HUR_mm!I122*Areas!$B$6)+(GEO_mm!I122*Areas!$B$7)) / (Areas!$B$6+Areas!$B$7)</f>
        <v>78.320686567164174</v>
      </c>
      <c r="J122" s="3">
        <f>((HUR_mm!J122*Areas!$B$6)+(GEO_mm!J122*Areas!$B$7)) / (Areas!$B$6+Areas!$B$7)</f>
        <v>80.713582089552233</v>
      </c>
      <c r="K122" s="3">
        <f>((HUR_mm!K122*Areas!$B$6)+(GEO_mm!K122*Areas!$B$7)) / (Areas!$B$6+Areas!$B$7)</f>
        <v>39.393910447761193</v>
      </c>
      <c r="L122" s="3">
        <f>((HUR_mm!L122*Areas!$B$6)+(GEO_mm!L122*Areas!$B$7)) / (Areas!$B$6+Areas!$B$7)</f>
        <v>91.497970149253732</v>
      </c>
      <c r="M122" s="3">
        <f>((HUR_mm!M122*Areas!$B$6)+(GEO_mm!M122*Areas!$B$7)) / (Areas!$B$6+Areas!$B$7)</f>
        <v>92.09919402985075</v>
      </c>
      <c r="N122" s="3">
        <f t="shared" si="1"/>
        <v>866.00429850746275</v>
      </c>
    </row>
    <row r="123" spans="1:15" x14ac:dyDescent="0.2">
      <c r="A123">
        <v>2001</v>
      </c>
      <c r="B123" s="3">
        <f>((HUR_mm!B123*Areas!$B$6)+(GEO_mm!B123*Areas!$B$7)) / (Areas!$B$6+Areas!$B$7)</f>
        <v>51.869373134328356</v>
      </c>
      <c r="C123" s="3">
        <f>((HUR_mm!C123*Areas!$B$6)+(GEO_mm!C123*Areas!$B$7)) / (Areas!$B$6+Areas!$B$7)</f>
        <v>82.609850746268663</v>
      </c>
      <c r="D123" s="3">
        <f>((HUR_mm!D123*Areas!$B$6)+(GEO_mm!D123*Areas!$B$7)) / (Areas!$B$6+Areas!$B$7)</f>
        <v>34.818805970149256</v>
      </c>
      <c r="E123" s="3">
        <f>((HUR_mm!E123*Areas!$B$6)+(GEO_mm!E123*Areas!$B$7)) / (Areas!$B$6+Areas!$B$7)</f>
        <v>66.07179104477612</v>
      </c>
      <c r="F123" s="3">
        <f>((HUR_mm!F123*Areas!$B$6)+(GEO_mm!F123*Areas!$B$7)) / (Areas!$B$6+Areas!$B$7)</f>
        <v>105.80432835820895</v>
      </c>
      <c r="G123" s="3">
        <f>((HUR_mm!G123*Areas!$B$6)+(GEO_mm!G123*Areas!$B$7)) / (Areas!$B$6+Areas!$B$7)</f>
        <v>67.933940298507466</v>
      </c>
      <c r="H123" s="3">
        <f>((HUR_mm!H123*Areas!$B$6)+(GEO_mm!H123*Areas!$B$7)) / (Areas!$B$6+Areas!$B$7)</f>
        <v>32.085014925373137</v>
      </c>
      <c r="I123" s="3">
        <f>((HUR_mm!I123*Areas!$B$6)+(GEO_mm!I123*Areas!$B$7)) / (Areas!$B$6+Areas!$B$7)</f>
        <v>95.16394029850747</v>
      </c>
      <c r="J123" s="3">
        <f>((HUR_mm!J123*Areas!$B$6)+(GEO_mm!J123*Areas!$B$7)) / (Areas!$B$6+Areas!$B$7)</f>
        <v>144.97438805970148</v>
      </c>
      <c r="K123" s="3">
        <f>((HUR_mm!K123*Areas!$B$6)+(GEO_mm!K123*Areas!$B$7)) / (Areas!$B$6+Areas!$B$7)</f>
        <v>150.37710447761194</v>
      </c>
      <c r="L123" s="3">
        <f>((HUR_mm!L123*Areas!$B$6)+(GEO_mm!L123*Areas!$B$7)) / (Areas!$B$6+Areas!$B$7)</f>
        <v>79.003940298507459</v>
      </c>
      <c r="M123" s="3">
        <f>((HUR_mm!M123*Areas!$B$6)+(GEO_mm!M123*Areas!$B$7)) / (Areas!$B$6+Areas!$B$7)</f>
        <v>74.033641791044772</v>
      </c>
      <c r="N123" s="3">
        <f t="shared" si="1"/>
        <v>984.74611940298519</v>
      </c>
    </row>
    <row r="124" spans="1:15" x14ac:dyDescent="0.2">
      <c r="A124">
        <v>2002</v>
      </c>
      <c r="B124" s="3">
        <f>((HUR_mm!B124*Areas!$B$6)+(GEO_mm!B124*Areas!$B$7)) / (Areas!$B$6+Areas!$B$7)</f>
        <v>39.878985074626868</v>
      </c>
      <c r="C124" s="3">
        <f>((HUR_mm!C124*Areas!$B$6)+(GEO_mm!C124*Areas!$B$7)) / (Areas!$B$6+Areas!$B$7)</f>
        <v>83.041701492537314</v>
      </c>
      <c r="D124" s="3">
        <f>((HUR_mm!D124*Areas!$B$6)+(GEO_mm!D124*Areas!$B$7)) / (Areas!$B$6+Areas!$B$7)</f>
        <v>87.742119402985068</v>
      </c>
      <c r="E124" s="3">
        <f>((HUR_mm!E124*Areas!$B$6)+(GEO_mm!E124*Areas!$B$7)) / (Areas!$B$6+Areas!$B$7)</f>
        <v>77.989164179104478</v>
      </c>
      <c r="F124" s="3">
        <f>((HUR_mm!F124*Areas!$B$6)+(GEO_mm!F124*Areas!$B$7)) / (Areas!$B$6+Areas!$B$7)</f>
        <v>100.07501492537314</v>
      </c>
      <c r="G124" s="3">
        <f>((HUR_mm!G124*Areas!$B$6)+(GEO_mm!G124*Areas!$B$7)) / (Areas!$B$6+Areas!$B$7)</f>
        <v>90.553820895522392</v>
      </c>
      <c r="H124" s="3">
        <f>((HUR_mm!H124*Areas!$B$6)+(GEO_mm!H124*Areas!$B$7)) / (Areas!$B$6+Areas!$B$7)</f>
        <v>70.978895522388058</v>
      </c>
      <c r="I124" s="3">
        <f>((HUR_mm!I124*Areas!$B$6)+(GEO_mm!I124*Areas!$B$7)) / (Areas!$B$6+Areas!$B$7)</f>
        <v>67.615104477611936</v>
      </c>
      <c r="J124" s="3">
        <f>((HUR_mm!J124*Areas!$B$6)+(GEO_mm!J124*Areas!$B$7)) / (Areas!$B$6+Areas!$B$7)</f>
        <v>69.926328358208949</v>
      </c>
      <c r="K124" s="3">
        <f>((HUR_mm!K124*Areas!$B$6)+(GEO_mm!K124*Areas!$B$7)) / (Areas!$B$6+Areas!$B$7)</f>
        <v>82.666567164179099</v>
      </c>
      <c r="L124" s="3">
        <f>((HUR_mm!L124*Areas!$B$6)+(GEO_mm!L124*Areas!$B$7)) / (Areas!$B$6+Areas!$B$7)</f>
        <v>63.336835820895523</v>
      </c>
      <c r="M124" s="3">
        <f>((HUR_mm!M124*Areas!$B$6)+(GEO_mm!M124*Areas!$B$7)) / (Areas!$B$6+Areas!$B$7)</f>
        <v>55.449731343283581</v>
      </c>
      <c r="N124" s="3">
        <f t="shared" si="1"/>
        <v>889.25426865671636</v>
      </c>
    </row>
    <row r="125" spans="1:15" x14ac:dyDescent="0.2">
      <c r="A125">
        <v>2003</v>
      </c>
      <c r="B125" s="3">
        <f>((HUR_mm!B125*Areas!$B$6)+(GEO_mm!B125*Areas!$B$7)) / (Areas!$B$6+Areas!$B$7)</f>
        <v>54.459253731343281</v>
      </c>
      <c r="C125" s="3">
        <f>((HUR_mm!C125*Areas!$B$6)+(GEO_mm!C125*Areas!$B$7)) / (Areas!$B$6+Areas!$B$7)</f>
        <v>46.399373134328357</v>
      </c>
      <c r="D125" s="3">
        <f>((HUR_mm!D125*Areas!$B$6)+(GEO_mm!D125*Areas!$B$7)) / (Areas!$B$6+Areas!$B$7)</f>
        <v>65.380029850746268</v>
      </c>
      <c r="E125" s="3">
        <f>((HUR_mm!E125*Areas!$B$6)+(GEO_mm!E125*Areas!$B$7)) / (Areas!$B$6+Areas!$B$7)</f>
        <v>62.928925373134327</v>
      </c>
      <c r="F125" s="3">
        <f>((HUR_mm!F125*Areas!$B$6)+(GEO_mm!F125*Areas!$B$7)) / (Areas!$B$6+Areas!$B$7)</f>
        <v>98.419850746268651</v>
      </c>
      <c r="G125" s="3">
        <f>((HUR_mm!G125*Areas!$B$6)+(GEO_mm!G125*Areas!$B$7)) / (Areas!$B$6+Areas!$B$7)</f>
        <v>81.808059701492539</v>
      </c>
      <c r="H125" s="3">
        <f>((HUR_mm!H125*Areas!$B$6)+(GEO_mm!H125*Areas!$B$7)) / (Areas!$B$6+Areas!$B$7)</f>
        <v>94.67820895522388</v>
      </c>
      <c r="I125" s="3">
        <f>((HUR_mm!I125*Areas!$B$6)+(GEO_mm!I125*Areas!$B$7)) / (Areas!$B$6+Areas!$B$7)</f>
        <v>80.359940298507468</v>
      </c>
      <c r="J125" s="3">
        <f>((HUR_mm!J125*Areas!$B$6)+(GEO_mm!J125*Areas!$B$7)) / (Areas!$B$6+Areas!$B$7)</f>
        <v>102.0730447761194</v>
      </c>
      <c r="K125" s="3">
        <f>((HUR_mm!K125*Areas!$B$6)+(GEO_mm!K125*Areas!$B$7)) / (Areas!$B$6+Areas!$B$7)</f>
        <v>83.139522388059703</v>
      </c>
      <c r="L125" s="3">
        <f>((HUR_mm!L125*Areas!$B$6)+(GEO_mm!L125*Areas!$B$7)) / (Areas!$B$6+Areas!$B$7)</f>
        <v>138.04943283582091</v>
      </c>
      <c r="M125" s="3">
        <f>((HUR_mm!M125*Areas!$B$6)+(GEO_mm!M125*Areas!$B$7)) / (Areas!$B$6+Areas!$B$7)</f>
        <v>65.434149253731348</v>
      </c>
      <c r="N125" s="3">
        <f t="shared" si="1"/>
        <v>973.1297910447762</v>
      </c>
    </row>
    <row r="126" spans="1:15" x14ac:dyDescent="0.2">
      <c r="A126">
        <v>2004</v>
      </c>
      <c r="B126" s="3">
        <f>((HUR_mm!B126*Areas!$B$6)+(GEO_mm!B126*Areas!$B$7)) / (Areas!$B$6+Areas!$B$7)</f>
        <v>69.395701492537313</v>
      </c>
      <c r="C126" s="3">
        <f>((HUR_mm!C126*Areas!$B$6)+(GEO_mm!C126*Areas!$B$7)) / (Areas!$B$6+Areas!$B$7)</f>
        <v>38.360955223880595</v>
      </c>
      <c r="D126" s="3">
        <f>((HUR_mm!D126*Areas!$B$6)+(GEO_mm!D126*Areas!$B$7)) / (Areas!$B$6+Areas!$B$7)</f>
        <v>83.507373134328361</v>
      </c>
      <c r="E126" s="3">
        <f>((HUR_mm!E126*Areas!$B$6)+(GEO_mm!E126*Areas!$B$7)) / (Areas!$B$6+Areas!$B$7)</f>
        <v>55.223999999999997</v>
      </c>
      <c r="F126" s="3">
        <f>((HUR_mm!F126*Areas!$B$6)+(GEO_mm!F126*Areas!$B$7)) / (Areas!$B$6+Areas!$B$7)</f>
        <v>147.07053731343282</v>
      </c>
      <c r="G126" s="3">
        <f>((HUR_mm!G126*Areas!$B$6)+(GEO_mm!G126*Areas!$B$7)) / (Areas!$B$6+Areas!$B$7)</f>
        <v>61.677253731343285</v>
      </c>
      <c r="H126" s="3">
        <f>((HUR_mm!H126*Areas!$B$6)+(GEO_mm!H126*Areas!$B$7)) / (Areas!$B$6+Areas!$B$7)</f>
        <v>100.90188059701492</v>
      </c>
      <c r="I126" s="3">
        <f>((HUR_mm!I126*Areas!$B$6)+(GEO_mm!I126*Areas!$B$7)) / (Areas!$B$6+Areas!$B$7)</f>
        <v>68.104358208955219</v>
      </c>
      <c r="J126" s="3">
        <f>((HUR_mm!J126*Areas!$B$6)+(GEO_mm!J126*Areas!$B$7)) / (Areas!$B$6+Areas!$B$7)</f>
        <v>28.917492537313436</v>
      </c>
      <c r="K126" s="3">
        <f>((HUR_mm!K126*Areas!$B$6)+(GEO_mm!K126*Areas!$B$7)) / (Areas!$B$6+Areas!$B$7)</f>
        <v>102.94740298507463</v>
      </c>
      <c r="L126" s="3">
        <f>((HUR_mm!L126*Areas!$B$6)+(GEO_mm!L126*Areas!$B$7)) / (Areas!$B$6+Areas!$B$7)</f>
        <v>76.835074626865676</v>
      </c>
      <c r="M126" s="3">
        <f>((HUR_mm!M126*Areas!$B$6)+(GEO_mm!M126*Areas!$B$7)) / (Areas!$B$6+Areas!$B$7)</f>
        <v>99.017791044776118</v>
      </c>
      <c r="N126" s="3">
        <f t="shared" si="1"/>
        <v>931.9598208955224</v>
      </c>
    </row>
    <row r="127" spans="1:15" x14ac:dyDescent="0.2">
      <c r="A127">
        <v>2005</v>
      </c>
      <c r="B127" s="3">
        <f>((HUR_mm!B127*Areas!$B$6)+(GEO_mm!B127*Areas!$B$7)) / (Areas!$B$6+Areas!$B$7)</f>
        <v>73.629880597014932</v>
      </c>
      <c r="C127" s="3">
        <f>((HUR_mm!C127*Areas!$B$6)+(GEO_mm!C127*Areas!$B$7)) / (Areas!$B$6+Areas!$B$7)</f>
        <v>44.394567164179108</v>
      </c>
      <c r="D127" s="3">
        <f>((HUR_mm!D127*Areas!$B$6)+(GEO_mm!D127*Areas!$B$7)) / (Areas!$B$6+Areas!$B$7)</f>
        <v>34.295671641791046</v>
      </c>
      <c r="E127" s="3">
        <f>((HUR_mm!E127*Areas!$B$6)+(GEO_mm!E127*Areas!$B$7)) / (Areas!$B$6+Areas!$B$7)</f>
        <v>61.090208955223879</v>
      </c>
      <c r="F127" s="3">
        <f>((HUR_mm!F127*Areas!$B$6)+(GEO_mm!F127*Areas!$B$7)) / (Areas!$B$6+Areas!$B$7)</f>
        <v>32.631014925373137</v>
      </c>
      <c r="G127" s="3">
        <f>((HUR_mm!G127*Areas!$B$6)+(GEO_mm!G127*Areas!$B$7)) / (Areas!$B$6+Areas!$B$7)</f>
        <v>63.878268656716415</v>
      </c>
      <c r="H127" s="3">
        <f>((HUR_mm!H127*Areas!$B$6)+(GEO_mm!H127*Areas!$B$7)) / (Areas!$B$6+Areas!$B$7)</f>
        <v>77.009313432835825</v>
      </c>
      <c r="I127" s="3">
        <f>((HUR_mm!I127*Areas!$B$6)+(GEO_mm!I127*Areas!$B$7)) / (Areas!$B$6+Areas!$B$7)</f>
        <v>83.706537313432833</v>
      </c>
      <c r="J127" s="3">
        <f>((HUR_mm!J127*Areas!$B$6)+(GEO_mm!J127*Areas!$B$7)) / (Areas!$B$6+Areas!$B$7)</f>
        <v>91.305552238805973</v>
      </c>
      <c r="K127" s="3">
        <f>((HUR_mm!K127*Areas!$B$6)+(GEO_mm!K127*Areas!$B$7)) / (Areas!$B$6+Areas!$B$7)</f>
        <v>45.838805970149252</v>
      </c>
      <c r="L127" s="3">
        <f>((HUR_mm!L127*Areas!$B$6)+(GEO_mm!L127*Areas!$B$7)) / (Areas!$B$6+Areas!$B$7)</f>
        <v>123.03644776119404</v>
      </c>
      <c r="M127" s="3">
        <f>((HUR_mm!M127*Areas!$B$6)+(GEO_mm!M127*Areas!$B$7)) / (Areas!$B$6+Areas!$B$7)</f>
        <v>65.741761194029849</v>
      </c>
      <c r="N127" s="3">
        <f t="shared" ref="N127:N128" si="2">SUM(B127:M127)</f>
        <v>796.55802985074627</v>
      </c>
    </row>
    <row r="128" spans="1:15" x14ac:dyDescent="0.2">
      <c r="A128">
        <v>2006</v>
      </c>
      <c r="B128" s="3">
        <f>((HUR_mm!B128*Areas!$B$6)+(GEO_mm!B128*Areas!$B$7)) / (Areas!$B$6+Areas!$B$7)</f>
        <v>86.927671641791051</v>
      </c>
      <c r="C128" s="3">
        <f>((HUR_mm!C128*Areas!$B$6)+(GEO_mm!C128*Areas!$B$7)) / (Areas!$B$6+Areas!$B$7)</f>
        <v>83.552567164179109</v>
      </c>
      <c r="D128" s="3">
        <f>((HUR_mm!D128*Areas!$B$6)+(GEO_mm!D128*Areas!$B$7)) / (Areas!$B$6+Areas!$B$7)</f>
        <v>55.021462686567162</v>
      </c>
      <c r="E128" s="3">
        <f>((HUR_mm!E128*Areas!$B$6)+(GEO_mm!E128*Areas!$B$7)) / (Areas!$B$6+Areas!$B$7)</f>
        <v>66.524567164179103</v>
      </c>
      <c r="F128" s="3">
        <f>((HUR_mm!F128*Areas!$B$6)+(GEO_mm!F128*Areas!$B$7)) / (Areas!$B$6+Areas!$B$7)</f>
        <v>87.932149253731339</v>
      </c>
      <c r="G128" s="3">
        <f>((HUR_mm!G128*Areas!$B$6)+(GEO_mm!G128*Areas!$B$7)) / (Areas!$B$6+Areas!$B$7)</f>
        <v>63.838895522388057</v>
      </c>
      <c r="H128" s="3">
        <f>((HUR_mm!H128*Areas!$B$6)+(GEO_mm!H128*Areas!$B$7)) / (Areas!$B$6+Areas!$B$7)</f>
        <v>100.72394029850746</v>
      </c>
      <c r="I128" s="3">
        <f>((HUR_mm!I128*Areas!$B$6)+(GEO_mm!I128*Areas!$B$7)) / (Areas!$B$6+Areas!$B$7)</f>
        <v>68.733402985074633</v>
      </c>
      <c r="J128" s="3">
        <f>((HUR_mm!J128*Areas!$B$6)+(GEO_mm!J128*Areas!$B$7)) / (Areas!$B$6+Areas!$B$7)</f>
        <v>100.69149253731344</v>
      </c>
      <c r="K128" s="3">
        <f>((HUR_mm!K128*Areas!$B$6)+(GEO_mm!K128*Areas!$B$7)) / (Areas!$B$6+Areas!$B$7)</f>
        <v>126.47373134328359</v>
      </c>
      <c r="L128" s="3">
        <f>((HUR_mm!L128*Areas!$B$6)+(GEO_mm!L128*Areas!$B$7)) / (Areas!$B$6+Areas!$B$7)</f>
        <v>71.678179104477607</v>
      </c>
      <c r="M128" s="3">
        <f>((HUR_mm!M128*Areas!$B$6)+(GEO_mm!M128*Areas!$B$7)) / (Areas!$B$6+Areas!$B$7)</f>
        <v>91.71919402985074</v>
      </c>
      <c r="N128" s="3">
        <f t="shared" si="2"/>
        <v>1003.8172537313434</v>
      </c>
      <c r="O128" s="11"/>
    </row>
    <row r="129" spans="1:15" x14ac:dyDescent="0.2">
      <c r="A129" s="18">
        <v>2007</v>
      </c>
      <c r="B129" s="3">
        <f>((HUR_mm!B129*Areas!$B$6)+(GEO_mm!B129*Areas!$B$7)) / (Areas!$B$6+Areas!$B$7)</f>
        <v>58.79402985074627</v>
      </c>
      <c r="C129" s="3">
        <f>((HUR_mm!C129*Areas!$B$6)+(GEO_mm!C129*Areas!$B$7)) / (Areas!$B$6+Areas!$B$7)</f>
        <v>38.5070447761194</v>
      </c>
      <c r="D129" s="3">
        <f>((HUR_mm!D129*Areas!$B$6)+(GEO_mm!D129*Areas!$B$7)) / (Areas!$B$6+Areas!$B$7)</f>
        <v>58.639223880597015</v>
      </c>
      <c r="E129" s="3">
        <f>((HUR_mm!E129*Areas!$B$6)+(GEO_mm!E129*Areas!$B$7)) / (Areas!$B$6+Areas!$B$7)</f>
        <v>77.756238805970156</v>
      </c>
      <c r="F129" s="3">
        <f>((HUR_mm!F129*Areas!$B$6)+(GEO_mm!F129*Areas!$B$7)) / (Areas!$B$6+Areas!$B$7)</f>
        <v>50.617940298507463</v>
      </c>
      <c r="G129" s="3">
        <f>((HUR_mm!G129*Areas!$B$6)+(GEO_mm!G129*Areas!$B$7)) / (Areas!$B$6+Areas!$B$7)</f>
        <v>75.535223880597016</v>
      </c>
      <c r="H129" s="3">
        <f>((HUR_mm!H129*Areas!$B$6)+(GEO_mm!H129*Areas!$B$7)) / (Areas!$B$6+Areas!$B$7)</f>
        <v>76.364029850746263</v>
      </c>
      <c r="I129" s="3">
        <f>((HUR_mm!I129*Areas!$B$6)+(GEO_mm!I129*Areas!$B$7)) / (Areas!$B$6+Areas!$B$7)</f>
        <v>69.428686567164178</v>
      </c>
      <c r="J129" s="3">
        <f>((HUR_mm!J129*Areas!$B$6)+(GEO_mm!J129*Areas!$B$7)) / (Areas!$B$6+Areas!$B$7)</f>
        <v>62.035104477611938</v>
      </c>
      <c r="K129" s="3">
        <f>((HUR_mm!K129*Areas!$B$6)+(GEO_mm!K129*Areas!$B$7)) / (Areas!$B$6+Areas!$B$7)</f>
        <v>102.11226865671642</v>
      </c>
      <c r="L129" s="3">
        <f>((HUR_mm!L129*Areas!$B$6)+(GEO_mm!L129*Areas!$B$7)) / (Areas!$B$6+Areas!$B$7)</f>
        <v>66.951462686567169</v>
      </c>
      <c r="M129" s="3">
        <f>((HUR_mm!M129*Areas!$B$6)+(GEO_mm!M129*Areas!$B$7)) / (Areas!$B$6+Areas!$B$7)</f>
        <v>83.373701492537307</v>
      </c>
      <c r="N129" s="3">
        <f t="shared" ref="N129:N131" si="3">SUM(B129:M129)</f>
        <v>820.11495522388054</v>
      </c>
      <c r="O129" s="18"/>
    </row>
    <row r="130" spans="1:15" x14ac:dyDescent="0.2">
      <c r="A130" s="18">
        <v>2008</v>
      </c>
      <c r="B130" s="3">
        <f>((HUR_mm!B130*Areas!$B$6)+(GEO_mm!B130*Areas!$B$7)) / (Areas!$B$6+Areas!$B$7)</f>
        <v>107.74626865671642</v>
      </c>
      <c r="C130" s="3">
        <f>((HUR_mm!C130*Areas!$B$6)+(GEO_mm!C130*Areas!$B$7)) / (Areas!$B$6+Areas!$B$7)</f>
        <v>72.293432835820894</v>
      </c>
      <c r="D130" s="3">
        <f>((HUR_mm!D130*Areas!$B$6)+(GEO_mm!D130*Areas!$B$7)) / (Areas!$B$6+Areas!$B$7)</f>
        <v>58.589522388059699</v>
      </c>
      <c r="E130" s="3">
        <f>((HUR_mm!E130*Areas!$B$6)+(GEO_mm!E130*Areas!$B$7)) / (Areas!$B$6+Areas!$B$7)</f>
        <v>76.791641791044782</v>
      </c>
      <c r="F130" s="3">
        <f>((HUR_mm!F130*Areas!$B$6)+(GEO_mm!F130*Areas!$B$7)) / (Areas!$B$6+Areas!$B$7)</f>
        <v>86.809343283582095</v>
      </c>
      <c r="G130" s="3">
        <f>((HUR_mm!G130*Areas!$B$6)+(GEO_mm!G130*Areas!$B$7)) / (Areas!$B$6+Areas!$B$7)</f>
        <v>110.67131343283582</v>
      </c>
      <c r="H130" s="3">
        <f>((HUR_mm!H130*Areas!$B$6)+(GEO_mm!H130*Areas!$B$7)) / (Areas!$B$6+Areas!$B$7)</f>
        <v>90.453761194029852</v>
      </c>
      <c r="I130" s="3">
        <f>((HUR_mm!I130*Areas!$B$6)+(GEO_mm!I130*Areas!$B$7)) / (Areas!$B$6+Areas!$B$7)</f>
        <v>80.612029850746268</v>
      </c>
      <c r="J130" s="3">
        <f>((HUR_mm!J130*Areas!$B$6)+(GEO_mm!J130*Areas!$B$7)) / (Areas!$B$6+Areas!$B$7)</f>
        <v>99.163402985074626</v>
      </c>
      <c r="K130" s="3">
        <f>((HUR_mm!K130*Areas!$B$6)+(GEO_mm!K130*Areas!$B$7)) / (Areas!$B$6+Areas!$B$7)</f>
        <v>56.50761194029851</v>
      </c>
      <c r="L130" s="3">
        <f>((HUR_mm!L130*Areas!$B$6)+(GEO_mm!L130*Areas!$B$7)) / (Areas!$B$6+Areas!$B$7)</f>
        <v>89.080208955223881</v>
      </c>
      <c r="M130" s="3">
        <f>((HUR_mm!M130*Areas!$B$6)+(GEO_mm!M130*Areas!$B$7)) / (Areas!$B$6+Areas!$B$7)</f>
        <v>141.86892537313432</v>
      </c>
      <c r="N130" s="3">
        <f t="shared" si="3"/>
        <v>1070.5874626865671</v>
      </c>
      <c r="O130" s="18"/>
    </row>
    <row r="131" spans="1:15" x14ac:dyDescent="0.2">
      <c r="A131" s="18">
        <v>2009</v>
      </c>
      <c r="B131" s="3">
        <f>((HUR_mm!B131*Areas!$B$6)+(GEO_mm!B131*Areas!$B$7)) / (Areas!$B$6+Areas!$B$7)</f>
        <v>50.430059701492539</v>
      </c>
      <c r="C131" s="3">
        <f>((HUR_mm!C131*Areas!$B$6)+(GEO_mm!C131*Areas!$B$7)) / (Areas!$B$6+Areas!$B$7)</f>
        <v>70.947373134328359</v>
      </c>
      <c r="D131" s="3">
        <f>((HUR_mm!D131*Areas!$B$6)+(GEO_mm!D131*Areas!$B$7)) / (Areas!$B$6+Areas!$B$7)</f>
        <v>56.605761194029853</v>
      </c>
      <c r="E131" s="3">
        <f>((HUR_mm!E131*Areas!$B$6)+(GEO_mm!E131*Areas!$B$7)) / (Areas!$B$6+Areas!$B$7)</f>
        <v>99.5159104477612</v>
      </c>
      <c r="F131" s="3">
        <f>((HUR_mm!F131*Areas!$B$6)+(GEO_mm!F131*Areas!$B$7)) / (Areas!$B$6+Areas!$B$7)</f>
        <v>81.785014925373133</v>
      </c>
      <c r="G131" s="3">
        <f>((HUR_mm!G131*Areas!$B$6)+(GEO_mm!G131*Areas!$B$7)) / (Areas!$B$6+Areas!$B$7)</f>
        <v>79.487432835820897</v>
      </c>
      <c r="H131" s="3">
        <f>((HUR_mm!H131*Areas!$B$6)+(GEO_mm!H131*Areas!$B$7)) / (Areas!$B$6+Areas!$B$7)</f>
        <v>94.511641791044781</v>
      </c>
      <c r="I131" s="3">
        <f>((HUR_mm!I131*Areas!$B$6)+(GEO_mm!I131*Areas!$B$7)) / (Areas!$B$6+Areas!$B$7)</f>
        <v>97.604477611940297</v>
      </c>
      <c r="J131" s="3">
        <f>((HUR_mm!J131*Areas!$B$6)+(GEO_mm!J131*Areas!$B$7)) / (Areas!$B$6+Areas!$B$7)</f>
        <v>55.651671641791047</v>
      </c>
      <c r="K131" s="3">
        <f>((HUR_mm!K131*Areas!$B$6)+(GEO_mm!K131*Areas!$B$7)) / (Areas!$B$6+Areas!$B$7)</f>
        <v>129.97519402985074</v>
      </c>
      <c r="L131" s="3">
        <f>((HUR_mm!L131*Areas!$B$6)+(GEO_mm!L131*Areas!$B$7)) / (Areas!$B$6+Areas!$B$7)</f>
        <v>41.421880597014926</v>
      </c>
      <c r="M131" s="3">
        <f>((HUR_mm!M131*Areas!$B$6)+(GEO_mm!M131*Areas!$B$7)) / (Areas!$B$6+Areas!$B$7)</f>
        <v>74.74277611940299</v>
      </c>
      <c r="N131" s="3">
        <f t="shared" ref="N131:N137" si="4">SUM(B131:M131)</f>
        <v>932.67919402985069</v>
      </c>
      <c r="O131" s="18"/>
    </row>
    <row r="132" spans="1:15" x14ac:dyDescent="0.2">
      <c r="A132" s="21">
        <v>2010</v>
      </c>
      <c r="B132" s="3">
        <f>((HUR_mm!B132*Areas!$B$6)+(GEO_mm!B132*Areas!$B$7)) / (Areas!$B$6+Areas!$B$7)</f>
        <v>32.864447761194029</v>
      </c>
      <c r="C132" s="3">
        <f>((HUR_mm!C132*Areas!$B$6)+(GEO_mm!C132*Areas!$B$7)) / (Areas!$B$6+Areas!$B$7)</f>
        <v>23.070716417910447</v>
      </c>
      <c r="D132" s="3">
        <f>((HUR_mm!D132*Areas!$B$6)+(GEO_mm!D132*Areas!$B$7)) / (Areas!$B$6+Areas!$B$7)</f>
        <v>13.713791044776119</v>
      </c>
      <c r="E132" s="3">
        <f>((HUR_mm!E132*Areas!$B$6)+(GEO_mm!E132*Areas!$B$7)) / (Areas!$B$6+Areas!$B$7)</f>
        <v>49.281582089552238</v>
      </c>
      <c r="F132" s="3">
        <f>((HUR_mm!F132*Areas!$B$6)+(GEO_mm!F132*Areas!$B$7)) / (Areas!$B$6+Areas!$B$7)</f>
        <v>63.879582089552237</v>
      </c>
      <c r="G132" s="3">
        <f>((HUR_mm!G132*Areas!$B$6)+(GEO_mm!G132*Areas!$B$7)) / (Areas!$B$6+Areas!$B$7)</f>
        <v>133.17247761194031</v>
      </c>
      <c r="H132" s="3">
        <f>((HUR_mm!H132*Areas!$B$6)+(GEO_mm!H132*Areas!$B$7)) / (Areas!$B$6+Areas!$B$7)</f>
        <v>68.379910447761191</v>
      </c>
      <c r="I132" s="3">
        <f>((HUR_mm!I132*Areas!$B$6)+(GEO_mm!I132*Areas!$B$7)) / (Areas!$B$6+Areas!$B$7)</f>
        <v>86.757373134328361</v>
      </c>
      <c r="J132" s="3">
        <f>((HUR_mm!J132*Areas!$B$6)+(GEO_mm!J132*Areas!$B$7)) / (Areas!$B$6+Areas!$B$7)</f>
        <v>135.79722388059702</v>
      </c>
      <c r="K132" s="3">
        <f>((HUR_mm!K132*Areas!$B$6)+(GEO_mm!K132*Areas!$B$7)) / (Areas!$B$6+Areas!$B$7)</f>
        <v>61.781970149253731</v>
      </c>
      <c r="L132" s="3">
        <f>((HUR_mm!L132*Areas!$B$6)+(GEO_mm!L132*Areas!$B$7)) / (Areas!$B$6+Areas!$B$7)</f>
        <v>63.897880597014925</v>
      </c>
      <c r="M132" s="3">
        <f>((HUR_mm!M132*Areas!$B$6)+(GEO_mm!M132*Areas!$B$7)) / (Areas!$B$6+Areas!$B$7)</f>
        <v>50.305402985074629</v>
      </c>
      <c r="N132" s="3">
        <f t="shared" si="4"/>
        <v>782.90235820895521</v>
      </c>
      <c r="O132" s="18"/>
    </row>
    <row r="133" spans="1:15" x14ac:dyDescent="0.2">
      <c r="A133" s="21">
        <v>2011</v>
      </c>
      <c r="B133" s="3">
        <f>((HUR_mm!B133*Areas!$B$6)+(GEO_mm!B133*Areas!$B$7)) / (Areas!$B$6+Areas!$B$7)</f>
        <v>52.675432835820892</v>
      </c>
      <c r="C133" s="3">
        <f>((HUR_mm!C133*Areas!$B$6)+(GEO_mm!C133*Areas!$B$7)) / (Areas!$B$6+Areas!$B$7)</f>
        <v>40.54755223880597</v>
      </c>
      <c r="D133" s="3">
        <f>((HUR_mm!D133*Areas!$B$6)+(GEO_mm!D133*Areas!$B$7)) / (Areas!$B$6+Areas!$B$7)</f>
        <v>59.842567164179101</v>
      </c>
      <c r="E133" s="3">
        <f>((HUR_mm!E133*Areas!$B$6)+(GEO_mm!E133*Areas!$B$7)) / (Areas!$B$6+Areas!$B$7)</f>
        <v>136.07164179104478</v>
      </c>
      <c r="F133" s="3">
        <f>((HUR_mm!F133*Areas!$B$6)+(GEO_mm!F133*Areas!$B$7)) / (Areas!$B$6+Areas!$B$7)</f>
        <v>81.741492537313434</v>
      </c>
      <c r="G133" s="3">
        <f>((HUR_mm!G133*Areas!$B$6)+(GEO_mm!G133*Areas!$B$7)) / (Areas!$B$6+Areas!$B$7)</f>
        <v>90.702835820895515</v>
      </c>
      <c r="H133" s="3">
        <f>((HUR_mm!H133*Areas!$B$6)+(GEO_mm!H133*Areas!$B$7)) / (Areas!$B$6+Areas!$B$7)</f>
        <v>60.614059701492536</v>
      </c>
      <c r="I133" s="3">
        <f>((HUR_mm!I133*Areas!$B$6)+(GEO_mm!I133*Areas!$B$7)) / (Areas!$B$6+Areas!$B$7)</f>
        <v>85.759820895522381</v>
      </c>
      <c r="J133" s="3">
        <f>((HUR_mm!J133*Areas!$B$6)+(GEO_mm!J133*Areas!$B$7)) / (Areas!$B$6+Areas!$B$7)</f>
        <v>87.561074626865675</v>
      </c>
      <c r="K133" s="3">
        <f>((HUR_mm!K133*Areas!$B$6)+(GEO_mm!K133*Areas!$B$7)) / (Areas!$B$6+Areas!$B$7)</f>
        <v>104.27211940298507</v>
      </c>
      <c r="L133" s="3">
        <f>((HUR_mm!L133*Areas!$B$6)+(GEO_mm!L133*Areas!$B$7)) / (Areas!$B$6+Areas!$B$7)</f>
        <v>83.690805970149256</v>
      </c>
      <c r="M133" s="3">
        <f>((HUR_mm!M133*Areas!$B$6)+(GEO_mm!M133*Areas!$B$7)) / (Areas!$B$6+Areas!$B$7)</f>
        <v>57.198686567164181</v>
      </c>
      <c r="N133" s="3">
        <f t="shared" si="4"/>
        <v>940.6780895522387</v>
      </c>
      <c r="O133" s="18"/>
    </row>
    <row r="134" spans="1:15" x14ac:dyDescent="0.2">
      <c r="A134" s="21">
        <v>2012</v>
      </c>
      <c r="B134" s="3">
        <f>((HUR_mm!B134*Areas!$B$6)+(GEO_mm!B134*Areas!$B$7)) / (Areas!$B$6+Areas!$B$7)</f>
        <v>71.585850746268662</v>
      </c>
      <c r="C134" s="3">
        <f>((HUR_mm!C134*Areas!$B$6)+(GEO_mm!C134*Areas!$B$7)) / (Areas!$B$6+Areas!$B$7)</f>
        <v>31.744776119402985</v>
      </c>
      <c r="D134" s="3">
        <f>((HUR_mm!D134*Areas!$B$6)+(GEO_mm!D134*Areas!$B$7)) / (Areas!$B$6+Areas!$B$7)</f>
        <v>57.155611940298506</v>
      </c>
      <c r="E134" s="3">
        <f>((HUR_mm!E134*Areas!$B$6)+(GEO_mm!E134*Areas!$B$7)) / (Areas!$B$6+Areas!$B$7)</f>
        <v>43.819910447761195</v>
      </c>
      <c r="F134" s="3">
        <f>((HUR_mm!F134*Areas!$B$6)+(GEO_mm!F134*Areas!$B$7)) / (Areas!$B$6+Areas!$B$7)</f>
        <v>42.862985074626863</v>
      </c>
      <c r="G134" s="3">
        <f>((HUR_mm!G134*Areas!$B$6)+(GEO_mm!G134*Areas!$B$7)) / (Areas!$B$6+Areas!$B$7)</f>
        <v>83.447940298507461</v>
      </c>
      <c r="H134" s="3">
        <f>((HUR_mm!H134*Areas!$B$6)+(GEO_mm!H134*Areas!$B$7)) / (Areas!$B$6+Areas!$B$7)</f>
        <v>59.717701492537316</v>
      </c>
      <c r="I134" s="3">
        <f>((HUR_mm!I134*Areas!$B$6)+(GEO_mm!I134*Areas!$B$7)) / (Areas!$B$6+Areas!$B$7)</f>
        <v>83.140507462686571</v>
      </c>
      <c r="J134" s="3">
        <f>((HUR_mm!J134*Areas!$B$6)+(GEO_mm!J134*Areas!$B$7)) / (Areas!$B$6+Areas!$B$7)</f>
        <v>81.259253731343279</v>
      </c>
      <c r="K134" s="3">
        <f>((HUR_mm!K134*Areas!$B$6)+(GEO_mm!K134*Areas!$B$7)) / (Areas!$B$6+Areas!$B$7)</f>
        <v>118.13322388059701</v>
      </c>
      <c r="L134" s="3">
        <f>((HUR_mm!L134*Areas!$B$6)+(GEO_mm!L134*Areas!$B$7)) / (Areas!$B$6+Areas!$B$7)</f>
        <v>32.764597014925371</v>
      </c>
      <c r="M134" s="3">
        <f>((HUR_mm!M134*Areas!$B$6)+(GEO_mm!M134*Areas!$B$7)) / (Areas!$B$6+Areas!$B$7)</f>
        <v>65.099671641791048</v>
      </c>
      <c r="N134" s="3">
        <f t="shared" si="4"/>
        <v>770.73202985074624</v>
      </c>
      <c r="O134" s="18"/>
    </row>
    <row r="135" spans="1:15" x14ac:dyDescent="0.2">
      <c r="A135" s="21">
        <v>2013</v>
      </c>
      <c r="B135" s="3">
        <f>((HUR_mm!B135*Areas!$B$6)+(GEO_mm!B135*Areas!$B$7)) / (Areas!$B$6+Areas!$B$7)</f>
        <v>95.112716417910448</v>
      </c>
      <c r="C135" s="3">
        <f>((HUR_mm!C135*Areas!$B$6)+(GEO_mm!C135*Areas!$B$7)) / (Areas!$B$6+Areas!$B$7)</f>
        <v>62.265253731343286</v>
      </c>
      <c r="D135" s="3">
        <f>((HUR_mm!D135*Areas!$B$6)+(GEO_mm!D135*Areas!$B$7)) / (Areas!$B$6+Areas!$B$7)</f>
        <v>49.041582089552236</v>
      </c>
      <c r="E135" s="3">
        <f>((HUR_mm!E135*Areas!$B$6)+(GEO_mm!E135*Areas!$B$7)) / (Areas!$B$6+Areas!$B$7)</f>
        <v>129.50976119402986</v>
      </c>
      <c r="F135" s="3">
        <f>((HUR_mm!F135*Areas!$B$6)+(GEO_mm!F135*Areas!$B$7)) / (Areas!$B$6+Areas!$B$7)</f>
        <v>98.72791044776119</v>
      </c>
      <c r="G135" s="3">
        <f>((HUR_mm!G135*Areas!$B$6)+(GEO_mm!G135*Areas!$B$7)) / (Areas!$B$6+Areas!$B$7)</f>
        <v>77.050835820895529</v>
      </c>
      <c r="H135" s="3">
        <f>((HUR_mm!H135*Areas!$B$6)+(GEO_mm!H135*Areas!$B$7)) / (Areas!$B$6+Areas!$B$7)</f>
        <v>86.948835820895525</v>
      </c>
      <c r="I135" s="3">
        <f>((HUR_mm!I135*Areas!$B$6)+(GEO_mm!I135*Areas!$B$7)) / (Areas!$B$6+Areas!$B$7)</f>
        <v>85.321223880597017</v>
      </c>
      <c r="J135" s="3">
        <f>((HUR_mm!J135*Areas!$B$6)+(GEO_mm!J135*Areas!$B$7)) / (Areas!$B$6+Areas!$B$7)</f>
        <v>71.202089552238803</v>
      </c>
      <c r="K135" s="3">
        <f>((HUR_mm!K135*Areas!$B$6)+(GEO_mm!K135*Areas!$B$7)) / (Areas!$B$6+Areas!$B$7)</f>
        <v>123.22946268656716</v>
      </c>
      <c r="L135" s="3">
        <f>((HUR_mm!L135*Areas!$B$6)+(GEO_mm!L135*Areas!$B$7)) / (Areas!$B$6+Areas!$B$7)</f>
        <v>102.18940298507462</v>
      </c>
      <c r="M135" s="3">
        <f>((HUR_mm!M135*Areas!$B$6)+(GEO_mm!M135*Areas!$B$7)) / (Areas!$B$6+Areas!$B$7)</f>
        <v>70.364059701492536</v>
      </c>
      <c r="N135" s="3">
        <f t="shared" si="4"/>
        <v>1050.9631343283584</v>
      </c>
      <c r="O135" s="18"/>
    </row>
    <row r="136" spans="1:15" x14ac:dyDescent="0.2">
      <c r="A136" s="21">
        <v>2014</v>
      </c>
      <c r="B136" s="3">
        <f>((HUR_mm!B136*Areas!$B$6)+(GEO_mm!B136*Areas!$B$7)) / (Areas!$B$6+Areas!$B$7)</f>
        <v>73.48164179104478</v>
      </c>
      <c r="C136" s="3">
        <f>((HUR_mm!C136*Areas!$B$6)+(GEO_mm!C136*Areas!$B$7)) / (Areas!$B$6+Areas!$B$7)</f>
        <v>37.804597014925371</v>
      </c>
      <c r="D136" s="3">
        <f>((HUR_mm!D136*Areas!$B$6)+(GEO_mm!D136*Areas!$B$7)) / (Areas!$B$6+Areas!$B$7)</f>
        <v>41.972537313432838</v>
      </c>
      <c r="E136" s="3">
        <f>((HUR_mm!E136*Areas!$B$6)+(GEO_mm!E136*Areas!$B$7)) / (Areas!$B$6+Areas!$B$7)</f>
        <v>105.32244776119403</v>
      </c>
      <c r="F136" s="3">
        <f>((HUR_mm!F136*Areas!$B$6)+(GEO_mm!F136*Areas!$B$7)) / (Areas!$B$6+Areas!$B$7)</f>
        <v>85.871731343283585</v>
      </c>
      <c r="G136" s="3">
        <f>((HUR_mm!G136*Areas!$B$6)+(GEO_mm!G136*Areas!$B$7)) / (Areas!$B$6+Areas!$B$7)</f>
        <v>85.980716417910443</v>
      </c>
      <c r="H136" s="3">
        <f>((HUR_mm!H136*Areas!$B$6)+(GEO_mm!H136*Areas!$B$7)) / (Areas!$B$6+Areas!$B$7)</f>
        <v>106.6284776119403</v>
      </c>
      <c r="I136" s="3">
        <f>((HUR_mm!I136*Areas!$B$6)+(GEO_mm!I136*Areas!$B$7)) / (Areas!$B$6+Areas!$B$7)</f>
        <v>114.99576119402985</v>
      </c>
      <c r="J136" s="3">
        <f>((HUR_mm!J136*Areas!$B$6)+(GEO_mm!J136*Areas!$B$7)) / (Areas!$B$6+Areas!$B$7)</f>
        <v>104.8845671641791</v>
      </c>
      <c r="K136" s="3">
        <f>((HUR_mm!K136*Areas!$B$6)+(GEO_mm!K136*Areas!$B$7)) / (Areas!$B$6+Areas!$B$7)</f>
        <v>128.52435820895522</v>
      </c>
      <c r="L136" s="3">
        <f>((HUR_mm!L136*Areas!$B$6)+(GEO_mm!L136*Areas!$B$7)) / (Areas!$B$6+Areas!$B$7)</f>
        <v>98.434328358208958</v>
      </c>
      <c r="M136" s="3">
        <f>((HUR_mm!M136*Areas!$B$6)+(GEO_mm!M136*Areas!$B$7)) / (Areas!$B$6+Areas!$B$7)</f>
        <v>56.378388059701493</v>
      </c>
      <c r="N136" s="3">
        <f t="shared" si="4"/>
        <v>1040.279552238806</v>
      </c>
      <c r="O136" s="18"/>
    </row>
    <row r="137" spans="1:15" x14ac:dyDescent="0.2">
      <c r="A137" s="21">
        <v>2015</v>
      </c>
      <c r="B137" s="3">
        <f>((HUR_mm!B137*Areas!$B$6)+(GEO_mm!B137*Areas!$B$7)) / (Areas!$B$6+Areas!$B$7)</f>
        <v>45.952985074626866</v>
      </c>
      <c r="C137" s="3">
        <f>((HUR_mm!C137*Areas!$B$6)+(GEO_mm!C137*Areas!$B$7)) / (Areas!$B$6+Areas!$B$7)</f>
        <v>29.735223880597015</v>
      </c>
      <c r="D137" s="3">
        <f>((HUR_mm!D137*Areas!$B$6)+(GEO_mm!D137*Areas!$B$7)) / (Areas!$B$6+Areas!$B$7)</f>
        <v>30.004925373134331</v>
      </c>
      <c r="E137" s="3">
        <f>((HUR_mm!E137*Areas!$B$6)+(GEO_mm!E137*Areas!$B$7)) / (Areas!$B$6+Areas!$B$7)</f>
        <v>65.236000000000004</v>
      </c>
      <c r="F137" s="3">
        <f>((HUR_mm!F137*Areas!$B$6)+(GEO_mm!F137*Areas!$B$7)) / (Areas!$B$6+Areas!$B$7)</f>
        <v>88.600179104477618</v>
      </c>
      <c r="G137" s="3">
        <f>((HUR_mm!G137*Areas!$B$6)+(GEO_mm!G137*Areas!$B$7)) / (Areas!$B$6+Areas!$B$7)</f>
        <v>90.183791044776115</v>
      </c>
      <c r="H137" s="3">
        <f>((HUR_mm!H137*Areas!$B$6)+(GEO_mm!H137*Areas!$B$7)) / (Areas!$B$6+Areas!$B$7)</f>
        <v>46.367522388059704</v>
      </c>
      <c r="I137" s="3">
        <f>((HUR_mm!I137*Areas!$B$6)+(GEO_mm!I137*Areas!$B$7)) / (Areas!$B$6+Areas!$B$7)</f>
        <v>89.838865671641784</v>
      </c>
      <c r="J137" s="3">
        <f>((HUR_mm!J137*Areas!$B$6)+(GEO_mm!J137*Areas!$B$7)) / (Areas!$B$6+Areas!$B$7)</f>
        <v>73.137373134328357</v>
      </c>
      <c r="K137" s="3">
        <f>((HUR_mm!K137*Areas!$B$6)+(GEO_mm!K137*Areas!$B$7)) / (Areas!$B$6+Areas!$B$7)</f>
        <v>82.774208955223884</v>
      </c>
      <c r="L137" s="3">
        <f>((HUR_mm!L137*Areas!$B$6)+(GEO_mm!L137*Areas!$B$7)) / (Areas!$B$6+Areas!$B$7)</f>
        <v>94.328119402985081</v>
      </c>
      <c r="M137" s="3">
        <f>((HUR_mm!M137*Areas!$B$6)+(GEO_mm!M137*Areas!$B$7)) / (Areas!$B$6+Areas!$B$7)</f>
        <v>101.95737313432836</v>
      </c>
      <c r="N137" s="3">
        <f t="shared" si="4"/>
        <v>838.11656716417906</v>
      </c>
      <c r="O137" s="11"/>
    </row>
    <row r="138" spans="1:15" x14ac:dyDescent="0.2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41" spans="1:15" x14ac:dyDescent="0.2">
      <c r="A141" t="s">
        <v>33</v>
      </c>
      <c r="B141" s="3">
        <f>AVERAGE(B5:B137)</f>
        <v>63.243006845471882</v>
      </c>
      <c r="C141" s="3">
        <f t="shared" ref="C141:N141" si="5">AVERAGE(C5:C137)</f>
        <v>49.829339019189767</v>
      </c>
      <c r="D141" s="3">
        <f t="shared" si="5"/>
        <v>54.399192458758819</v>
      </c>
      <c r="E141" s="3">
        <f t="shared" si="5"/>
        <v>61.289645606553698</v>
      </c>
      <c r="F141" s="3">
        <f t="shared" si="5"/>
        <v>72.09919178543376</v>
      </c>
      <c r="G141" s="3">
        <f t="shared" si="5"/>
        <v>75.231071260240157</v>
      </c>
      <c r="H141" s="3">
        <f t="shared" si="5"/>
        <v>73.942446190102146</v>
      </c>
      <c r="I141" s="3">
        <f t="shared" si="5"/>
        <v>75.403940298507464</v>
      </c>
      <c r="J141" s="3">
        <f t="shared" si="5"/>
        <v>85.656781281562147</v>
      </c>
      <c r="K141" s="3">
        <f t="shared" si="5"/>
        <v>77.224471103130966</v>
      </c>
      <c r="L141" s="3">
        <f t="shared" si="5"/>
        <v>75.148606441476858</v>
      </c>
      <c r="M141" s="3">
        <f t="shared" si="5"/>
        <v>67.739586129502882</v>
      </c>
      <c r="N141" s="3">
        <f t="shared" si="5"/>
        <v>831.20727841993039</v>
      </c>
    </row>
    <row r="142" spans="1:15" x14ac:dyDescent="0.2">
      <c r="A142" t="s">
        <v>34</v>
      </c>
      <c r="B142" s="3">
        <f>MAX(B5:B137)</f>
        <v>111.8</v>
      </c>
      <c r="C142" s="3">
        <f t="shared" ref="C142:N142" si="6">MAX(C5:C137)</f>
        <v>99.3</v>
      </c>
      <c r="D142" s="3">
        <f t="shared" si="6"/>
        <v>114.32149253731343</v>
      </c>
      <c r="E142" s="3">
        <f t="shared" si="6"/>
        <v>136.07164179104478</v>
      </c>
      <c r="F142" s="3">
        <f t="shared" si="6"/>
        <v>147.07053731343282</v>
      </c>
      <c r="G142" s="3">
        <f t="shared" si="6"/>
        <v>141.2211343283582</v>
      </c>
      <c r="H142" s="3">
        <f t="shared" si="6"/>
        <v>148.13746268656718</v>
      </c>
      <c r="I142" s="3">
        <f t="shared" si="6"/>
        <v>133.97883582089551</v>
      </c>
      <c r="J142" s="3">
        <f t="shared" si="6"/>
        <v>186.26635820895521</v>
      </c>
      <c r="K142" s="3">
        <f t="shared" si="6"/>
        <v>150.48128358208956</v>
      </c>
      <c r="L142" s="3">
        <f t="shared" si="6"/>
        <v>154.69999999999999</v>
      </c>
      <c r="M142" s="3">
        <f t="shared" si="6"/>
        <v>141.86892537313432</v>
      </c>
      <c r="N142" s="3">
        <f t="shared" si="6"/>
        <v>1070.5874626865671</v>
      </c>
    </row>
    <row r="143" spans="1:15" x14ac:dyDescent="0.2">
      <c r="A143" t="s">
        <v>35</v>
      </c>
      <c r="B143" s="3">
        <f>MIN(B5:B137)</f>
        <v>23.406537313432835</v>
      </c>
      <c r="C143" s="3">
        <f t="shared" ref="C143:N143" si="7">MIN(C5:C137)</f>
        <v>19.156388059701491</v>
      </c>
      <c r="D143" s="3">
        <f t="shared" si="7"/>
        <v>12.7</v>
      </c>
      <c r="E143" s="3">
        <f t="shared" si="7"/>
        <v>27.5</v>
      </c>
      <c r="F143" s="3">
        <f t="shared" si="7"/>
        <v>13.7</v>
      </c>
      <c r="G143" s="3">
        <f t="shared" si="7"/>
        <v>29.5</v>
      </c>
      <c r="H143" s="3">
        <f t="shared" si="7"/>
        <v>22.286835820895522</v>
      </c>
      <c r="I143" s="3">
        <f t="shared" si="7"/>
        <v>24.6</v>
      </c>
      <c r="J143" s="3">
        <f t="shared" si="7"/>
        <v>26.9</v>
      </c>
      <c r="K143" s="3">
        <f t="shared" si="7"/>
        <v>16.8</v>
      </c>
      <c r="L143" s="3">
        <f t="shared" si="7"/>
        <v>24.5</v>
      </c>
      <c r="M143" s="3">
        <f t="shared" si="7"/>
        <v>13.5</v>
      </c>
      <c r="N143" s="3">
        <f t="shared" si="7"/>
        <v>653.1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"/>
  <sheetViews>
    <sheetView topLeftCell="A105" workbookViewId="0">
      <selection activeCell="B137" sqref="B137"/>
    </sheetView>
  </sheetViews>
  <sheetFormatPr defaultRowHeight="12.75" x14ac:dyDescent="0.2"/>
  <cols>
    <col min="1" max="14" width="7.7109375" customWidth="1"/>
  </cols>
  <sheetData>
    <row r="1" spans="1:14" x14ac:dyDescent="0.2">
      <c r="A1" t="s">
        <v>19</v>
      </c>
    </row>
    <row r="2" spans="1:14" x14ac:dyDescent="0.2">
      <c r="A2" t="s">
        <v>0</v>
      </c>
    </row>
    <row r="3" spans="1:14" x14ac:dyDescent="0.2">
      <c r="N3" s="1" t="s">
        <v>16</v>
      </c>
    </row>
    <row r="4" spans="1:14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15</v>
      </c>
    </row>
    <row r="5" spans="1:14" x14ac:dyDescent="0.2">
      <c r="A5">
        <v>1883</v>
      </c>
      <c r="N5" s="3"/>
    </row>
    <row r="6" spans="1:14" x14ac:dyDescent="0.2">
      <c r="A6">
        <v>1884</v>
      </c>
      <c r="N6" s="3"/>
    </row>
    <row r="7" spans="1:14" x14ac:dyDescent="0.2">
      <c r="A7">
        <v>1885</v>
      </c>
      <c r="N7" s="3"/>
    </row>
    <row r="8" spans="1:14" x14ac:dyDescent="0.2">
      <c r="A8">
        <v>1886</v>
      </c>
      <c r="N8" s="3"/>
    </row>
    <row r="9" spans="1:14" x14ac:dyDescent="0.2">
      <c r="A9">
        <v>1887</v>
      </c>
      <c r="N9" s="3"/>
    </row>
    <row r="10" spans="1:14" x14ac:dyDescent="0.2">
      <c r="A10">
        <v>1888</v>
      </c>
      <c r="N10" s="3"/>
    </row>
    <row r="11" spans="1:14" x14ac:dyDescent="0.2">
      <c r="A11">
        <v>1889</v>
      </c>
      <c r="N11" s="3"/>
    </row>
    <row r="12" spans="1:14" x14ac:dyDescent="0.2">
      <c r="A12">
        <v>1890</v>
      </c>
      <c r="N12" s="3"/>
    </row>
    <row r="13" spans="1:14" x14ac:dyDescent="0.2">
      <c r="A13">
        <v>1891</v>
      </c>
      <c r="N13" s="3"/>
    </row>
    <row r="14" spans="1:14" x14ac:dyDescent="0.2">
      <c r="A14">
        <v>1892</v>
      </c>
      <c r="N14" s="3"/>
    </row>
    <row r="15" spans="1:14" x14ac:dyDescent="0.2">
      <c r="A15">
        <v>1893</v>
      </c>
      <c r="N15" s="3"/>
    </row>
    <row r="16" spans="1:14" x14ac:dyDescent="0.2">
      <c r="A16">
        <v>1894</v>
      </c>
      <c r="N16" s="3"/>
    </row>
    <row r="17" spans="1:14" x14ac:dyDescent="0.2">
      <c r="A17">
        <v>1895</v>
      </c>
      <c r="N17" s="3"/>
    </row>
    <row r="18" spans="1:14" x14ac:dyDescent="0.2">
      <c r="A18">
        <v>1896</v>
      </c>
      <c r="N18" s="3"/>
    </row>
    <row r="19" spans="1:14" x14ac:dyDescent="0.2">
      <c r="A19">
        <v>1897</v>
      </c>
      <c r="N19" s="3"/>
    </row>
    <row r="20" spans="1:14" x14ac:dyDescent="0.2">
      <c r="A20">
        <v>1898</v>
      </c>
      <c r="N20" s="3"/>
    </row>
    <row r="21" spans="1:14" x14ac:dyDescent="0.2">
      <c r="A21">
        <v>1899</v>
      </c>
      <c r="N21" s="3"/>
    </row>
    <row r="22" spans="1:14" x14ac:dyDescent="0.2">
      <c r="A22">
        <v>1900</v>
      </c>
      <c r="N22" s="3"/>
    </row>
    <row r="23" spans="1:14" x14ac:dyDescent="0.2">
      <c r="A23">
        <v>1901</v>
      </c>
      <c r="N23" s="3"/>
    </row>
    <row r="24" spans="1:14" x14ac:dyDescent="0.2">
      <c r="A24">
        <v>1902</v>
      </c>
      <c r="N24" s="3"/>
    </row>
    <row r="25" spans="1:14" x14ac:dyDescent="0.2">
      <c r="A25">
        <v>1903</v>
      </c>
      <c r="N25" s="3"/>
    </row>
    <row r="26" spans="1:14" x14ac:dyDescent="0.2">
      <c r="A26">
        <v>1904</v>
      </c>
      <c r="N26" s="3"/>
    </row>
    <row r="27" spans="1:14" x14ac:dyDescent="0.2">
      <c r="A27">
        <v>1905</v>
      </c>
      <c r="N27" s="3"/>
    </row>
    <row r="28" spans="1:14" x14ac:dyDescent="0.2">
      <c r="A28">
        <v>1906</v>
      </c>
      <c r="N28" s="3"/>
    </row>
    <row r="29" spans="1:14" x14ac:dyDescent="0.2">
      <c r="A29">
        <v>1907</v>
      </c>
      <c r="N29" s="3"/>
    </row>
    <row r="30" spans="1:14" x14ac:dyDescent="0.2">
      <c r="A30">
        <v>1908</v>
      </c>
      <c r="N30" s="3"/>
    </row>
    <row r="31" spans="1:14" x14ac:dyDescent="0.2">
      <c r="A31">
        <v>1909</v>
      </c>
      <c r="N31" s="3"/>
    </row>
    <row r="32" spans="1:14" x14ac:dyDescent="0.2">
      <c r="A32">
        <v>1910</v>
      </c>
      <c r="N32" s="3"/>
    </row>
    <row r="33" spans="1:14" x14ac:dyDescent="0.2">
      <c r="A33">
        <v>1911</v>
      </c>
      <c r="N33" s="3"/>
    </row>
    <row r="34" spans="1:14" x14ac:dyDescent="0.2">
      <c r="A34">
        <v>1912</v>
      </c>
      <c r="N34" s="3"/>
    </row>
    <row r="35" spans="1:14" x14ac:dyDescent="0.2">
      <c r="A35">
        <v>1913</v>
      </c>
      <c r="N35" s="3"/>
    </row>
    <row r="36" spans="1:14" x14ac:dyDescent="0.2">
      <c r="A36">
        <v>1914</v>
      </c>
      <c r="N36" s="3"/>
    </row>
    <row r="37" spans="1:14" x14ac:dyDescent="0.2">
      <c r="A37">
        <v>1915</v>
      </c>
      <c r="N37" s="3"/>
    </row>
    <row r="38" spans="1:14" x14ac:dyDescent="0.2">
      <c r="A38">
        <v>1916</v>
      </c>
      <c r="N38" s="3"/>
    </row>
    <row r="39" spans="1:14" x14ac:dyDescent="0.2">
      <c r="A39">
        <v>1917</v>
      </c>
      <c r="N39" s="3"/>
    </row>
    <row r="40" spans="1:14" x14ac:dyDescent="0.2">
      <c r="A40">
        <v>1918</v>
      </c>
      <c r="N40" s="3"/>
    </row>
    <row r="41" spans="1:14" x14ac:dyDescent="0.2">
      <c r="A41">
        <v>1919</v>
      </c>
      <c r="N41" s="3"/>
    </row>
    <row r="42" spans="1:14" x14ac:dyDescent="0.2">
      <c r="A42">
        <v>1920</v>
      </c>
      <c r="N42" s="3"/>
    </row>
    <row r="43" spans="1:14" x14ac:dyDescent="0.2">
      <c r="A43">
        <v>1921</v>
      </c>
      <c r="N43" s="3"/>
    </row>
    <row r="44" spans="1:14" x14ac:dyDescent="0.2">
      <c r="A44">
        <v>1922</v>
      </c>
      <c r="N44" s="3"/>
    </row>
    <row r="45" spans="1:14" x14ac:dyDescent="0.2">
      <c r="A45">
        <v>1923</v>
      </c>
      <c r="N45" s="3"/>
    </row>
    <row r="46" spans="1:14" x14ac:dyDescent="0.2">
      <c r="A46">
        <v>1924</v>
      </c>
      <c r="N46" s="3"/>
    </row>
    <row r="47" spans="1:14" x14ac:dyDescent="0.2">
      <c r="A47">
        <v>1925</v>
      </c>
      <c r="N47" s="3"/>
    </row>
    <row r="48" spans="1:14" x14ac:dyDescent="0.2">
      <c r="A48">
        <v>1926</v>
      </c>
      <c r="N48" s="3"/>
    </row>
    <row r="49" spans="1:14" x14ac:dyDescent="0.2">
      <c r="A49">
        <v>1927</v>
      </c>
      <c r="N49" s="3"/>
    </row>
    <row r="50" spans="1:14" x14ac:dyDescent="0.2">
      <c r="A50">
        <v>1928</v>
      </c>
      <c r="N50" s="3"/>
    </row>
    <row r="51" spans="1:14" x14ac:dyDescent="0.2">
      <c r="A51">
        <v>1929</v>
      </c>
      <c r="N51" s="3"/>
    </row>
    <row r="52" spans="1:14" x14ac:dyDescent="0.2">
      <c r="A52">
        <v>1930</v>
      </c>
      <c r="N52" s="3"/>
    </row>
    <row r="53" spans="1:14" x14ac:dyDescent="0.2">
      <c r="A53">
        <v>1931</v>
      </c>
      <c r="N53" s="3"/>
    </row>
    <row r="54" spans="1:14" x14ac:dyDescent="0.2">
      <c r="A54">
        <v>1932</v>
      </c>
      <c r="N54" s="3"/>
    </row>
    <row r="55" spans="1:14" x14ac:dyDescent="0.2">
      <c r="A55">
        <v>1933</v>
      </c>
      <c r="N55" s="3"/>
    </row>
    <row r="56" spans="1:14" x14ac:dyDescent="0.2">
      <c r="A56">
        <v>1934</v>
      </c>
      <c r="N56" s="3"/>
    </row>
    <row r="57" spans="1:14" x14ac:dyDescent="0.2">
      <c r="A57">
        <v>1935</v>
      </c>
      <c r="N57" s="3"/>
    </row>
    <row r="58" spans="1:14" x14ac:dyDescent="0.2">
      <c r="A58">
        <v>1936</v>
      </c>
      <c r="N58" s="3"/>
    </row>
    <row r="59" spans="1:14" x14ac:dyDescent="0.2">
      <c r="A59">
        <v>1937</v>
      </c>
      <c r="N59" s="3"/>
    </row>
    <row r="60" spans="1:14" x14ac:dyDescent="0.2">
      <c r="A60">
        <v>1938</v>
      </c>
      <c r="N60" s="3"/>
    </row>
    <row r="61" spans="1:14" x14ac:dyDescent="0.2">
      <c r="A61">
        <v>1939</v>
      </c>
      <c r="N61" s="3"/>
    </row>
    <row r="62" spans="1:14" x14ac:dyDescent="0.2">
      <c r="A62">
        <v>1940</v>
      </c>
      <c r="N62" s="3"/>
    </row>
    <row r="63" spans="1:14" x14ac:dyDescent="0.2">
      <c r="A63">
        <v>1941</v>
      </c>
      <c r="N63" s="3"/>
    </row>
    <row r="64" spans="1:14" x14ac:dyDescent="0.2">
      <c r="A64">
        <v>1942</v>
      </c>
      <c r="N64" s="3"/>
    </row>
    <row r="65" spans="1:14" x14ac:dyDescent="0.2">
      <c r="A65">
        <v>1943</v>
      </c>
      <c r="N65" s="3"/>
    </row>
    <row r="66" spans="1:14" x14ac:dyDescent="0.2">
      <c r="A66">
        <v>1944</v>
      </c>
      <c r="N66" s="3"/>
    </row>
    <row r="67" spans="1:14" x14ac:dyDescent="0.2">
      <c r="A67">
        <v>1945</v>
      </c>
      <c r="N67" s="3"/>
    </row>
    <row r="68" spans="1:14" x14ac:dyDescent="0.2">
      <c r="A68">
        <v>1946</v>
      </c>
      <c r="N68" s="3"/>
    </row>
    <row r="69" spans="1:14" x14ac:dyDescent="0.2">
      <c r="A69">
        <v>1947</v>
      </c>
      <c r="N69" s="3"/>
    </row>
    <row r="70" spans="1:14" x14ac:dyDescent="0.2">
      <c r="A70">
        <v>1948</v>
      </c>
      <c r="B70" s="3">
        <v>36.159999999999997</v>
      </c>
      <c r="C70" s="3">
        <v>37.19</v>
      </c>
      <c r="D70" s="3">
        <v>92.94</v>
      </c>
      <c r="E70" s="3">
        <v>64.41</v>
      </c>
      <c r="F70" s="3">
        <v>58.46</v>
      </c>
      <c r="G70" s="3">
        <v>91.97</v>
      </c>
      <c r="H70" s="3">
        <v>59.99</v>
      </c>
      <c r="I70" s="3">
        <v>36.130000000000003</v>
      </c>
      <c r="J70" s="3">
        <v>29.37</v>
      </c>
      <c r="K70" s="3">
        <v>40.840000000000003</v>
      </c>
      <c r="L70" s="3">
        <v>84.64</v>
      </c>
      <c r="M70" s="3">
        <v>46.46</v>
      </c>
      <c r="N70" s="3">
        <v>678.56</v>
      </c>
    </row>
    <row r="71" spans="1:14" x14ac:dyDescent="0.2">
      <c r="A71">
        <v>1949</v>
      </c>
      <c r="B71" s="3">
        <v>66.83</v>
      </c>
      <c r="C71" s="3">
        <v>54.25</v>
      </c>
      <c r="D71" s="3">
        <v>46.45</v>
      </c>
      <c r="E71" s="3">
        <v>45.63</v>
      </c>
      <c r="F71" s="3">
        <v>47.4</v>
      </c>
      <c r="G71" s="3">
        <v>84.82</v>
      </c>
      <c r="H71" s="3">
        <v>80.239999999999995</v>
      </c>
      <c r="I71" s="3">
        <v>59.28</v>
      </c>
      <c r="J71" s="3">
        <v>62.19</v>
      </c>
      <c r="K71" s="3">
        <v>52.7</v>
      </c>
      <c r="L71" s="3">
        <v>50.54</v>
      </c>
      <c r="M71" s="3">
        <v>79.67</v>
      </c>
      <c r="N71" s="3">
        <v>730</v>
      </c>
    </row>
    <row r="72" spans="1:14" x14ac:dyDescent="0.2">
      <c r="A72">
        <v>1950</v>
      </c>
      <c r="B72" s="3">
        <v>83.56</v>
      </c>
      <c r="C72" s="3">
        <v>67.03</v>
      </c>
      <c r="D72" s="3">
        <v>57.05</v>
      </c>
      <c r="E72" s="3">
        <v>74.14</v>
      </c>
      <c r="F72" s="3">
        <v>34.86</v>
      </c>
      <c r="G72" s="3">
        <v>73.47</v>
      </c>
      <c r="H72" s="3">
        <v>114.08</v>
      </c>
      <c r="I72" s="3">
        <v>66.27</v>
      </c>
      <c r="J72" s="3">
        <v>89.13</v>
      </c>
      <c r="K72" s="3">
        <v>50.08</v>
      </c>
      <c r="L72" s="3">
        <v>72.58</v>
      </c>
      <c r="M72" s="3">
        <v>58.09</v>
      </c>
      <c r="N72" s="3">
        <v>840.34</v>
      </c>
    </row>
    <row r="73" spans="1:14" x14ac:dyDescent="0.2">
      <c r="A73">
        <v>1951</v>
      </c>
      <c r="B73" s="3">
        <v>65.709999999999994</v>
      </c>
      <c r="C73" s="3">
        <v>47.86</v>
      </c>
      <c r="D73" s="3">
        <v>63.21</v>
      </c>
      <c r="E73" s="3">
        <v>91.49</v>
      </c>
      <c r="F73" s="3">
        <v>45.95</v>
      </c>
      <c r="G73" s="3">
        <v>71.09</v>
      </c>
      <c r="H73" s="3">
        <v>88.93</v>
      </c>
      <c r="I73" s="3">
        <v>79.19</v>
      </c>
      <c r="J73" s="3">
        <v>84.27</v>
      </c>
      <c r="K73" s="3">
        <v>115.38</v>
      </c>
      <c r="L73" s="3">
        <v>74.010000000000005</v>
      </c>
      <c r="M73" s="3">
        <v>76.64</v>
      </c>
      <c r="N73" s="3">
        <v>903.73</v>
      </c>
    </row>
    <row r="74" spans="1:14" x14ac:dyDescent="0.2">
      <c r="A74">
        <v>1952</v>
      </c>
      <c r="B74" s="3">
        <v>64.38</v>
      </c>
      <c r="C74" s="3">
        <v>32.24</v>
      </c>
      <c r="D74" s="3">
        <v>57.02</v>
      </c>
      <c r="E74" s="3">
        <v>64.59</v>
      </c>
      <c r="F74" s="3">
        <v>69.53</v>
      </c>
      <c r="G74" s="3">
        <v>44.03</v>
      </c>
      <c r="H74" s="3">
        <v>138.87</v>
      </c>
      <c r="I74" s="3">
        <v>77.099999999999994</v>
      </c>
      <c r="J74" s="3">
        <v>50.47</v>
      </c>
      <c r="K74" s="3">
        <v>15.67</v>
      </c>
      <c r="L74" s="3">
        <v>87.64</v>
      </c>
      <c r="M74" s="3">
        <v>53.48</v>
      </c>
      <c r="N74" s="3">
        <v>755.02</v>
      </c>
    </row>
    <row r="75" spans="1:14" x14ac:dyDescent="0.2">
      <c r="A75">
        <v>1953</v>
      </c>
      <c r="B75" s="3">
        <v>45.44</v>
      </c>
      <c r="C75" s="3">
        <v>50.63</v>
      </c>
      <c r="D75" s="3">
        <v>62.39</v>
      </c>
      <c r="E75" s="3">
        <v>73.39</v>
      </c>
      <c r="F75" s="3">
        <v>93.4</v>
      </c>
      <c r="G75" s="3">
        <v>79.3</v>
      </c>
      <c r="H75" s="3">
        <v>87.15</v>
      </c>
      <c r="I75" s="3">
        <v>72.69</v>
      </c>
      <c r="J75" s="3">
        <v>85.62</v>
      </c>
      <c r="K75" s="3">
        <v>37.130000000000003</v>
      </c>
      <c r="L75" s="3">
        <v>38.450000000000003</v>
      </c>
      <c r="M75" s="3">
        <v>54.49</v>
      </c>
      <c r="N75" s="3">
        <v>780.08</v>
      </c>
    </row>
    <row r="76" spans="1:14" x14ac:dyDescent="0.2">
      <c r="A76">
        <v>1954</v>
      </c>
      <c r="B76" s="3">
        <v>40.950000000000003</v>
      </c>
      <c r="C76" s="3">
        <v>65.31</v>
      </c>
      <c r="D76" s="3">
        <v>64.739999999999995</v>
      </c>
      <c r="E76" s="3">
        <v>97.97</v>
      </c>
      <c r="F76" s="3">
        <v>44.29</v>
      </c>
      <c r="G76" s="3">
        <v>124.34</v>
      </c>
      <c r="H76" s="3">
        <v>39.86</v>
      </c>
      <c r="I76" s="3">
        <v>46.2</v>
      </c>
      <c r="J76" s="3">
        <v>107.43</v>
      </c>
      <c r="K76" s="3">
        <v>159.19999999999999</v>
      </c>
      <c r="L76" s="3">
        <v>49.21</v>
      </c>
      <c r="M76" s="3">
        <v>49.91</v>
      </c>
      <c r="N76" s="3">
        <v>889.41</v>
      </c>
    </row>
    <row r="77" spans="1:14" x14ac:dyDescent="0.2">
      <c r="A77">
        <v>1955</v>
      </c>
      <c r="B77" s="3">
        <v>41.48</v>
      </c>
      <c r="C77" s="3">
        <v>40.26</v>
      </c>
      <c r="D77" s="3">
        <v>51.91</v>
      </c>
      <c r="E77" s="3">
        <v>58.54</v>
      </c>
      <c r="F77" s="3">
        <v>65.069999999999993</v>
      </c>
      <c r="G77" s="3">
        <v>52.01</v>
      </c>
      <c r="H77" s="3">
        <v>48.82</v>
      </c>
      <c r="I77" s="3">
        <v>87.7</v>
      </c>
      <c r="J77" s="3">
        <v>23.25</v>
      </c>
      <c r="K77" s="3">
        <v>85.18</v>
      </c>
      <c r="L77" s="3">
        <v>71.290000000000006</v>
      </c>
      <c r="M77" s="3">
        <v>48.12</v>
      </c>
      <c r="N77" s="3">
        <v>673.63</v>
      </c>
    </row>
    <row r="78" spans="1:14" x14ac:dyDescent="0.2">
      <c r="A78">
        <v>1956</v>
      </c>
      <c r="B78" s="3">
        <v>22.71</v>
      </c>
      <c r="C78" s="3">
        <v>46.54</v>
      </c>
      <c r="D78" s="3">
        <v>55.61</v>
      </c>
      <c r="E78" s="3">
        <v>87.51</v>
      </c>
      <c r="F78" s="3">
        <v>104.99</v>
      </c>
      <c r="G78" s="3">
        <v>68.61</v>
      </c>
      <c r="H78" s="3">
        <v>104.24</v>
      </c>
      <c r="I78" s="3">
        <v>127.41</v>
      </c>
      <c r="J78" s="3">
        <v>45</v>
      </c>
      <c r="K78" s="3">
        <v>17.57</v>
      </c>
      <c r="L78" s="3">
        <v>58.68</v>
      </c>
      <c r="M78" s="3">
        <v>48.49</v>
      </c>
      <c r="N78" s="3">
        <v>787.36</v>
      </c>
    </row>
    <row r="79" spans="1:14" x14ac:dyDescent="0.2">
      <c r="A79">
        <v>1957</v>
      </c>
      <c r="B79" s="3">
        <v>40.26</v>
      </c>
      <c r="C79" s="3">
        <v>32.31</v>
      </c>
      <c r="D79" s="3">
        <v>34.01</v>
      </c>
      <c r="E79" s="3">
        <v>78.010000000000005</v>
      </c>
      <c r="F79" s="3">
        <v>90.83</v>
      </c>
      <c r="G79" s="3">
        <v>116.48</v>
      </c>
      <c r="H79" s="3">
        <v>97.8</v>
      </c>
      <c r="I79" s="3">
        <v>35.36</v>
      </c>
      <c r="J79" s="3">
        <v>95.88</v>
      </c>
      <c r="K79" s="3">
        <v>75.790000000000006</v>
      </c>
      <c r="L79" s="3">
        <v>77.989999999999995</v>
      </c>
      <c r="M79" s="3">
        <v>61.39</v>
      </c>
      <c r="N79" s="3">
        <v>836.11</v>
      </c>
    </row>
    <row r="80" spans="1:14" x14ac:dyDescent="0.2">
      <c r="A80">
        <v>1958</v>
      </c>
      <c r="B80" s="3">
        <v>36.86</v>
      </c>
      <c r="C80" s="3">
        <v>27.92</v>
      </c>
      <c r="D80" s="3">
        <v>11.91</v>
      </c>
      <c r="E80" s="3">
        <v>42.02</v>
      </c>
      <c r="F80" s="3">
        <v>30.37</v>
      </c>
      <c r="G80" s="3">
        <v>67.22</v>
      </c>
      <c r="H80" s="3">
        <v>66.03</v>
      </c>
      <c r="I80" s="3">
        <v>76.73</v>
      </c>
      <c r="J80" s="3">
        <v>80.03</v>
      </c>
      <c r="K80" s="3">
        <v>57.19</v>
      </c>
      <c r="L80" s="3">
        <v>80.56</v>
      </c>
      <c r="M80" s="3">
        <v>36.56</v>
      </c>
      <c r="N80" s="3">
        <v>613.4</v>
      </c>
    </row>
    <row r="81" spans="1:14" x14ac:dyDescent="0.2">
      <c r="A81">
        <v>1959</v>
      </c>
      <c r="B81" s="3">
        <v>57.21</v>
      </c>
      <c r="C81" s="3">
        <v>56.36</v>
      </c>
      <c r="D81" s="3">
        <v>51.31</v>
      </c>
      <c r="E81" s="3">
        <v>95.03</v>
      </c>
      <c r="F81" s="3">
        <v>96.55</v>
      </c>
      <c r="G81" s="3">
        <v>37.14</v>
      </c>
      <c r="H81" s="3">
        <v>87.75</v>
      </c>
      <c r="I81" s="3">
        <v>120.79</v>
      </c>
      <c r="J81" s="3">
        <v>86.77</v>
      </c>
      <c r="K81" s="3">
        <v>110.72</v>
      </c>
      <c r="L81" s="3">
        <v>85.76</v>
      </c>
      <c r="M81" s="3">
        <v>70.319999999999993</v>
      </c>
      <c r="N81" s="3">
        <v>955.71</v>
      </c>
    </row>
    <row r="82" spans="1:14" x14ac:dyDescent="0.2">
      <c r="A82">
        <v>1960</v>
      </c>
      <c r="B82" s="3">
        <v>57.48</v>
      </c>
      <c r="C82" s="3">
        <v>51.68</v>
      </c>
      <c r="D82" s="3">
        <v>35.39</v>
      </c>
      <c r="E82" s="3">
        <v>73.11</v>
      </c>
      <c r="F82" s="3">
        <v>105.4</v>
      </c>
      <c r="G82" s="3">
        <v>84.76</v>
      </c>
      <c r="H82" s="3">
        <v>55.4</v>
      </c>
      <c r="I82" s="3">
        <v>57.1</v>
      </c>
      <c r="J82" s="3">
        <v>54.69</v>
      </c>
      <c r="K82" s="3">
        <v>45.08</v>
      </c>
      <c r="L82" s="3">
        <v>70.92</v>
      </c>
      <c r="M82" s="3">
        <v>26.32</v>
      </c>
      <c r="N82" s="3">
        <v>717.33</v>
      </c>
    </row>
    <row r="83" spans="1:14" x14ac:dyDescent="0.2">
      <c r="A83">
        <v>1961</v>
      </c>
      <c r="B83" s="3">
        <v>18.420000000000002</v>
      </c>
      <c r="C83" s="3">
        <v>42.69</v>
      </c>
      <c r="D83" s="3">
        <v>62.4</v>
      </c>
      <c r="E83" s="3">
        <v>66.28</v>
      </c>
      <c r="F83" s="3">
        <v>44.92</v>
      </c>
      <c r="G83" s="3">
        <v>90.36</v>
      </c>
      <c r="H83" s="3">
        <v>102.51</v>
      </c>
      <c r="I83" s="3">
        <v>95.95</v>
      </c>
      <c r="J83" s="3">
        <v>117.91</v>
      </c>
      <c r="K83" s="3">
        <v>46.29</v>
      </c>
      <c r="L83" s="3">
        <v>57.62</v>
      </c>
      <c r="M83" s="3">
        <v>49.08</v>
      </c>
      <c r="N83" s="3">
        <v>794.43</v>
      </c>
    </row>
    <row r="84" spans="1:14" x14ac:dyDescent="0.2">
      <c r="A84">
        <v>1962</v>
      </c>
      <c r="B84" s="3">
        <v>58.53</v>
      </c>
      <c r="C84" s="3">
        <v>54.57</v>
      </c>
      <c r="D84" s="3">
        <v>21.81</v>
      </c>
      <c r="E84" s="3">
        <v>45.57</v>
      </c>
      <c r="F84" s="3">
        <v>72.11</v>
      </c>
      <c r="G84" s="3">
        <v>81.83</v>
      </c>
      <c r="H84" s="3">
        <v>61.29</v>
      </c>
      <c r="I84" s="3">
        <v>71.209999999999994</v>
      </c>
      <c r="J84" s="3">
        <v>77.97</v>
      </c>
      <c r="K84" s="3">
        <v>79.77</v>
      </c>
      <c r="L84" s="3">
        <v>27.19</v>
      </c>
      <c r="M84" s="3">
        <v>53.78</v>
      </c>
      <c r="N84" s="3">
        <v>705.63</v>
      </c>
    </row>
    <row r="85" spans="1:14" x14ac:dyDescent="0.2">
      <c r="A85">
        <v>1963</v>
      </c>
      <c r="B85" s="3">
        <v>30.75</v>
      </c>
      <c r="C85" s="3">
        <v>19.690000000000001</v>
      </c>
      <c r="D85" s="3">
        <v>56.91</v>
      </c>
      <c r="E85" s="3">
        <v>52.27</v>
      </c>
      <c r="F85" s="3">
        <v>91.14</v>
      </c>
      <c r="G85" s="3">
        <v>56.86</v>
      </c>
      <c r="H85" s="3">
        <v>71.459999999999994</v>
      </c>
      <c r="I85" s="3">
        <v>73.53</v>
      </c>
      <c r="J85" s="3">
        <v>65.08</v>
      </c>
      <c r="K85" s="3">
        <v>21.46</v>
      </c>
      <c r="L85" s="3">
        <v>66.87</v>
      </c>
      <c r="M85" s="3">
        <v>50.63</v>
      </c>
      <c r="N85" s="3">
        <v>656.65</v>
      </c>
    </row>
    <row r="86" spans="1:14" x14ac:dyDescent="0.2">
      <c r="A86">
        <v>1964</v>
      </c>
      <c r="B86" s="3">
        <v>39.69</v>
      </c>
      <c r="C86" s="3">
        <v>17.79</v>
      </c>
      <c r="D86" s="3">
        <v>53.03</v>
      </c>
      <c r="E86" s="3">
        <v>74.27</v>
      </c>
      <c r="F86" s="3">
        <v>62.95</v>
      </c>
      <c r="G86" s="3">
        <v>42.54</v>
      </c>
      <c r="H86" s="3">
        <v>97.73</v>
      </c>
      <c r="I86" s="3">
        <v>107.5</v>
      </c>
      <c r="J86" s="3">
        <v>76.319999999999993</v>
      </c>
      <c r="K86" s="3">
        <v>33.119999999999997</v>
      </c>
      <c r="L86" s="3">
        <v>59.17</v>
      </c>
      <c r="M86" s="3">
        <v>53.39</v>
      </c>
      <c r="N86" s="3">
        <v>717.5</v>
      </c>
    </row>
    <row r="87" spans="1:14" x14ac:dyDescent="0.2">
      <c r="A87">
        <v>1965</v>
      </c>
      <c r="B87" s="3">
        <v>75.89</v>
      </c>
      <c r="C87" s="3">
        <v>63.09</v>
      </c>
      <c r="D87" s="3">
        <v>48.14</v>
      </c>
      <c r="E87" s="3">
        <v>68.599999999999994</v>
      </c>
      <c r="F87" s="3">
        <v>65.98</v>
      </c>
      <c r="G87" s="3">
        <v>42.8</v>
      </c>
      <c r="H87" s="3">
        <v>43.92</v>
      </c>
      <c r="I87" s="3">
        <v>113.25</v>
      </c>
      <c r="J87" s="3">
        <v>127.5</v>
      </c>
      <c r="K87" s="3">
        <v>60.06</v>
      </c>
      <c r="L87" s="3">
        <v>76.040000000000006</v>
      </c>
      <c r="M87" s="3">
        <v>71.989999999999995</v>
      </c>
      <c r="N87" s="3">
        <v>857.26</v>
      </c>
    </row>
    <row r="88" spans="1:14" x14ac:dyDescent="0.2">
      <c r="A88">
        <v>1966</v>
      </c>
      <c r="B88" s="3">
        <v>42.27</v>
      </c>
      <c r="C88" s="3">
        <v>33.86</v>
      </c>
      <c r="D88" s="3">
        <v>70.89</v>
      </c>
      <c r="E88" s="3">
        <v>62.64</v>
      </c>
      <c r="F88" s="3">
        <v>35.049999999999997</v>
      </c>
      <c r="G88" s="3">
        <v>45.1</v>
      </c>
      <c r="H88" s="3">
        <v>36.43</v>
      </c>
      <c r="I88" s="3">
        <v>82.52</v>
      </c>
      <c r="J88" s="3">
        <v>62.75</v>
      </c>
      <c r="K88" s="3">
        <v>49.9</v>
      </c>
      <c r="L88" s="3">
        <v>118.62</v>
      </c>
      <c r="M88" s="3">
        <v>76.89</v>
      </c>
      <c r="N88" s="3">
        <v>716.92</v>
      </c>
    </row>
    <row r="89" spans="1:14" x14ac:dyDescent="0.2">
      <c r="A89">
        <v>1967</v>
      </c>
      <c r="B89" s="3">
        <v>60.6</v>
      </c>
      <c r="C89" s="3">
        <v>42.81</v>
      </c>
      <c r="D89" s="3">
        <v>30.62</v>
      </c>
      <c r="E89" s="3">
        <v>106.35</v>
      </c>
      <c r="F89" s="3">
        <v>44.92</v>
      </c>
      <c r="G89" s="3">
        <v>150.19</v>
      </c>
      <c r="H89" s="3">
        <v>57.17</v>
      </c>
      <c r="I89" s="3">
        <v>82.07</v>
      </c>
      <c r="J89" s="3">
        <v>63.24</v>
      </c>
      <c r="K89" s="3">
        <v>84.8</v>
      </c>
      <c r="L89" s="3">
        <v>74.87</v>
      </c>
      <c r="M89" s="3">
        <v>77.67</v>
      </c>
      <c r="N89" s="3">
        <v>875.31</v>
      </c>
    </row>
    <row r="90" spans="1:14" x14ac:dyDescent="0.2">
      <c r="A90">
        <v>1968</v>
      </c>
      <c r="B90" s="3">
        <v>47.27</v>
      </c>
      <c r="C90" s="3">
        <v>55.18</v>
      </c>
      <c r="D90" s="3">
        <v>31.02</v>
      </c>
      <c r="E90" s="3">
        <v>50.86</v>
      </c>
      <c r="F90" s="3">
        <v>85.75</v>
      </c>
      <c r="G90" s="3">
        <v>101.67</v>
      </c>
      <c r="H90" s="3">
        <v>53.74</v>
      </c>
      <c r="I90" s="3">
        <v>93.77</v>
      </c>
      <c r="J90" s="3">
        <v>96.41</v>
      </c>
      <c r="K90" s="3">
        <v>60.2</v>
      </c>
      <c r="L90" s="3">
        <v>73.86</v>
      </c>
      <c r="M90" s="3">
        <v>81.12</v>
      </c>
      <c r="N90" s="3">
        <v>830.85</v>
      </c>
    </row>
    <row r="91" spans="1:14" x14ac:dyDescent="0.2">
      <c r="A91">
        <v>1969</v>
      </c>
      <c r="B91" s="3">
        <v>69.930000000000007</v>
      </c>
      <c r="C91" s="3">
        <v>15.12</v>
      </c>
      <c r="D91" s="3">
        <v>31.06</v>
      </c>
      <c r="E91" s="3">
        <v>79.28</v>
      </c>
      <c r="F91" s="3">
        <v>90.71</v>
      </c>
      <c r="G91" s="3">
        <v>121.58</v>
      </c>
      <c r="H91" s="3">
        <v>82.47</v>
      </c>
      <c r="I91" s="3">
        <v>28.23</v>
      </c>
      <c r="J91" s="3">
        <v>35.42</v>
      </c>
      <c r="K91" s="3">
        <v>118.4</v>
      </c>
      <c r="L91" s="3">
        <v>68.75</v>
      </c>
      <c r="M91" s="3">
        <v>32.79</v>
      </c>
      <c r="N91" s="3">
        <v>773.74</v>
      </c>
    </row>
    <row r="92" spans="1:14" x14ac:dyDescent="0.2">
      <c r="A92">
        <v>1970</v>
      </c>
      <c r="B92" s="3">
        <v>40.909999999999997</v>
      </c>
      <c r="C92" s="3">
        <v>18.329999999999998</v>
      </c>
      <c r="D92" s="3">
        <v>52.75</v>
      </c>
      <c r="E92" s="3">
        <v>54.86</v>
      </c>
      <c r="F92" s="3">
        <v>68.94</v>
      </c>
      <c r="G92" s="3">
        <v>66.67</v>
      </c>
      <c r="H92" s="3">
        <v>129.94</v>
      </c>
      <c r="I92" s="3">
        <v>43.85</v>
      </c>
      <c r="J92" s="3">
        <v>130.29</v>
      </c>
      <c r="K92" s="3">
        <v>76.44</v>
      </c>
      <c r="L92" s="3">
        <v>66.89</v>
      </c>
      <c r="M92" s="3">
        <v>66.36</v>
      </c>
      <c r="N92" s="3">
        <v>816.23</v>
      </c>
    </row>
    <row r="93" spans="1:14" x14ac:dyDescent="0.2">
      <c r="A93">
        <v>1971</v>
      </c>
      <c r="B93" s="3">
        <v>55.75</v>
      </c>
      <c r="C93" s="3">
        <v>71.09</v>
      </c>
      <c r="D93" s="3">
        <v>56.35</v>
      </c>
      <c r="E93" s="3">
        <v>37.409999999999997</v>
      </c>
      <c r="F93" s="3">
        <v>48.6</v>
      </c>
      <c r="G93" s="3">
        <v>57.63</v>
      </c>
      <c r="H93" s="3">
        <v>81.709999999999994</v>
      </c>
      <c r="I93" s="3">
        <v>77.540000000000006</v>
      </c>
      <c r="J93" s="3">
        <v>61.06</v>
      </c>
      <c r="K93" s="3">
        <v>38.06</v>
      </c>
      <c r="L93" s="3">
        <v>53.75</v>
      </c>
      <c r="M93" s="3">
        <v>113.78</v>
      </c>
      <c r="N93" s="3">
        <v>752.73</v>
      </c>
    </row>
    <row r="94" spans="1:14" x14ac:dyDescent="0.2">
      <c r="A94">
        <v>1972</v>
      </c>
      <c r="B94" s="3">
        <v>45.05</v>
      </c>
      <c r="C94" s="3">
        <v>39.56</v>
      </c>
      <c r="D94" s="3">
        <v>67.03</v>
      </c>
      <c r="E94" s="3">
        <v>50.45</v>
      </c>
      <c r="F94" s="3">
        <v>53.55</v>
      </c>
      <c r="G94" s="3">
        <v>74.53</v>
      </c>
      <c r="H94" s="3">
        <v>83.76</v>
      </c>
      <c r="I94" s="3">
        <v>130.5</v>
      </c>
      <c r="J94" s="3">
        <v>69.56</v>
      </c>
      <c r="K94" s="3">
        <v>82.29</v>
      </c>
      <c r="L94" s="3">
        <v>45.19</v>
      </c>
      <c r="M94" s="3">
        <v>116.45</v>
      </c>
      <c r="N94" s="3">
        <v>857.92</v>
      </c>
    </row>
    <row r="95" spans="1:14" x14ac:dyDescent="0.2">
      <c r="A95">
        <v>1973</v>
      </c>
      <c r="B95" s="3">
        <v>38.78</v>
      </c>
      <c r="C95" s="3">
        <v>35.28</v>
      </c>
      <c r="D95" s="3">
        <v>78.08</v>
      </c>
      <c r="E95" s="3">
        <v>51.76</v>
      </c>
      <c r="F95" s="3">
        <v>109.55</v>
      </c>
      <c r="G95" s="3">
        <v>93.22</v>
      </c>
      <c r="H95" s="3">
        <v>74.7</v>
      </c>
      <c r="I95" s="3">
        <v>68.87</v>
      </c>
      <c r="J95" s="3">
        <v>53.56</v>
      </c>
      <c r="K95" s="3">
        <v>76.959999999999994</v>
      </c>
      <c r="L95" s="3">
        <v>82.9</v>
      </c>
      <c r="M95" s="3">
        <v>65.459999999999994</v>
      </c>
      <c r="N95" s="3">
        <v>829.12</v>
      </c>
    </row>
    <row r="96" spans="1:14" x14ac:dyDescent="0.2">
      <c r="A96">
        <v>1974</v>
      </c>
      <c r="B96" s="3">
        <v>80.05</v>
      </c>
      <c r="C96" s="3">
        <v>51.45</v>
      </c>
      <c r="D96" s="3">
        <v>56.12</v>
      </c>
      <c r="E96" s="3">
        <v>81.709999999999994</v>
      </c>
      <c r="F96" s="3">
        <v>94.76</v>
      </c>
      <c r="G96" s="3">
        <v>87.84</v>
      </c>
      <c r="H96" s="3">
        <v>72.12</v>
      </c>
      <c r="I96" s="3">
        <v>67.05</v>
      </c>
      <c r="J96" s="3">
        <v>71.11</v>
      </c>
      <c r="K96" s="3">
        <v>49.78</v>
      </c>
      <c r="L96" s="3">
        <v>65.39</v>
      </c>
      <c r="M96" s="3">
        <v>40.99</v>
      </c>
      <c r="N96" s="3">
        <v>818.37</v>
      </c>
    </row>
    <row r="97" spans="1:14" x14ac:dyDescent="0.2">
      <c r="A97">
        <v>1975</v>
      </c>
      <c r="B97" s="3">
        <v>80.650000000000006</v>
      </c>
      <c r="C97" s="3">
        <v>54.63</v>
      </c>
      <c r="D97" s="3">
        <v>59.97</v>
      </c>
      <c r="E97" s="3">
        <v>70.7</v>
      </c>
      <c r="F97" s="3">
        <v>78.069999999999993</v>
      </c>
      <c r="G97" s="3">
        <v>97.86</v>
      </c>
      <c r="H97" s="3">
        <v>99.87</v>
      </c>
      <c r="I97" s="3">
        <v>159.33000000000001</v>
      </c>
      <c r="J97" s="3">
        <v>84.35</v>
      </c>
      <c r="K97" s="3">
        <v>26.88</v>
      </c>
      <c r="L97" s="3">
        <v>72.17</v>
      </c>
      <c r="M97" s="3">
        <v>68.53</v>
      </c>
      <c r="N97" s="3">
        <v>953.01</v>
      </c>
    </row>
    <row r="98" spans="1:14" x14ac:dyDescent="0.2">
      <c r="A98">
        <v>1976</v>
      </c>
      <c r="B98" s="3">
        <v>68.069999999999993</v>
      </c>
      <c r="C98" s="3">
        <v>59.43</v>
      </c>
      <c r="D98" s="3">
        <v>126</v>
      </c>
      <c r="E98" s="3">
        <v>63.88</v>
      </c>
      <c r="F98" s="3">
        <v>88.39</v>
      </c>
      <c r="G98" s="3">
        <v>84.37</v>
      </c>
      <c r="H98" s="3">
        <v>74.66</v>
      </c>
      <c r="I98" s="3">
        <v>41.57</v>
      </c>
      <c r="J98" s="3">
        <v>61.58</v>
      </c>
      <c r="K98" s="3">
        <v>57.32</v>
      </c>
      <c r="L98" s="3">
        <v>40.01</v>
      </c>
      <c r="M98" s="3">
        <v>42.78</v>
      </c>
      <c r="N98" s="3">
        <v>808.06</v>
      </c>
    </row>
    <row r="99" spans="1:14" x14ac:dyDescent="0.2">
      <c r="A99">
        <v>1977</v>
      </c>
      <c r="B99" s="3">
        <v>43.26</v>
      </c>
      <c r="C99" s="3">
        <v>42.46</v>
      </c>
      <c r="D99" s="3">
        <v>68.56</v>
      </c>
      <c r="E99" s="3">
        <v>49.42</v>
      </c>
      <c r="F99" s="3">
        <v>24.87</v>
      </c>
      <c r="G99" s="3">
        <v>58.47</v>
      </c>
      <c r="H99" s="3">
        <v>72.05</v>
      </c>
      <c r="I99" s="3">
        <v>144.21</v>
      </c>
      <c r="J99" s="3">
        <v>131.93</v>
      </c>
      <c r="K99" s="3">
        <v>61.49</v>
      </c>
      <c r="L99" s="3">
        <v>79.12</v>
      </c>
      <c r="M99" s="3">
        <v>68.28</v>
      </c>
      <c r="N99" s="3">
        <v>844.12</v>
      </c>
    </row>
    <row r="100" spans="1:14" x14ac:dyDescent="0.2">
      <c r="A100">
        <v>1978</v>
      </c>
      <c r="B100" s="3">
        <v>76.28</v>
      </c>
      <c r="C100" s="3">
        <v>17.97</v>
      </c>
      <c r="D100" s="3">
        <v>29.78</v>
      </c>
      <c r="E100" s="3">
        <v>39.630000000000003</v>
      </c>
      <c r="F100" s="3">
        <v>70.069999999999993</v>
      </c>
      <c r="G100" s="3">
        <v>60.99</v>
      </c>
      <c r="H100" s="3">
        <v>43.56</v>
      </c>
      <c r="I100" s="3">
        <v>67.760000000000005</v>
      </c>
      <c r="J100" s="3">
        <v>146.08000000000001</v>
      </c>
      <c r="K100" s="3">
        <v>49.23</v>
      </c>
      <c r="L100" s="3">
        <v>49.72</v>
      </c>
      <c r="M100" s="3">
        <v>67.7</v>
      </c>
      <c r="N100" s="3">
        <v>718.77</v>
      </c>
    </row>
    <row r="101" spans="1:14" x14ac:dyDescent="0.2">
      <c r="A101">
        <v>1979</v>
      </c>
      <c r="B101" s="3">
        <v>71.91</v>
      </c>
      <c r="C101" s="3">
        <v>22.65</v>
      </c>
      <c r="D101" s="3">
        <v>65.39</v>
      </c>
      <c r="E101" s="3">
        <v>88.94</v>
      </c>
      <c r="F101" s="3">
        <v>59.72</v>
      </c>
      <c r="G101" s="3">
        <v>78.2</v>
      </c>
      <c r="H101" s="3">
        <v>66.7</v>
      </c>
      <c r="I101" s="3">
        <v>82.27</v>
      </c>
      <c r="J101" s="3">
        <v>18.28</v>
      </c>
      <c r="K101" s="3">
        <v>88.12</v>
      </c>
      <c r="L101" s="3">
        <v>87.7</v>
      </c>
      <c r="M101" s="3">
        <v>56.4</v>
      </c>
      <c r="N101" s="3">
        <v>786.28</v>
      </c>
    </row>
    <row r="102" spans="1:14" x14ac:dyDescent="0.2">
      <c r="A102">
        <v>1980</v>
      </c>
      <c r="B102" s="3">
        <v>40.6</v>
      </c>
      <c r="C102" s="3">
        <v>28.56</v>
      </c>
      <c r="D102" s="3">
        <v>44.75</v>
      </c>
      <c r="E102" s="3">
        <v>96.54</v>
      </c>
      <c r="F102" s="3">
        <v>54.37</v>
      </c>
      <c r="G102" s="3">
        <v>87.77</v>
      </c>
      <c r="H102" s="3">
        <v>84.84</v>
      </c>
      <c r="I102" s="3">
        <v>55.4</v>
      </c>
      <c r="J102" s="3">
        <v>108.4</v>
      </c>
      <c r="K102" s="3">
        <v>66.5</v>
      </c>
      <c r="L102" s="3">
        <v>34.36</v>
      </c>
      <c r="M102" s="3">
        <v>68.19</v>
      </c>
      <c r="N102" s="3">
        <v>770.28</v>
      </c>
    </row>
    <row r="103" spans="1:14" x14ac:dyDescent="0.2">
      <c r="A103">
        <v>1981</v>
      </c>
      <c r="B103" s="3">
        <v>27.34</v>
      </c>
      <c r="C103" s="3">
        <v>60.79</v>
      </c>
      <c r="D103" s="3">
        <v>26.12</v>
      </c>
      <c r="E103" s="3">
        <v>98.42</v>
      </c>
      <c r="F103" s="3">
        <v>61.7</v>
      </c>
      <c r="G103" s="3">
        <v>78.760000000000005</v>
      </c>
      <c r="H103" s="3">
        <v>56.87</v>
      </c>
      <c r="I103" s="3">
        <v>102.57</v>
      </c>
      <c r="J103" s="3">
        <v>120.33</v>
      </c>
      <c r="K103" s="3">
        <v>96.64</v>
      </c>
      <c r="L103" s="3">
        <v>47.13</v>
      </c>
      <c r="M103" s="3">
        <v>38.11</v>
      </c>
      <c r="N103" s="3">
        <v>814.78</v>
      </c>
    </row>
    <row r="104" spans="1:14" x14ac:dyDescent="0.2">
      <c r="A104">
        <v>1982</v>
      </c>
      <c r="B104" s="3">
        <v>73.709999999999994</v>
      </c>
      <c r="C104" s="3">
        <v>22.42</v>
      </c>
      <c r="D104" s="3">
        <v>64.03</v>
      </c>
      <c r="E104" s="3">
        <v>46.33</v>
      </c>
      <c r="F104" s="3">
        <v>57.78</v>
      </c>
      <c r="G104" s="3">
        <v>101.71</v>
      </c>
      <c r="H104" s="3">
        <v>70.39</v>
      </c>
      <c r="I104" s="3">
        <v>83.04</v>
      </c>
      <c r="J104" s="3">
        <v>89.07</v>
      </c>
      <c r="K104" s="3">
        <v>43.53</v>
      </c>
      <c r="L104" s="3">
        <v>97.7</v>
      </c>
      <c r="M104" s="3">
        <v>88.99</v>
      </c>
      <c r="N104" s="3">
        <v>838.7</v>
      </c>
    </row>
    <row r="105" spans="1:14" x14ac:dyDescent="0.2">
      <c r="A105">
        <v>1983</v>
      </c>
      <c r="B105" s="3">
        <v>39.72</v>
      </c>
      <c r="C105" s="3">
        <v>28.83</v>
      </c>
      <c r="D105" s="3">
        <v>64.44</v>
      </c>
      <c r="E105" s="3">
        <v>79.680000000000007</v>
      </c>
      <c r="F105" s="3">
        <v>151.83000000000001</v>
      </c>
      <c r="G105" s="3">
        <v>46.03</v>
      </c>
      <c r="H105" s="3">
        <v>45.95</v>
      </c>
      <c r="I105" s="3">
        <v>92.61</v>
      </c>
      <c r="J105" s="3">
        <v>110.37</v>
      </c>
      <c r="K105" s="3">
        <v>91.06</v>
      </c>
      <c r="L105" s="3">
        <v>67.739999999999995</v>
      </c>
      <c r="M105" s="3">
        <v>77.05</v>
      </c>
      <c r="N105" s="3">
        <v>895.31</v>
      </c>
    </row>
    <row r="106" spans="1:14" x14ac:dyDescent="0.2">
      <c r="A106">
        <v>1984</v>
      </c>
      <c r="B106" s="3">
        <v>33.57</v>
      </c>
      <c r="C106" s="3">
        <v>32.33</v>
      </c>
      <c r="D106" s="3">
        <v>64.069999999999993</v>
      </c>
      <c r="E106" s="3">
        <v>67.3</v>
      </c>
      <c r="F106" s="3">
        <v>89.78</v>
      </c>
      <c r="G106" s="3">
        <v>82.51</v>
      </c>
      <c r="H106" s="3">
        <v>58.75</v>
      </c>
      <c r="I106" s="3">
        <v>92.12</v>
      </c>
      <c r="J106" s="3">
        <v>103.05</v>
      </c>
      <c r="K106" s="3">
        <v>73.430000000000007</v>
      </c>
      <c r="L106" s="3">
        <v>66.290000000000006</v>
      </c>
      <c r="M106" s="3">
        <v>83.45</v>
      </c>
      <c r="N106" s="3">
        <v>846.65</v>
      </c>
    </row>
    <row r="107" spans="1:14" x14ac:dyDescent="0.2">
      <c r="A107">
        <v>1985</v>
      </c>
      <c r="B107" s="3">
        <v>71.709999999999994</v>
      </c>
      <c r="C107" s="3">
        <v>82.21</v>
      </c>
      <c r="D107" s="3">
        <v>84.66</v>
      </c>
      <c r="E107" s="3">
        <v>74.12</v>
      </c>
      <c r="F107" s="3">
        <v>73.819999999999993</v>
      </c>
      <c r="G107" s="3">
        <v>43.58</v>
      </c>
      <c r="H107" s="3">
        <v>69.33</v>
      </c>
      <c r="I107" s="3">
        <v>124.08</v>
      </c>
      <c r="J107" s="3">
        <v>117.63</v>
      </c>
      <c r="K107" s="3">
        <v>81.680000000000007</v>
      </c>
      <c r="L107" s="3">
        <v>105.28</v>
      </c>
      <c r="M107" s="3">
        <v>67.53</v>
      </c>
      <c r="N107" s="3">
        <v>995.63</v>
      </c>
    </row>
    <row r="108" spans="1:14" x14ac:dyDescent="0.2">
      <c r="A108">
        <v>1986</v>
      </c>
      <c r="B108" s="3">
        <v>35.5</v>
      </c>
      <c r="C108" s="3">
        <v>47.38</v>
      </c>
      <c r="D108" s="3">
        <v>54.2</v>
      </c>
      <c r="E108" s="3">
        <v>52.3</v>
      </c>
      <c r="F108" s="3">
        <v>71.37</v>
      </c>
      <c r="G108" s="3">
        <v>97.91</v>
      </c>
      <c r="H108" s="3">
        <v>86.49</v>
      </c>
      <c r="I108" s="3">
        <v>75.39</v>
      </c>
      <c r="J108" s="3">
        <v>285.2</v>
      </c>
      <c r="K108" s="3">
        <v>70.709999999999994</v>
      </c>
      <c r="L108" s="3">
        <v>26.19</v>
      </c>
      <c r="M108" s="3">
        <v>39.93</v>
      </c>
      <c r="N108" s="3">
        <v>942.57</v>
      </c>
    </row>
    <row r="109" spans="1:14" x14ac:dyDescent="0.2">
      <c r="A109">
        <v>1987</v>
      </c>
      <c r="B109" s="3">
        <v>38.22</v>
      </c>
      <c r="C109" s="3">
        <v>13.23</v>
      </c>
      <c r="D109" s="3">
        <v>34.32</v>
      </c>
      <c r="E109" s="3">
        <v>39.9</v>
      </c>
      <c r="F109" s="3">
        <v>42.37</v>
      </c>
      <c r="G109" s="3">
        <v>70.16</v>
      </c>
      <c r="H109" s="3">
        <v>53.06</v>
      </c>
      <c r="I109" s="3">
        <v>130.93</v>
      </c>
      <c r="J109" s="3">
        <v>99.32</v>
      </c>
      <c r="K109" s="3">
        <v>71.010000000000005</v>
      </c>
      <c r="L109" s="3">
        <v>72.13</v>
      </c>
      <c r="M109" s="3">
        <v>67.95</v>
      </c>
      <c r="N109" s="3">
        <v>732.6</v>
      </c>
    </row>
    <row r="110" spans="1:14" x14ac:dyDescent="0.2">
      <c r="A110">
        <v>1988</v>
      </c>
      <c r="B110" s="3">
        <v>46.19</v>
      </c>
      <c r="C110" s="3">
        <v>48.49</v>
      </c>
      <c r="D110" s="3">
        <v>48.4</v>
      </c>
      <c r="E110" s="3">
        <v>64.25</v>
      </c>
      <c r="F110" s="3">
        <v>28.53</v>
      </c>
      <c r="G110" s="3">
        <v>25.06</v>
      </c>
      <c r="H110" s="3">
        <v>84.23</v>
      </c>
      <c r="I110" s="3">
        <v>90.77</v>
      </c>
      <c r="J110" s="3">
        <v>86.32</v>
      </c>
      <c r="K110" s="3">
        <v>118.62</v>
      </c>
      <c r="L110" s="3">
        <v>113.98</v>
      </c>
      <c r="M110" s="3">
        <v>46.97</v>
      </c>
      <c r="N110" s="3">
        <v>801.81</v>
      </c>
    </row>
    <row r="111" spans="1:14" x14ac:dyDescent="0.2">
      <c r="A111">
        <v>1989</v>
      </c>
      <c r="B111" s="3">
        <v>36.450000000000003</v>
      </c>
      <c r="C111" s="3">
        <v>29.06</v>
      </c>
      <c r="D111" s="3">
        <v>58.79</v>
      </c>
      <c r="E111" s="3">
        <v>40.56</v>
      </c>
      <c r="F111" s="3">
        <v>82.64</v>
      </c>
      <c r="G111" s="3">
        <v>93.61</v>
      </c>
      <c r="H111" s="3">
        <v>20.05</v>
      </c>
      <c r="I111" s="3">
        <v>81.56</v>
      </c>
      <c r="J111" s="3">
        <v>56.37</v>
      </c>
      <c r="K111" s="3">
        <v>55.28</v>
      </c>
      <c r="L111" s="3">
        <v>92.67</v>
      </c>
      <c r="M111" s="3">
        <v>45.95</v>
      </c>
      <c r="N111" s="3">
        <v>692.99</v>
      </c>
    </row>
    <row r="112" spans="1:14" x14ac:dyDescent="0.2">
      <c r="A112">
        <v>1990</v>
      </c>
      <c r="B112" s="3">
        <v>63.98</v>
      </c>
      <c r="C112" s="3">
        <v>51.3</v>
      </c>
      <c r="D112" s="3">
        <v>51.32</v>
      </c>
      <c r="E112" s="3">
        <v>49.41</v>
      </c>
      <c r="F112" s="3">
        <v>87.07</v>
      </c>
      <c r="G112" s="3">
        <v>88.85</v>
      </c>
      <c r="H112" s="3">
        <v>70.47</v>
      </c>
      <c r="I112" s="3">
        <v>92.27</v>
      </c>
      <c r="J112" s="3">
        <v>90.51</v>
      </c>
      <c r="K112" s="3">
        <v>117.3</v>
      </c>
      <c r="L112" s="3">
        <v>102.7</v>
      </c>
      <c r="M112" s="3">
        <v>66.650000000000006</v>
      </c>
      <c r="N112" s="3">
        <v>931.83</v>
      </c>
    </row>
    <row r="113" spans="1:14" x14ac:dyDescent="0.2">
      <c r="A113">
        <v>1991</v>
      </c>
      <c r="B113" s="3">
        <v>41.19</v>
      </c>
      <c r="C113" s="3">
        <v>32.409999999999997</v>
      </c>
      <c r="D113" s="3">
        <v>87.63</v>
      </c>
      <c r="E113" s="3">
        <v>118.82</v>
      </c>
      <c r="F113" s="3">
        <v>106.22</v>
      </c>
      <c r="G113" s="3">
        <v>39.96</v>
      </c>
      <c r="H113" s="3">
        <v>107.46</v>
      </c>
      <c r="I113" s="3">
        <v>67.14</v>
      </c>
      <c r="J113" s="3">
        <v>58.81</v>
      </c>
      <c r="K113" s="3">
        <v>132.33000000000001</v>
      </c>
      <c r="L113" s="3">
        <v>67.8</v>
      </c>
      <c r="M113" s="3">
        <v>57.28</v>
      </c>
      <c r="N113" s="3">
        <v>917.05</v>
      </c>
    </row>
    <row r="114" spans="1:14" x14ac:dyDescent="0.2">
      <c r="A114">
        <v>1992</v>
      </c>
      <c r="B114" s="3">
        <v>54.05</v>
      </c>
      <c r="C114" s="3">
        <v>42.13</v>
      </c>
      <c r="D114" s="3">
        <v>48.09</v>
      </c>
      <c r="E114" s="3">
        <v>102.71</v>
      </c>
      <c r="F114" s="3">
        <v>31.75</v>
      </c>
      <c r="G114" s="3">
        <v>57.44</v>
      </c>
      <c r="H114" s="3">
        <v>110.35</v>
      </c>
      <c r="I114" s="3">
        <v>94.36</v>
      </c>
      <c r="J114" s="3">
        <v>111.33</v>
      </c>
      <c r="K114" s="3">
        <v>64.58</v>
      </c>
      <c r="L114" s="3">
        <v>121.27</v>
      </c>
      <c r="M114" s="3">
        <v>49.47</v>
      </c>
      <c r="N114" s="3">
        <v>887.53</v>
      </c>
    </row>
    <row r="115" spans="1:14" x14ac:dyDescent="0.2">
      <c r="A115">
        <v>1993</v>
      </c>
      <c r="B115" s="3">
        <v>71.790000000000006</v>
      </c>
      <c r="C115" s="3">
        <v>28.83</v>
      </c>
      <c r="D115" s="3">
        <v>21.42</v>
      </c>
      <c r="E115" s="3">
        <v>96.31</v>
      </c>
      <c r="F115" s="3">
        <v>63.74</v>
      </c>
      <c r="G115" s="3">
        <v>109.28</v>
      </c>
      <c r="H115" s="3">
        <v>56.42</v>
      </c>
      <c r="I115" s="3">
        <v>97.22</v>
      </c>
      <c r="J115" s="3">
        <v>97.66</v>
      </c>
      <c r="K115" s="3">
        <v>68.349999999999994</v>
      </c>
      <c r="L115" s="3">
        <v>53.19</v>
      </c>
      <c r="M115" s="3">
        <v>32.380000000000003</v>
      </c>
      <c r="N115" s="3">
        <v>796.59</v>
      </c>
    </row>
    <row r="116" spans="1:14" x14ac:dyDescent="0.2">
      <c r="A116">
        <v>1994</v>
      </c>
      <c r="B116" s="3">
        <v>66.56</v>
      </c>
      <c r="C116" s="3">
        <v>33.46</v>
      </c>
      <c r="D116" s="3">
        <v>41.04</v>
      </c>
      <c r="E116" s="3">
        <v>81.430000000000007</v>
      </c>
      <c r="F116" s="3">
        <v>63.19</v>
      </c>
      <c r="G116" s="3">
        <v>107.67</v>
      </c>
      <c r="H116" s="3">
        <v>130.91999999999999</v>
      </c>
      <c r="I116" s="3">
        <v>118.56</v>
      </c>
      <c r="J116" s="3">
        <v>64.819999999999993</v>
      </c>
      <c r="K116" s="3">
        <v>53.38</v>
      </c>
      <c r="L116" s="3">
        <v>95.2</v>
      </c>
      <c r="M116" s="3">
        <v>28.25</v>
      </c>
      <c r="N116" s="3">
        <v>884.48</v>
      </c>
    </row>
    <row r="117" spans="1:14" x14ac:dyDescent="0.2">
      <c r="A117">
        <v>1995</v>
      </c>
      <c r="B117" s="3">
        <v>65.489999999999995</v>
      </c>
      <c r="C117" s="3">
        <v>26.19</v>
      </c>
      <c r="D117" s="3">
        <v>37.229999999999997</v>
      </c>
      <c r="E117" s="3">
        <v>85.21</v>
      </c>
      <c r="F117" s="3">
        <v>52.93</v>
      </c>
      <c r="G117" s="3">
        <v>62.4</v>
      </c>
      <c r="H117" s="3">
        <v>85.16</v>
      </c>
      <c r="I117" s="3">
        <v>102.86</v>
      </c>
      <c r="J117" s="3">
        <v>52.63</v>
      </c>
      <c r="K117" s="3">
        <v>85.01</v>
      </c>
      <c r="L117" s="3">
        <v>112.74</v>
      </c>
      <c r="M117" s="3">
        <v>49.39</v>
      </c>
      <c r="N117" s="3">
        <v>817.24</v>
      </c>
    </row>
    <row r="118" spans="1:14" x14ac:dyDescent="0.2">
      <c r="A118">
        <v>1996</v>
      </c>
      <c r="B118" s="3">
        <v>54.87</v>
      </c>
      <c r="C118" s="3">
        <v>43.53</v>
      </c>
      <c r="D118" s="3">
        <v>27.78</v>
      </c>
      <c r="E118" s="3">
        <v>93.74</v>
      </c>
      <c r="F118" s="3">
        <v>80.989999999999995</v>
      </c>
      <c r="G118" s="3">
        <v>118.76</v>
      </c>
      <c r="H118" s="3">
        <v>94.19</v>
      </c>
      <c r="I118" s="3">
        <v>58.54</v>
      </c>
      <c r="J118" s="3">
        <v>131.76</v>
      </c>
      <c r="K118" s="3">
        <v>78.36</v>
      </c>
      <c r="L118" s="3">
        <v>49.53</v>
      </c>
      <c r="M118" s="3">
        <v>87.49</v>
      </c>
      <c r="N118" s="3">
        <v>919.54</v>
      </c>
    </row>
    <row r="119" spans="1:14" x14ac:dyDescent="0.2">
      <c r="A119">
        <v>1997</v>
      </c>
      <c r="B119" s="3">
        <v>87.7</v>
      </c>
      <c r="C119" s="3">
        <v>84.42</v>
      </c>
      <c r="D119" s="3">
        <v>60.02</v>
      </c>
      <c r="E119" s="3">
        <v>29.69</v>
      </c>
      <c r="F119" s="3">
        <v>88.36</v>
      </c>
      <c r="G119" s="3">
        <v>35.229999999999997</v>
      </c>
      <c r="H119" s="3">
        <v>79.27</v>
      </c>
      <c r="I119" s="3">
        <v>104.02</v>
      </c>
      <c r="J119" s="3">
        <v>87.85</v>
      </c>
      <c r="K119" s="3">
        <v>47.66</v>
      </c>
      <c r="L119" s="3">
        <v>40.01</v>
      </c>
      <c r="M119" s="3">
        <v>24.2</v>
      </c>
      <c r="N119" s="3">
        <v>768.43</v>
      </c>
    </row>
    <row r="120" spans="1:14" x14ac:dyDescent="0.2">
      <c r="A120">
        <v>1998</v>
      </c>
      <c r="B120" s="3">
        <v>84.59</v>
      </c>
      <c r="C120" s="3">
        <v>30.44</v>
      </c>
      <c r="D120" s="3">
        <v>108.6</v>
      </c>
      <c r="E120" s="3">
        <v>47.6</v>
      </c>
      <c r="F120" s="3">
        <v>56.49</v>
      </c>
      <c r="G120" s="3">
        <v>56.37</v>
      </c>
      <c r="H120" s="3">
        <v>40.79</v>
      </c>
      <c r="I120" s="3">
        <v>68.19</v>
      </c>
      <c r="J120" s="3">
        <v>56.74</v>
      </c>
      <c r="K120" s="3">
        <v>67.42</v>
      </c>
      <c r="L120" s="3">
        <v>58.32</v>
      </c>
      <c r="M120" s="3">
        <v>53.73</v>
      </c>
      <c r="N120" s="3">
        <v>729.28</v>
      </c>
    </row>
    <row r="121" spans="1:14" x14ac:dyDescent="0.2">
      <c r="A121">
        <v>1999</v>
      </c>
      <c r="B121" s="3">
        <v>91.71</v>
      </c>
      <c r="C121" s="3">
        <v>31.48</v>
      </c>
      <c r="D121" s="3">
        <v>20.75</v>
      </c>
      <c r="E121" s="3">
        <v>66.72</v>
      </c>
      <c r="F121" s="3">
        <v>57.72</v>
      </c>
      <c r="G121" s="3">
        <v>104.42</v>
      </c>
      <c r="H121" s="3">
        <v>97.89</v>
      </c>
      <c r="I121" s="3">
        <v>56.99</v>
      </c>
      <c r="J121" s="3">
        <v>78.150000000000006</v>
      </c>
      <c r="K121" s="3">
        <v>51.93</v>
      </c>
      <c r="L121" s="3">
        <v>39.57</v>
      </c>
      <c r="M121" s="3">
        <v>63.21</v>
      </c>
      <c r="N121" s="3">
        <v>760.54</v>
      </c>
    </row>
    <row r="122" spans="1:14" x14ac:dyDescent="0.2">
      <c r="A122">
        <v>2000</v>
      </c>
      <c r="B122" s="3">
        <v>43</v>
      </c>
      <c r="C122" s="3">
        <v>42.77</v>
      </c>
      <c r="D122" s="3">
        <v>31.42</v>
      </c>
      <c r="E122" s="3">
        <v>61.25</v>
      </c>
      <c r="F122" s="3">
        <v>134.63999999999999</v>
      </c>
      <c r="G122" s="3">
        <v>108.71</v>
      </c>
      <c r="H122" s="3">
        <v>88.79</v>
      </c>
      <c r="I122" s="3">
        <v>85.68</v>
      </c>
      <c r="J122" s="3">
        <v>95.08</v>
      </c>
      <c r="K122" s="3">
        <v>32.979999999999997</v>
      </c>
      <c r="L122" s="3">
        <v>76.94</v>
      </c>
      <c r="M122" s="3">
        <v>89.85</v>
      </c>
      <c r="N122" s="3">
        <v>891.11</v>
      </c>
    </row>
    <row r="123" spans="1:14" x14ac:dyDescent="0.2">
      <c r="A123">
        <v>2001</v>
      </c>
      <c r="B123" s="3">
        <v>36.78</v>
      </c>
      <c r="C123" s="3">
        <v>80.2</v>
      </c>
      <c r="D123" s="3">
        <v>19.68</v>
      </c>
      <c r="E123" s="3">
        <v>61.87</v>
      </c>
      <c r="F123" s="3">
        <v>101.17</v>
      </c>
      <c r="G123" s="3">
        <v>79.39</v>
      </c>
      <c r="H123" s="3">
        <v>36.880000000000003</v>
      </c>
      <c r="I123" s="3">
        <v>83.85</v>
      </c>
      <c r="J123" s="3">
        <v>128.47</v>
      </c>
      <c r="K123" s="3">
        <v>135.09</v>
      </c>
      <c r="L123" s="3">
        <v>61.48</v>
      </c>
      <c r="M123" s="3">
        <v>62.04</v>
      </c>
      <c r="N123" s="3">
        <v>886.9</v>
      </c>
    </row>
    <row r="124" spans="1:14" x14ac:dyDescent="0.2">
      <c r="A124">
        <v>2002</v>
      </c>
      <c r="B124" s="3">
        <v>32.6</v>
      </c>
      <c r="C124" s="3">
        <v>64.56</v>
      </c>
      <c r="D124" s="3">
        <v>68.97</v>
      </c>
      <c r="E124" s="3">
        <v>86.85</v>
      </c>
      <c r="F124" s="3">
        <v>98.66</v>
      </c>
      <c r="G124" s="3">
        <v>78.14</v>
      </c>
      <c r="H124" s="3">
        <v>78.400000000000006</v>
      </c>
      <c r="I124" s="3">
        <v>74.27</v>
      </c>
      <c r="J124" s="3">
        <v>39.21</v>
      </c>
      <c r="K124" s="3">
        <v>70.709999999999994</v>
      </c>
      <c r="L124" s="3">
        <v>48.68</v>
      </c>
      <c r="M124" s="3">
        <v>35.380000000000003</v>
      </c>
      <c r="N124" s="3">
        <v>776.43</v>
      </c>
    </row>
    <row r="125" spans="1:14" x14ac:dyDescent="0.2">
      <c r="A125">
        <v>2003</v>
      </c>
      <c r="B125" s="3">
        <v>40.340000000000003</v>
      </c>
      <c r="C125" s="3">
        <v>35.450000000000003</v>
      </c>
      <c r="D125" s="3">
        <v>52.2</v>
      </c>
      <c r="E125" s="3">
        <v>69.59</v>
      </c>
      <c r="F125" s="3">
        <v>102.22</v>
      </c>
      <c r="G125" s="3">
        <v>67.040000000000006</v>
      </c>
      <c r="H125" s="3">
        <v>88.53</v>
      </c>
      <c r="I125" s="3">
        <v>63.25</v>
      </c>
      <c r="J125" s="3">
        <v>76.3</v>
      </c>
      <c r="K125" s="3">
        <v>60.11</v>
      </c>
      <c r="L125" s="3">
        <v>125.58</v>
      </c>
      <c r="M125" s="3">
        <v>59.15</v>
      </c>
      <c r="N125" s="3">
        <v>839.76</v>
      </c>
    </row>
    <row r="126" spans="1:14" x14ac:dyDescent="0.2">
      <c r="A126">
        <v>2004</v>
      </c>
      <c r="B126" s="3">
        <v>75.34</v>
      </c>
      <c r="C126" s="3">
        <v>32.67</v>
      </c>
      <c r="D126" s="3">
        <v>71.73</v>
      </c>
      <c r="E126" s="3">
        <v>50.67</v>
      </c>
      <c r="F126" s="3">
        <v>162.37</v>
      </c>
      <c r="G126" s="3">
        <v>73.64</v>
      </c>
      <c r="H126" s="3">
        <v>82</v>
      </c>
      <c r="I126" s="3">
        <v>60.64</v>
      </c>
      <c r="J126" s="3">
        <v>18.239999999999998</v>
      </c>
      <c r="K126" s="3">
        <v>80.06</v>
      </c>
      <c r="L126" s="3">
        <v>69.760000000000005</v>
      </c>
      <c r="M126" s="3">
        <v>82.81</v>
      </c>
      <c r="N126" s="3">
        <v>859.93</v>
      </c>
    </row>
    <row r="127" spans="1:14" x14ac:dyDescent="0.2">
      <c r="A127">
        <v>2005</v>
      </c>
      <c r="B127" s="3">
        <v>72.53</v>
      </c>
      <c r="C127" s="3">
        <v>46.1</v>
      </c>
      <c r="D127" s="3">
        <v>32.72</v>
      </c>
      <c r="E127" s="3">
        <v>43.35</v>
      </c>
      <c r="F127" s="3">
        <v>39.909999999999997</v>
      </c>
      <c r="G127" s="3">
        <v>68.63</v>
      </c>
      <c r="H127" s="3">
        <v>88.28</v>
      </c>
      <c r="I127" s="3">
        <v>80.790000000000006</v>
      </c>
      <c r="J127" s="3">
        <v>101.05</v>
      </c>
      <c r="K127" s="3">
        <v>26.56</v>
      </c>
      <c r="L127" s="3">
        <v>112.05</v>
      </c>
      <c r="M127" s="3">
        <v>66.44</v>
      </c>
      <c r="N127" s="3">
        <v>778.41</v>
      </c>
    </row>
    <row r="128" spans="1:14" x14ac:dyDescent="0.2">
      <c r="A128">
        <v>2006</v>
      </c>
      <c r="B128" s="3">
        <v>86.18</v>
      </c>
      <c r="C128" s="3">
        <v>69.94</v>
      </c>
      <c r="D128" s="3">
        <v>61.25</v>
      </c>
      <c r="E128" s="3">
        <v>66.16</v>
      </c>
      <c r="F128" s="3">
        <v>99.45</v>
      </c>
      <c r="G128" s="3">
        <v>65.05</v>
      </c>
      <c r="H128" s="3">
        <v>101.83</v>
      </c>
      <c r="I128" s="3">
        <v>81.45</v>
      </c>
      <c r="J128" s="3">
        <v>89.6</v>
      </c>
      <c r="K128" s="3">
        <v>124.62</v>
      </c>
      <c r="L128" s="3">
        <v>70.430000000000007</v>
      </c>
      <c r="M128" s="3">
        <v>74.98</v>
      </c>
      <c r="N128" s="3">
        <v>990.94</v>
      </c>
    </row>
    <row r="129" spans="1:15" x14ac:dyDescent="0.2">
      <c r="A129" s="18">
        <v>2007</v>
      </c>
      <c r="B129" s="19">
        <v>63.83</v>
      </c>
      <c r="C129" s="19">
        <v>35.090000000000003</v>
      </c>
      <c r="D129" s="19">
        <v>61.84</v>
      </c>
      <c r="E129" s="19">
        <v>82.44</v>
      </c>
      <c r="F129" s="19">
        <v>61.66</v>
      </c>
      <c r="G129" s="19">
        <v>68.8</v>
      </c>
      <c r="H129" s="19">
        <v>56.56</v>
      </c>
      <c r="I129" s="19">
        <v>82.17</v>
      </c>
      <c r="J129" s="19">
        <v>54.2</v>
      </c>
      <c r="K129" s="19">
        <v>79.540000000000006</v>
      </c>
      <c r="L129" s="19">
        <v>46.27</v>
      </c>
      <c r="M129" s="19">
        <v>74</v>
      </c>
      <c r="N129" s="19">
        <v>766.4</v>
      </c>
      <c r="O129" s="18"/>
    </row>
    <row r="130" spans="1:15" x14ac:dyDescent="0.2">
      <c r="A130" s="18">
        <v>2008</v>
      </c>
      <c r="B130" s="19">
        <v>90.97</v>
      </c>
      <c r="C130" s="19">
        <v>78.040000000000006</v>
      </c>
      <c r="D130" s="19">
        <v>39.700000000000003</v>
      </c>
      <c r="E130" s="19">
        <v>72.25</v>
      </c>
      <c r="F130" s="19">
        <v>66.27</v>
      </c>
      <c r="G130" s="19">
        <v>131.05000000000001</v>
      </c>
      <c r="H130" s="19">
        <v>96.12</v>
      </c>
      <c r="I130" s="19">
        <v>66.19</v>
      </c>
      <c r="J130" s="19">
        <v>126.37</v>
      </c>
      <c r="K130" s="19">
        <v>59.35</v>
      </c>
      <c r="L130" s="19">
        <v>77.55</v>
      </c>
      <c r="M130" s="19">
        <v>121.62</v>
      </c>
      <c r="N130" s="19">
        <v>1025.48</v>
      </c>
      <c r="O130" s="18"/>
    </row>
    <row r="131" spans="1:15" x14ac:dyDescent="0.2">
      <c r="A131" s="18">
        <v>2009</v>
      </c>
      <c r="B131" s="19">
        <v>42.7</v>
      </c>
      <c r="C131" s="19">
        <v>73.66</v>
      </c>
      <c r="D131" s="19">
        <v>58.96</v>
      </c>
      <c r="E131" s="19">
        <v>106.35</v>
      </c>
      <c r="F131" s="19">
        <v>78.3</v>
      </c>
      <c r="G131" s="19">
        <v>88.96</v>
      </c>
      <c r="H131" s="19">
        <v>67.2</v>
      </c>
      <c r="I131" s="19">
        <v>105.73</v>
      </c>
      <c r="J131" s="19">
        <v>52.42</v>
      </c>
      <c r="K131" s="19">
        <v>119.86</v>
      </c>
      <c r="L131" s="19">
        <v>28.73</v>
      </c>
      <c r="M131" s="19">
        <v>62.02</v>
      </c>
      <c r="N131" s="19">
        <v>884.89</v>
      </c>
      <c r="O131" s="18"/>
    </row>
    <row r="132" spans="1:15" x14ac:dyDescent="0.2">
      <c r="A132" s="18">
        <v>2010</v>
      </c>
      <c r="B132" s="19">
        <v>29.33</v>
      </c>
      <c r="C132" s="19">
        <v>31.74</v>
      </c>
      <c r="D132" s="19">
        <v>16.55</v>
      </c>
      <c r="E132" s="19">
        <v>54.54</v>
      </c>
      <c r="F132" s="19">
        <v>89.01</v>
      </c>
      <c r="G132" s="19">
        <v>146.68</v>
      </c>
      <c r="H132" s="19">
        <v>97.57</v>
      </c>
      <c r="I132" s="19">
        <v>58.42</v>
      </c>
      <c r="J132" s="19">
        <v>109.19</v>
      </c>
      <c r="K132" s="19">
        <v>59.23</v>
      </c>
      <c r="L132" s="19">
        <v>53.69</v>
      </c>
      <c r="M132" s="19">
        <v>45.22</v>
      </c>
      <c r="N132" s="19">
        <v>791.17</v>
      </c>
      <c r="O132" s="18"/>
    </row>
    <row r="133" spans="1:15" x14ac:dyDescent="0.2">
      <c r="A133" s="18">
        <v>2011</v>
      </c>
      <c r="B133" s="19">
        <v>46.83</v>
      </c>
      <c r="C133" s="19">
        <v>42.84</v>
      </c>
      <c r="D133" s="19">
        <v>69</v>
      </c>
      <c r="E133" s="19">
        <v>148.09</v>
      </c>
      <c r="F133" s="19">
        <v>103.77</v>
      </c>
      <c r="G133" s="19">
        <v>90.95</v>
      </c>
      <c r="H133" s="19">
        <v>60.75</v>
      </c>
      <c r="I133" s="19">
        <v>94.46</v>
      </c>
      <c r="J133" s="19">
        <v>95.39</v>
      </c>
      <c r="K133" s="19">
        <v>106.2</v>
      </c>
      <c r="L133" s="19">
        <v>77.66</v>
      </c>
      <c r="M133" s="19">
        <v>49.24</v>
      </c>
      <c r="N133" s="19">
        <v>985.18</v>
      </c>
      <c r="O133" s="18"/>
    </row>
    <row r="134" spans="1:15" x14ac:dyDescent="0.2">
      <c r="A134" s="18">
        <v>2012</v>
      </c>
      <c r="B134" s="19">
        <v>59.24</v>
      </c>
      <c r="C134" s="19">
        <v>32.270000000000003</v>
      </c>
      <c r="D134" s="19">
        <v>63.31</v>
      </c>
      <c r="E134" s="19">
        <v>39.89</v>
      </c>
      <c r="F134" s="19">
        <v>68.290000000000006</v>
      </c>
      <c r="G134" s="19">
        <v>75.86</v>
      </c>
      <c r="H134" s="19">
        <v>78.91</v>
      </c>
      <c r="I134" s="19">
        <v>88.85</v>
      </c>
      <c r="J134" s="19">
        <v>63</v>
      </c>
      <c r="K134" s="19">
        <v>120.92</v>
      </c>
      <c r="L134" s="19">
        <v>21.29</v>
      </c>
      <c r="M134" s="19">
        <v>69.319999999999993</v>
      </c>
      <c r="N134" s="19">
        <v>781.15</v>
      </c>
      <c r="O134" s="18"/>
    </row>
    <row r="135" spans="1:15" x14ac:dyDescent="0.2">
      <c r="A135" s="18">
        <v>2013</v>
      </c>
      <c r="B135" s="19">
        <v>92.19</v>
      </c>
      <c r="C135" s="19">
        <v>63.05</v>
      </c>
      <c r="D135" s="19">
        <v>33.6</v>
      </c>
      <c r="E135" s="19">
        <v>152.15</v>
      </c>
      <c r="F135" s="19">
        <v>106.39</v>
      </c>
      <c r="G135" s="19">
        <v>74.400000000000006</v>
      </c>
      <c r="H135" s="19">
        <v>79.33</v>
      </c>
      <c r="I135" s="19">
        <v>64.510000000000005</v>
      </c>
      <c r="J135" s="19">
        <v>59.4</v>
      </c>
      <c r="K135" s="19">
        <v>116.21</v>
      </c>
      <c r="L135" s="19">
        <v>88.41</v>
      </c>
      <c r="M135" s="19">
        <v>66.36</v>
      </c>
      <c r="N135" s="19">
        <v>996</v>
      </c>
      <c r="O135" s="18"/>
    </row>
    <row r="136" spans="1:15" x14ac:dyDescent="0.2">
      <c r="A136" s="18">
        <v>2014</v>
      </c>
      <c r="B136" s="19">
        <v>60.66</v>
      </c>
      <c r="C136" s="19">
        <v>40.82</v>
      </c>
      <c r="D136" s="19">
        <v>35.33</v>
      </c>
      <c r="E136" s="19">
        <v>109.24</v>
      </c>
      <c r="F136" s="19">
        <v>89.4</v>
      </c>
      <c r="G136" s="19">
        <v>80.16</v>
      </c>
      <c r="H136" s="19">
        <v>112.27</v>
      </c>
      <c r="I136" s="19">
        <v>90.44</v>
      </c>
      <c r="J136" s="19">
        <v>106.59</v>
      </c>
      <c r="K136" s="19">
        <v>87.94</v>
      </c>
      <c r="L136" s="19">
        <v>81.38</v>
      </c>
      <c r="M136" s="19">
        <v>43.6</v>
      </c>
      <c r="N136" s="19">
        <v>937.83</v>
      </c>
      <c r="O136" s="18"/>
    </row>
    <row r="137" spans="1:15" x14ac:dyDescent="0.2">
      <c r="A137" s="21">
        <v>2015</v>
      </c>
      <c r="B137" s="23">
        <v>36.19</v>
      </c>
      <c r="C137" s="23">
        <v>23</v>
      </c>
      <c r="D137" s="23">
        <v>22.59</v>
      </c>
      <c r="E137" s="23">
        <v>57.37</v>
      </c>
      <c r="F137" s="23">
        <v>88.18</v>
      </c>
      <c r="G137" s="23">
        <v>107.51</v>
      </c>
      <c r="H137" s="23">
        <v>53.56</v>
      </c>
      <c r="I137" s="23">
        <v>104.23</v>
      </c>
      <c r="J137" s="23">
        <v>90.34</v>
      </c>
      <c r="K137" s="23">
        <v>66.69</v>
      </c>
      <c r="L137" s="23">
        <v>80.11</v>
      </c>
      <c r="M137" s="23">
        <v>81.900000000000006</v>
      </c>
      <c r="N137" s="23">
        <v>811.67</v>
      </c>
      <c r="O137" s="11"/>
    </row>
    <row r="138" spans="1:15" x14ac:dyDescent="0.2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5" x14ac:dyDescent="0.2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5" x14ac:dyDescent="0.2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5" x14ac:dyDescent="0.2">
      <c r="A141" t="s">
        <v>33</v>
      </c>
      <c r="B141" s="3">
        <f>AVERAGE(B70:B137)</f>
        <v>54.952058823529399</v>
      </c>
      <c r="C141" s="3">
        <f t="shared" ref="C141:N141" si="0">AVERAGE(C70:C137)</f>
        <v>43.484117647058831</v>
      </c>
      <c r="D141" s="3">
        <f t="shared" si="0"/>
        <v>52.005294117647047</v>
      </c>
      <c r="E141" s="3">
        <f t="shared" si="0"/>
        <v>71.085588235294097</v>
      </c>
      <c r="F141" s="3">
        <f t="shared" si="0"/>
        <v>74.551323529411761</v>
      </c>
      <c r="G141" s="3">
        <f t="shared" si="0"/>
        <v>79.417647058823547</v>
      </c>
      <c r="H141" s="3">
        <f t="shared" si="0"/>
        <v>77.129558823529393</v>
      </c>
      <c r="I141" s="3">
        <f t="shared" si="0"/>
        <v>83.036470588235304</v>
      </c>
      <c r="J141" s="3">
        <f t="shared" si="0"/>
        <v>84.64220588235294</v>
      </c>
      <c r="K141" s="3">
        <f t="shared" si="0"/>
        <v>72.116911764705875</v>
      </c>
      <c r="L141" s="3">
        <f t="shared" si="0"/>
        <v>69.8810294117647</v>
      </c>
      <c r="M141" s="3">
        <f t="shared" si="0"/>
        <v>61.531029411764685</v>
      </c>
      <c r="N141" s="3">
        <f t="shared" si="0"/>
        <v>823.83323529411769</v>
      </c>
    </row>
    <row r="142" spans="1:15" x14ac:dyDescent="0.2">
      <c r="A142" t="s">
        <v>34</v>
      </c>
      <c r="B142" s="3">
        <f>MAX(B70:B137)</f>
        <v>92.19</v>
      </c>
      <c r="C142" s="3">
        <f t="shared" ref="C142:N142" si="1">MAX(C70:C137)</f>
        <v>84.42</v>
      </c>
      <c r="D142" s="3">
        <f t="shared" si="1"/>
        <v>126</v>
      </c>
      <c r="E142" s="3">
        <f t="shared" si="1"/>
        <v>152.15</v>
      </c>
      <c r="F142" s="3">
        <f t="shared" si="1"/>
        <v>162.37</v>
      </c>
      <c r="G142" s="3">
        <f t="shared" si="1"/>
        <v>150.19</v>
      </c>
      <c r="H142" s="3">
        <f t="shared" si="1"/>
        <v>138.87</v>
      </c>
      <c r="I142" s="3">
        <f t="shared" si="1"/>
        <v>159.33000000000001</v>
      </c>
      <c r="J142" s="3">
        <f t="shared" si="1"/>
        <v>285.2</v>
      </c>
      <c r="K142" s="3">
        <f t="shared" si="1"/>
        <v>159.19999999999999</v>
      </c>
      <c r="L142" s="3">
        <f t="shared" si="1"/>
        <v>125.58</v>
      </c>
      <c r="M142" s="3">
        <f t="shared" si="1"/>
        <v>121.62</v>
      </c>
      <c r="N142" s="3">
        <f t="shared" si="1"/>
        <v>1025.48</v>
      </c>
    </row>
    <row r="143" spans="1:15" x14ac:dyDescent="0.2">
      <c r="A143" t="s">
        <v>35</v>
      </c>
      <c r="B143" s="3">
        <f>MIN(B70:B137)</f>
        <v>18.420000000000002</v>
      </c>
      <c r="C143" s="3">
        <f t="shared" ref="C143:N143" si="2">MIN(C70:C137)</f>
        <v>13.23</v>
      </c>
      <c r="D143" s="3">
        <f t="shared" si="2"/>
        <v>11.91</v>
      </c>
      <c r="E143" s="3">
        <f t="shared" si="2"/>
        <v>29.69</v>
      </c>
      <c r="F143" s="3">
        <f t="shared" si="2"/>
        <v>24.87</v>
      </c>
      <c r="G143" s="3">
        <f t="shared" si="2"/>
        <v>25.06</v>
      </c>
      <c r="H143" s="3">
        <f t="shared" si="2"/>
        <v>20.05</v>
      </c>
      <c r="I143" s="3">
        <f t="shared" si="2"/>
        <v>28.23</v>
      </c>
      <c r="J143" s="3">
        <f t="shared" si="2"/>
        <v>18.239999999999998</v>
      </c>
      <c r="K143" s="3">
        <f t="shared" si="2"/>
        <v>15.67</v>
      </c>
      <c r="L143" s="3">
        <f t="shared" si="2"/>
        <v>21.29</v>
      </c>
      <c r="M143" s="3">
        <f t="shared" si="2"/>
        <v>24.2</v>
      </c>
      <c r="N143" s="3">
        <f t="shared" si="2"/>
        <v>613.4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"/>
  <sheetViews>
    <sheetView topLeftCell="A105" workbookViewId="0">
      <selection activeCell="A138" sqref="A138"/>
    </sheetView>
  </sheetViews>
  <sheetFormatPr defaultRowHeight="12.75" x14ac:dyDescent="0.2"/>
  <cols>
    <col min="1" max="14" width="7.7109375" customWidth="1"/>
  </cols>
  <sheetData>
    <row r="1" spans="1:14" x14ac:dyDescent="0.2">
      <c r="A1" t="s">
        <v>20</v>
      </c>
    </row>
    <row r="2" spans="1:14" x14ac:dyDescent="0.2">
      <c r="A2" t="s">
        <v>0</v>
      </c>
    </row>
    <row r="3" spans="1:14" x14ac:dyDescent="0.2">
      <c r="N3" s="1" t="s">
        <v>16</v>
      </c>
    </row>
    <row r="4" spans="1:14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15</v>
      </c>
    </row>
    <row r="5" spans="1:14" x14ac:dyDescent="0.2">
      <c r="A5">
        <v>1883</v>
      </c>
      <c r="N5" s="3"/>
    </row>
    <row r="6" spans="1:14" x14ac:dyDescent="0.2">
      <c r="A6">
        <v>1884</v>
      </c>
      <c r="N6" s="3"/>
    </row>
    <row r="7" spans="1:14" x14ac:dyDescent="0.2">
      <c r="A7">
        <v>1885</v>
      </c>
      <c r="N7" s="3"/>
    </row>
    <row r="8" spans="1:14" x14ac:dyDescent="0.2">
      <c r="A8">
        <v>1886</v>
      </c>
      <c r="N8" s="3"/>
    </row>
    <row r="9" spans="1:14" x14ac:dyDescent="0.2">
      <c r="A9">
        <v>1887</v>
      </c>
      <c r="N9" s="3"/>
    </row>
    <row r="10" spans="1:14" x14ac:dyDescent="0.2">
      <c r="A10">
        <v>1888</v>
      </c>
      <c r="N10" s="3"/>
    </row>
    <row r="11" spans="1:14" x14ac:dyDescent="0.2">
      <c r="A11">
        <v>1889</v>
      </c>
      <c r="N11" s="3"/>
    </row>
    <row r="12" spans="1:14" x14ac:dyDescent="0.2">
      <c r="A12">
        <v>1890</v>
      </c>
      <c r="N12" s="3"/>
    </row>
    <row r="13" spans="1:14" x14ac:dyDescent="0.2">
      <c r="A13">
        <v>1891</v>
      </c>
      <c r="N13" s="3"/>
    </row>
    <row r="14" spans="1:14" x14ac:dyDescent="0.2">
      <c r="A14">
        <v>1892</v>
      </c>
      <c r="N14" s="3"/>
    </row>
    <row r="15" spans="1:14" x14ac:dyDescent="0.2">
      <c r="A15">
        <v>1893</v>
      </c>
      <c r="N15" s="3"/>
    </row>
    <row r="16" spans="1:14" x14ac:dyDescent="0.2">
      <c r="A16">
        <v>1894</v>
      </c>
      <c r="N16" s="3"/>
    </row>
    <row r="17" spans="1:14" x14ac:dyDescent="0.2">
      <c r="A17">
        <v>1895</v>
      </c>
      <c r="N17" s="3"/>
    </row>
    <row r="18" spans="1:14" x14ac:dyDescent="0.2">
      <c r="A18">
        <v>1896</v>
      </c>
      <c r="N18" s="3"/>
    </row>
    <row r="19" spans="1:14" x14ac:dyDescent="0.2">
      <c r="A19">
        <v>1897</v>
      </c>
      <c r="N19" s="3"/>
    </row>
    <row r="20" spans="1:14" x14ac:dyDescent="0.2">
      <c r="A20">
        <v>1898</v>
      </c>
      <c r="N20" s="3"/>
    </row>
    <row r="21" spans="1:14" x14ac:dyDescent="0.2">
      <c r="A21">
        <v>1899</v>
      </c>
      <c r="N21" s="3"/>
    </row>
    <row r="22" spans="1:14" x14ac:dyDescent="0.2">
      <c r="A22">
        <v>1900</v>
      </c>
      <c r="N22" s="3"/>
    </row>
    <row r="23" spans="1:14" x14ac:dyDescent="0.2">
      <c r="A23">
        <v>1901</v>
      </c>
      <c r="N23" s="3"/>
    </row>
    <row r="24" spans="1:14" x14ac:dyDescent="0.2">
      <c r="A24">
        <v>1902</v>
      </c>
      <c r="N24" s="3"/>
    </row>
    <row r="25" spans="1:14" x14ac:dyDescent="0.2">
      <c r="A25">
        <v>1903</v>
      </c>
      <c r="N25" s="3"/>
    </row>
    <row r="26" spans="1:14" x14ac:dyDescent="0.2">
      <c r="A26">
        <v>1904</v>
      </c>
      <c r="N26" s="3"/>
    </row>
    <row r="27" spans="1:14" x14ac:dyDescent="0.2">
      <c r="A27">
        <v>1905</v>
      </c>
      <c r="N27" s="3"/>
    </row>
    <row r="28" spans="1:14" x14ac:dyDescent="0.2">
      <c r="A28">
        <v>1906</v>
      </c>
      <c r="N28" s="3"/>
    </row>
    <row r="29" spans="1:14" x14ac:dyDescent="0.2">
      <c r="A29">
        <v>1907</v>
      </c>
      <c r="N29" s="3"/>
    </row>
    <row r="30" spans="1:14" x14ac:dyDescent="0.2">
      <c r="A30">
        <v>1908</v>
      </c>
      <c r="N30" s="3"/>
    </row>
    <row r="31" spans="1:14" x14ac:dyDescent="0.2">
      <c r="A31">
        <v>1909</v>
      </c>
      <c r="N31" s="3"/>
    </row>
    <row r="32" spans="1:14" x14ac:dyDescent="0.2">
      <c r="A32">
        <v>1910</v>
      </c>
      <c r="N32" s="3"/>
    </row>
    <row r="33" spans="1:14" x14ac:dyDescent="0.2">
      <c r="A33">
        <v>1911</v>
      </c>
      <c r="N33" s="3"/>
    </row>
    <row r="34" spans="1:14" x14ac:dyDescent="0.2">
      <c r="A34">
        <v>1912</v>
      </c>
      <c r="N34" s="3"/>
    </row>
    <row r="35" spans="1:14" x14ac:dyDescent="0.2">
      <c r="A35">
        <v>1913</v>
      </c>
      <c r="N35" s="3"/>
    </row>
    <row r="36" spans="1:14" x14ac:dyDescent="0.2">
      <c r="A36">
        <v>1914</v>
      </c>
      <c r="N36" s="3"/>
    </row>
    <row r="37" spans="1:14" x14ac:dyDescent="0.2">
      <c r="A37">
        <v>1915</v>
      </c>
      <c r="N37" s="3"/>
    </row>
    <row r="38" spans="1:14" x14ac:dyDescent="0.2">
      <c r="A38">
        <v>1916</v>
      </c>
      <c r="N38" s="3"/>
    </row>
    <row r="39" spans="1:14" x14ac:dyDescent="0.2">
      <c r="A39">
        <v>1917</v>
      </c>
      <c r="N39" s="3"/>
    </row>
    <row r="40" spans="1:14" x14ac:dyDescent="0.2">
      <c r="A40">
        <v>1918</v>
      </c>
      <c r="N40" s="3"/>
    </row>
    <row r="41" spans="1:14" x14ac:dyDescent="0.2">
      <c r="A41">
        <v>1919</v>
      </c>
      <c r="N41" s="3"/>
    </row>
    <row r="42" spans="1:14" x14ac:dyDescent="0.2">
      <c r="A42">
        <v>1920</v>
      </c>
      <c r="N42" s="3"/>
    </row>
    <row r="43" spans="1:14" x14ac:dyDescent="0.2">
      <c r="A43">
        <v>1921</v>
      </c>
      <c r="N43" s="3"/>
    </row>
    <row r="44" spans="1:14" x14ac:dyDescent="0.2">
      <c r="A44">
        <v>1922</v>
      </c>
      <c r="N44" s="3"/>
    </row>
    <row r="45" spans="1:14" x14ac:dyDescent="0.2">
      <c r="A45">
        <v>1923</v>
      </c>
      <c r="N45" s="3"/>
    </row>
    <row r="46" spans="1:14" x14ac:dyDescent="0.2">
      <c r="A46">
        <v>1924</v>
      </c>
      <c r="N46" s="3"/>
    </row>
    <row r="47" spans="1:14" x14ac:dyDescent="0.2">
      <c r="A47">
        <v>1925</v>
      </c>
      <c r="N47" s="3"/>
    </row>
    <row r="48" spans="1:14" x14ac:dyDescent="0.2">
      <c r="A48">
        <v>1926</v>
      </c>
      <c r="N48" s="3"/>
    </row>
    <row r="49" spans="1:14" x14ac:dyDescent="0.2">
      <c r="A49">
        <v>1927</v>
      </c>
      <c r="N49" s="3"/>
    </row>
    <row r="50" spans="1:14" x14ac:dyDescent="0.2">
      <c r="A50">
        <v>1928</v>
      </c>
      <c r="N50" s="3"/>
    </row>
    <row r="51" spans="1:14" x14ac:dyDescent="0.2">
      <c r="A51">
        <v>1929</v>
      </c>
      <c r="N51" s="3"/>
    </row>
    <row r="52" spans="1:14" x14ac:dyDescent="0.2">
      <c r="A52">
        <v>1930</v>
      </c>
      <c r="N52" s="3"/>
    </row>
    <row r="53" spans="1:14" x14ac:dyDescent="0.2">
      <c r="A53">
        <v>1931</v>
      </c>
      <c r="N53" s="3"/>
    </row>
    <row r="54" spans="1:14" x14ac:dyDescent="0.2">
      <c r="A54">
        <v>1932</v>
      </c>
      <c r="N54" s="3"/>
    </row>
    <row r="55" spans="1:14" x14ac:dyDescent="0.2">
      <c r="A55">
        <v>1933</v>
      </c>
      <c r="N55" s="3"/>
    </row>
    <row r="56" spans="1:14" x14ac:dyDescent="0.2">
      <c r="A56">
        <v>1934</v>
      </c>
      <c r="N56" s="3"/>
    </row>
    <row r="57" spans="1:14" x14ac:dyDescent="0.2">
      <c r="A57">
        <v>1935</v>
      </c>
      <c r="N57" s="3"/>
    </row>
    <row r="58" spans="1:14" x14ac:dyDescent="0.2">
      <c r="A58">
        <v>1936</v>
      </c>
      <c r="N58" s="3"/>
    </row>
    <row r="59" spans="1:14" x14ac:dyDescent="0.2">
      <c r="A59">
        <v>1937</v>
      </c>
      <c r="N59" s="3"/>
    </row>
    <row r="60" spans="1:14" x14ac:dyDescent="0.2">
      <c r="A60">
        <v>1938</v>
      </c>
      <c r="N60" s="3"/>
    </row>
    <row r="61" spans="1:14" x14ac:dyDescent="0.2">
      <c r="A61">
        <v>1939</v>
      </c>
      <c r="N61" s="3"/>
    </row>
    <row r="62" spans="1:14" x14ac:dyDescent="0.2">
      <c r="A62">
        <v>1940</v>
      </c>
      <c r="N62" s="3"/>
    </row>
    <row r="63" spans="1:14" x14ac:dyDescent="0.2">
      <c r="A63">
        <v>1941</v>
      </c>
      <c r="N63" s="3"/>
    </row>
    <row r="64" spans="1:14" x14ac:dyDescent="0.2">
      <c r="A64">
        <v>1942</v>
      </c>
      <c r="N64" s="3"/>
    </row>
    <row r="65" spans="1:14" x14ac:dyDescent="0.2">
      <c r="A65">
        <v>1943</v>
      </c>
      <c r="N65" s="3"/>
    </row>
    <row r="66" spans="1:14" x14ac:dyDescent="0.2">
      <c r="A66">
        <v>1944</v>
      </c>
      <c r="N66" s="3"/>
    </row>
    <row r="67" spans="1:14" x14ac:dyDescent="0.2">
      <c r="A67">
        <v>1945</v>
      </c>
      <c r="N67" s="3"/>
    </row>
    <row r="68" spans="1:14" x14ac:dyDescent="0.2">
      <c r="A68">
        <v>1946</v>
      </c>
      <c r="N68" s="3"/>
    </row>
    <row r="69" spans="1:14" x14ac:dyDescent="0.2">
      <c r="A69">
        <v>1947</v>
      </c>
      <c r="N69" s="3"/>
    </row>
    <row r="70" spans="1:14" x14ac:dyDescent="0.2">
      <c r="A70">
        <v>1948</v>
      </c>
      <c r="B70" s="3">
        <v>58.3</v>
      </c>
      <c r="C70" s="3">
        <v>34.89</v>
      </c>
      <c r="D70" s="3">
        <v>75.81</v>
      </c>
      <c r="E70" s="3">
        <v>74.75</v>
      </c>
      <c r="F70" s="3">
        <v>68.34</v>
      </c>
      <c r="G70" s="3">
        <v>57.63</v>
      </c>
      <c r="H70" s="3">
        <v>79.25</v>
      </c>
      <c r="I70" s="3">
        <v>53.1</v>
      </c>
      <c r="J70" s="3">
        <v>32.06</v>
      </c>
      <c r="K70" s="3">
        <v>83.31</v>
      </c>
      <c r="L70" s="3">
        <v>112.26</v>
      </c>
      <c r="M70" s="3">
        <v>50.21</v>
      </c>
      <c r="N70" s="3">
        <v>779.91</v>
      </c>
    </row>
    <row r="71" spans="1:14" x14ac:dyDescent="0.2">
      <c r="A71">
        <v>1949</v>
      </c>
      <c r="B71" s="3">
        <v>90.49</v>
      </c>
      <c r="C71" s="3">
        <v>64.05</v>
      </c>
      <c r="D71" s="3">
        <v>70.17</v>
      </c>
      <c r="E71" s="3">
        <v>33.32</v>
      </c>
      <c r="F71" s="3">
        <v>63.82</v>
      </c>
      <c r="G71" s="3">
        <v>106.64</v>
      </c>
      <c r="H71" s="3">
        <v>61.79</v>
      </c>
      <c r="I71" s="3">
        <v>39.270000000000003</v>
      </c>
      <c r="J71" s="3">
        <v>75.64</v>
      </c>
      <c r="K71" s="3">
        <v>54.01</v>
      </c>
      <c r="L71" s="3">
        <v>66.38</v>
      </c>
      <c r="M71" s="3">
        <v>85.71</v>
      </c>
      <c r="N71" s="3">
        <v>811.29</v>
      </c>
    </row>
    <row r="72" spans="1:14" x14ac:dyDescent="0.2">
      <c r="A72">
        <v>1950</v>
      </c>
      <c r="B72" s="3">
        <v>104.06</v>
      </c>
      <c r="C72" s="3">
        <v>61.18</v>
      </c>
      <c r="D72" s="3">
        <v>61.9</v>
      </c>
      <c r="E72" s="3">
        <v>63.4</v>
      </c>
      <c r="F72" s="3">
        <v>45.07</v>
      </c>
      <c r="G72" s="3">
        <v>65.67</v>
      </c>
      <c r="H72" s="3">
        <v>63.85</v>
      </c>
      <c r="I72" s="3">
        <v>84.55</v>
      </c>
      <c r="J72" s="3">
        <v>37.24</v>
      </c>
      <c r="K72" s="3">
        <v>53.18</v>
      </c>
      <c r="L72" s="3">
        <v>121.7</v>
      </c>
      <c r="M72" s="3">
        <v>63.12</v>
      </c>
      <c r="N72" s="3">
        <v>824.92</v>
      </c>
    </row>
    <row r="73" spans="1:14" x14ac:dyDescent="0.2">
      <c r="A73">
        <v>1951</v>
      </c>
      <c r="B73" s="3">
        <v>66</v>
      </c>
      <c r="C73" s="3">
        <v>70.72</v>
      </c>
      <c r="D73" s="3">
        <v>94.69</v>
      </c>
      <c r="E73" s="3">
        <v>87.46</v>
      </c>
      <c r="F73" s="3">
        <v>39.090000000000003</v>
      </c>
      <c r="G73" s="3">
        <v>84.35</v>
      </c>
      <c r="H73" s="3">
        <v>83.88</v>
      </c>
      <c r="I73" s="3">
        <v>89.16</v>
      </c>
      <c r="J73" s="3">
        <v>100.56</v>
      </c>
      <c r="K73" s="3">
        <v>136.94999999999999</v>
      </c>
      <c r="L73" s="3">
        <v>74.599999999999994</v>
      </c>
      <c r="M73" s="3">
        <v>90.4</v>
      </c>
      <c r="N73" s="3">
        <v>1017.86</v>
      </c>
    </row>
    <row r="74" spans="1:14" x14ac:dyDescent="0.2">
      <c r="A74">
        <v>1952</v>
      </c>
      <c r="B74" s="3">
        <v>59.36</v>
      </c>
      <c r="C74" s="3">
        <v>32.049999999999997</v>
      </c>
      <c r="D74" s="3">
        <v>61.85</v>
      </c>
      <c r="E74" s="3">
        <v>49.74</v>
      </c>
      <c r="F74" s="3">
        <v>68.239999999999995</v>
      </c>
      <c r="G74" s="3">
        <v>59.93</v>
      </c>
      <c r="H74" s="3">
        <v>102.71</v>
      </c>
      <c r="I74" s="3">
        <v>116.47</v>
      </c>
      <c r="J74" s="3">
        <v>78.78</v>
      </c>
      <c r="K74" s="3">
        <v>23.89</v>
      </c>
      <c r="L74" s="3">
        <v>105.75</v>
      </c>
      <c r="M74" s="3">
        <v>51.62</v>
      </c>
      <c r="N74" s="3">
        <v>810.39</v>
      </c>
    </row>
    <row r="75" spans="1:14" x14ac:dyDescent="0.2">
      <c r="A75">
        <v>1953</v>
      </c>
      <c r="B75" s="3">
        <v>80.75</v>
      </c>
      <c r="C75" s="3">
        <v>63.98</v>
      </c>
      <c r="D75" s="3">
        <v>90.5</v>
      </c>
      <c r="E75" s="3">
        <v>66.680000000000007</v>
      </c>
      <c r="F75" s="3">
        <v>58.7</v>
      </c>
      <c r="G75" s="3">
        <v>62.85</v>
      </c>
      <c r="H75" s="3">
        <v>83.38</v>
      </c>
      <c r="I75" s="3">
        <v>54.71</v>
      </c>
      <c r="J75" s="3">
        <v>111.01</v>
      </c>
      <c r="K75" s="3">
        <v>27.43</v>
      </c>
      <c r="L75" s="3">
        <v>55.37</v>
      </c>
      <c r="M75" s="3">
        <v>82.84</v>
      </c>
      <c r="N75" s="3">
        <v>838.2</v>
      </c>
    </row>
    <row r="76" spans="1:14" x14ac:dyDescent="0.2">
      <c r="A76">
        <v>1954</v>
      </c>
      <c r="B76" s="3">
        <v>58.5</v>
      </c>
      <c r="C76" s="3">
        <v>65.19</v>
      </c>
      <c r="D76" s="3">
        <v>74.510000000000005</v>
      </c>
      <c r="E76" s="3">
        <v>101.03</v>
      </c>
      <c r="F76" s="3">
        <v>70.569999999999993</v>
      </c>
      <c r="G76" s="3">
        <v>113.66</v>
      </c>
      <c r="H76" s="3">
        <v>57.03</v>
      </c>
      <c r="I76" s="3">
        <v>74.22</v>
      </c>
      <c r="J76" s="3">
        <v>145.47999999999999</v>
      </c>
      <c r="K76" s="3">
        <v>145.09</v>
      </c>
      <c r="L76" s="3">
        <v>53.05</v>
      </c>
      <c r="M76" s="3">
        <v>51.89</v>
      </c>
      <c r="N76" s="3">
        <v>1010.22</v>
      </c>
    </row>
    <row r="77" spans="1:14" x14ac:dyDescent="0.2">
      <c r="A77">
        <v>1955</v>
      </c>
      <c r="B77" s="3">
        <v>59.03</v>
      </c>
      <c r="C77" s="3">
        <v>41.99</v>
      </c>
      <c r="D77" s="3">
        <v>59.91</v>
      </c>
      <c r="E77" s="3">
        <v>52.04</v>
      </c>
      <c r="F77" s="3">
        <v>64.89</v>
      </c>
      <c r="G77" s="3">
        <v>34.61</v>
      </c>
      <c r="H77" s="3">
        <v>67.63</v>
      </c>
      <c r="I77" s="3">
        <v>92.87</v>
      </c>
      <c r="J77" s="3">
        <v>45.04</v>
      </c>
      <c r="K77" s="3">
        <v>135.06</v>
      </c>
      <c r="L77" s="3">
        <v>76.91</v>
      </c>
      <c r="M77" s="3">
        <v>59.78</v>
      </c>
      <c r="N77" s="3">
        <v>789.76</v>
      </c>
    </row>
    <row r="78" spans="1:14" x14ac:dyDescent="0.2">
      <c r="A78">
        <v>1956</v>
      </c>
      <c r="B78" s="3">
        <v>24.78</v>
      </c>
      <c r="C78" s="3">
        <v>41.27</v>
      </c>
      <c r="D78" s="3">
        <v>48.37</v>
      </c>
      <c r="E78" s="3">
        <v>52.66</v>
      </c>
      <c r="F78" s="3">
        <v>82.55</v>
      </c>
      <c r="G78" s="3">
        <v>70.150000000000006</v>
      </c>
      <c r="H78" s="3">
        <v>112.52</v>
      </c>
      <c r="I78" s="3">
        <v>86.58</v>
      </c>
      <c r="J78" s="3">
        <v>102.52</v>
      </c>
      <c r="K78" s="3">
        <v>33.03</v>
      </c>
      <c r="L78" s="3">
        <v>84.55</v>
      </c>
      <c r="M78" s="3">
        <v>58.31</v>
      </c>
      <c r="N78" s="3">
        <v>797.29</v>
      </c>
    </row>
    <row r="79" spans="1:14" x14ac:dyDescent="0.2">
      <c r="A79">
        <v>1957</v>
      </c>
      <c r="B79" s="3">
        <v>61.28</v>
      </c>
      <c r="C79" s="3">
        <v>47.83</v>
      </c>
      <c r="D79" s="3">
        <v>27.89</v>
      </c>
      <c r="E79" s="3">
        <v>71.34</v>
      </c>
      <c r="F79" s="3">
        <v>62.78</v>
      </c>
      <c r="G79" s="3">
        <v>156.52000000000001</v>
      </c>
      <c r="H79" s="3">
        <v>56.79</v>
      </c>
      <c r="I79" s="3">
        <v>32.04</v>
      </c>
      <c r="J79" s="3">
        <v>139.9</v>
      </c>
      <c r="K79" s="3">
        <v>81.040000000000006</v>
      </c>
      <c r="L79" s="3">
        <v>105.45</v>
      </c>
      <c r="M79" s="3">
        <v>91.08</v>
      </c>
      <c r="N79" s="3">
        <v>933.94</v>
      </c>
    </row>
    <row r="80" spans="1:14" x14ac:dyDescent="0.2">
      <c r="A80">
        <v>1958</v>
      </c>
      <c r="B80" s="3">
        <v>46.94</v>
      </c>
      <c r="C80" s="3">
        <v>31.67</v>
      </c>
      <c r="D80" s="3">
        <v>18.21</v>
      </c>
      <c r="E80" s="3">
        <v>26.25</v>
      </c>
      <c r="F80" s="3">
        <v>36.729999999999997</v>
      </c>
      <c r="G80" s="3">
        <v>67.900000000000006</v>
      </c>
      <c r="H80" s="3">
        <v>81.400000000000006</v>
      </c>
      <c r="I80" s="3">
        <v>54.06</v>
      </c>
      <c r="J80" s="3">
        <v>92.51</v>
      </c>
      <c r="K80" s="3">
        <v>74.14</v>
      </c>
      <c r="L80" s="3">
        <v>75.040000000000006</v>
      </c>
      <c r="M80" s="3">
        <v>78.48</v>
      </c>
      <c r="N80" s="3">
        <v>683.33</v>
      </c>
    </row>
    <row r="81" spans="1:14" x14ac:dyDescent="0.2">
      <c r="A81">
        <v>1959</v>
      </c>
      <c r="B81" s="3">
        <v>59.17</v>
      </c>
      <c r="C81" s="3">
        <v>59.15</v>
      </c>
      <c r="D81" s="3">
        <v>52.33</v>
      </c>
      <c r="E81" s="3">
        <v>65.14</v>
      </c>
      <c r="F81" s="3">
        <v>69.95</v>
      </c>
      <c r="G81" s="3">
        <v>50.26</v>
      </c>
      <c r="H81" s="3">
        <v>64.97</v>
      </c>
      <c r="I81" s="3">
        <v>121.86</v>
      </c>
      <c r="J81" s="3">
        <v>115.48</v>
      </c>
      <c r="K81" s="3">
        <v>116.13</v>
      </c>
      <c r="L81" s="3">
        <v>97</v>
      </c>
      <c r="M81" s="3">
        <v>66</v>
      </c>
      <c r="N81" s="3">
        <v>937.44</v>
      </c>
    </row>
    <row r="82" spans="1:14" x14ac:dyDescent="0.2">
      <c r="A82">
        <v>1960</v>
      </c>
      <c r="B82" s="3">
        <v>73.040000000000006</v>
      </c>
      <c r="C82" s="3">
        <v>63.64</v>
      </c>
      <c r="D82" s="3">
        <v>34.28</v>
      </c>
      <c r="E82" s="3">
        <v>88.89</v>
      </c>
      <c r="F82" s="3">
        <v>126.6</v>
      </c>
      <c r="G82" s="3">
        <v>114.51</v>
      </c>
      <c r="H82" s="3">
        <v>98.03</v>
      </c>
      <c r="I82" s="3">
        <v>49.93</v>
      </c>
      <c r="J82" s="3">
        <v>78.03</v>
      </c>
      <c r="K82" s="3">
        <v>68.430000000000007</v>
      </c>
      <c r="L82" s="3">
        <v>83.84</v>
      </c>
      <c r="M82" s="3">
        <v>52.77</v>
      </c>
      <c r="N82" s="3">
        <v>931.99</v>
      </c>
    </row>
    <row r="83" spans="1:14" x14ac:dyDescent="0.2">
      <c r="A83">
        <v>1961</v>
      </c>
      <c r="B83" s="3">
        <v>26.49</v>
      </c>
      <c r="C83" s="3">
        <v>28.99</v>
      </c>
      <c r="D83" s="3">
        <v>54.57</v>
      </c>
      <c r="E83" s="3">
        <v>59.24</v>
      </c>
      <c r="F83" s="3">
        <v>51.15</v>
      </c>
      <c r="G83" s="3">
        <v>100.35</v>
      </c>
      <c r="H83" s="3">
        <v>95.23</v>
      </c>
      <c r="I83" s="3">
        <v>71.94</v>
      </c>
      <c r="J83" s="3">
        <v>141.62</v>
      </c>
      <c r="K83" s="3">
        <v>36.9</v>
      </c>
      <c r="L83" s="3">
        <v>63.87</v>
      </c>
      <c r="M83" s="3">
        <v>78.27</v>
      </c>
      <c r="N83" s="3">
        <v>808.62</v>
      </c>
    </row>
    <row r="84" spans="1:14" x14ac:dyDescent="0.2">
      <c r="A84">
        <v>1962</v>
      </c>
      <c r="B84" s="3">
        <v>95.06</v>
      </c>
      <c r="C84" s="3">
        <v>64.180000000000007</v>
      </c>
      <c r="D84" s="3">
        <v>18.489999999999998</v>
      </c>
      <c r="E84" s="3">
        <v>50.74</v>
      </c>
      <c r="F84" s="3">
        <v>82.52</v>
      </c>
      <c r="G84" s="3">
        <v>50.85</v>
      </c>
      <c r="H84" s="3">
        <v>46.77</v>
      </c>
      <c r="I84" s="3">
        <v>66.89</v>
      </c>
      <c r="J84" s="3">
        <v>86.25</v>
      </c>
      <c r="K84" s="3">
        <v>72.959999999999994</v>
      </c>
      <c r="L84" s="3">
        <v>28.66</v>
      </c>
      <c r="M84" s="3">
        <v>78.72</v>
      </c>
      <c r="N84" s="3">
        <v>742.09</v>
      </c>
    </row>
    <row r="85" spans="1:14" x14ac:dyDescent="0.2">
      <c r="A85">
        <v>1963</v>
      </c>
      <c r="B85" s="3">
        <v>53.11</v>
      </c>
      <c r="C85" s="3">
        <v>42.35</v>
      </c>
      <c r="D85" s="3">
        <v>72.989999999999995</v>
      </c>
      <c r="E85" s="3">
        <v>57.07</v>
      </c>
      <c r="F85" s="3">
        <v>68.98</v>
      </c>
      <c r="G85" s="3">
        <v>53.1</v>
      </c>
      <c r="H85" s="3">
        <v>63.77</v>
      </c>
      <c r="I85" s="3">
        <v>105.43</v>
      </c>
      <c r="J85" s="3">
        <v>64.63</v>
      </c>
      <c r="K85" s="3">
        <v>23.72</v>
      </c>
      <c r="L85" s="3">
        <v>82.21</v>
      </c>
      <c r="M85" s="3">
        <v>61.66</v>
      </c>
      <c r="N85" s="3">
        <v>749.02</v>
      </c>
    </row>
    <row r="86" spans="1:14" x14ac:dyDescent="0.2">
      <c r="A86">
        <v>1964</v>
      </c>
      <c r="B86" s="3">
        <v>78.319999999999993</v>
      </c>
      <c r="C86" s="3">
        <v>33.33</v>
      </c>
      <c r="D86" s="3">
        <v>58.9</v>
      </c>
      <c r="E86" s="3">
        <v>62.47</v>
      </c>
      <c r="F86" s="3">
        <v>65.680000000000007</v>
      </c>
      <c r="G86" s="3">
        <v>53.11</v>
      </c>
      <c r="H86" s="3">
        <v>57.37</v>
      </c>
      <c r="I86" s="3">
        <v>96.18</v>
      </c>
      <c r="J86" s="3">
        <v>109.33</v>
      </c>
      <c r="K86" s="3">
        <v>47.88</v>
      </c>
      <c r="L86" s="3">
        <v>80.25</v>
      </c>
      <c r="M86" s="3">
        <v>89.75</v>
      </c>
      <c r="N86" s="3">
        <v>832.57</v>
      </c>
    </row>
    <row r="87" spans="1:14" x14ac:dyDescent="0.2">
      <c r="A87">
        <v>1965</v>
      </c>
      <c r="B87" s="3">
        <v>82.24</v>
      </c>
      <c r="C87" s="3">
        <v>90.03</v>
      </c>
      <c r="D87" s="3">
        <v>34.659999999999997</v>
      </c>
      <c r="E87" s="3">
        <v>43.12</v>
      </c>
      <c r="F87" s="3">
        <v>51.36</v>
      </c>
      <c r="G87" s="3">
        <v>47.87</v>
      </c>
      <c r="H87" s="3">
        <v>84.68</v>
      </c>
      <c r="I87" s="3">
        <v>127.76</v>
      </c>
      <c r="J87" s="3">
        <v>146.41</v>
      </c>
      <c r="K87" s="3">
        <v>85.35</v>
      </c>
      <c r="L87" s="3">
        <v>101.6</v>
      </c>
      <c r="M87" s="3">
        <v>79.040000000000006</v>
      </c>
      <c r="N87" s="3">
        <v>974.12</v>
      </c>
    </row>
    <row r="88" spans="1:14" x14ac:dyDescent="0.2">
      <c r="A88">
        <v>1966</v>
      </c>
      <c r="B88" s="3">
        <v>51.76</v>
      </c>
      <c r="C88" s="3">
        <v>46.24</v>
      </c>
      <c r="D88" s="3">
        <v>62.54</v>
      </c>
      <c r="E88" s="3">
        <v>40.19</v>
      </c>
      <c r="F88" s="3">
        <v>48.07</v>
      </c>
      <c r="G88" s="3">
        <v>67.94</v>
      </c>
      <c r="H88" s="3">
        <v>44.3</v>
      </c>
      <c r="I88" s="3">
        <v>101.39</v>
      </c>
      <c r="J88" s="3">
        <v>76.069999999999993</v>
      </c>
      <c r="K88" s="3">
        <v>92.08</v>
      </c>
      <c r="L88" s="3">
        <v>155.32</v>
      </c>
      <c r="M88" s="3">
        <v>84.86</v>
      </c>
      <c r="N88" s="3">
        <v>870.76</v>
      </c>
    </row>
    <row r="89" spans="1:14" x14ac:dyDescent="0.2">
      <c r="A89">
        <v>1967</v>
      </c>
      <c r="B89" s="3">
        <v>98.36</v>
      </c>
      <c r="C89" s="3">
        <v>64.33</v>
      </c>
      <c r="D89" s="3">
        <v>34.25</v>
      </c>
      <c r="E89" s="3">
        <v>84.59</v>
      </c>
      <c r="F89" s="3">
        <v>50.16</v>
      </c>
      <c r="G89" s="3">
        <v>119.85</v>
      </c>
      <c r="H89" s="3">
        <v>61.71</v>
      </c>
      <c r="I89" s="3">
        <v>108.75</v>
      </c>
      <c r="J89" s="3">
        <v>73.569999999999993</v>
      </c>
      <c r="K89" s="3">
        <v>97.95</v>
      </c>
      <c r="L89" s="3">
        <v>117.03</v>
      </c>
      <c r="M89" s="3">
        <v>79.489999999999995</v>
      </c>
      <c r="N89" s="3">
        <v>990.04</v>
      </c>
    </row>
    <row r="90" spans="1:14" x14ac:dyDescent="0.2">
      <c r="A90">
        <v>1968</v>
      </c>
      <c r="B90" s="3">
        <v>41.46</v>
      </c>
      <c r="C90" s="3">
        <v>65.66</v>
      </c>
      <c r="D90" s="3">
        <v>41.02</v>
      </c>
      <c r="E90" s="3">
        <v>68.3</v>
      </c>
      <c r="F90" s="3">
        <v>59.68</v>
      </c>
      <c r="G90" s="3">
        <v>99.8</v>
      </c>
      <c r="H90" s="3">
        <v>82.6</v>
      </c>
      <c r="I90" s="3">
        <v>88.53</v>
      </c>
      <c r="J90" s="3">
        <v>116.92</v>
      </c>
      <c r="K90" s="3">
        <v>71.64</v>
      </c>
      <c r="L90" s="3">
        <v>66.5</v>
      </c>
      <c r="M90" s="3">
        <v>99.06</v>
      </c>
      <c r="N90" s="3">
        <v>901.17</v>
      </c>
    </row>
    <row r="91" spans="1:14" x14ac:dyDescent="0.2">
      <c r="A91">
        <v>1969</v>
      </c>
      <c r="B91" s="3">
        <v>80.099999999999994</v>
      </c>
      <c r="C91" s="3">
        <v>23.19</v>
      </c>
      <c r="D91" s="3">
        <v>37.950000000000003</v>
      </c>
      <c r="E91" s="3">
        <v>81.34</v>
      </c>
      <c r="F91" s="3">
        <v>75.83</v>
      </c>
      <c r="G91" s="3">
        <v>116.55</v>
      </c>
      <c r="H91" s="3">
        <v>82.15</v>
      </c>
      <c r="I91" s="3">
        <v>49.98</v>
      </c>
      <c r="J91" s="3">
        <v>66.75</v>
      </c>
      <c r="K91" s="3">
        <v>131.65</v>
      </c>
      <c r="L91" s="3">
        <v>106.82</v>
      </c>
      <c r="M91" s="3">
        <v>56.61</v>
      </c>
      <c r="N91" s="3">
        <v>908.92</v>
      </c>
    </row>
    <row r="92" spans="1:14" x14ac:dyDescent="0.2">
      <c r="A92">
        <v>1970</v>
      </c>
      <c r="B92" s="3">
        <v>60.36</v>
      </c>
      <c r="C92" s="3">
        <v>38.6</v>
      </c>
      <c r="D92" s="3">
        <v>49.2</v>
      </c>
      <c r="E92" s="3">
        <v>61.28</v>
      </c>
      <c r="F92" s="3">
        <v>117.2</v>
      </c>
      <c r="G92" s="3">
        <v>66.239999999999995</v>
      </c>
      <c r="H92" s="3">
        <v>159.38999999999999</v>
      </c>
      <c r="I92" s="3">
        <v>47.16</v>
      </c>
      <c r="J92" s="3">
        <v>152.75</v>
      </c>
      <c r="K92" s="3">
        <v>80.66</v>
      </c>
      <c r="L92" s="3">
        <v>63.63</v>
      </c>
      <c r="M92" s="3">
        <v>73.459999999999994</v>
      </c>
      <c r="N92" s="3">
        <v>969.93</v>
      </c>
    </row>
    <row r="93" spans="1:14" x14ac:dyDescent="0.2">
      <c r="A93">
        <v>1971</v>
      </c>
      <c r="B93" s="3">
        <v>91.28</v>
      </c>
      <c r="C93" s="3">
        <v>88.75</v>
      </c>
      <c r="D93" s="3">
        <v>63.11</v>
      </c>
      <c r="E93" s="3">
        <v>37.869999999999997</v>
      </c>
      <c r="F93" s="3">
        <v>65.099999999999994</v>
      </c>
      <c r="G93" s="3">
        <v>57.96</v>
      </c>
      <c r="H93" s="3">
        <v>78.31</v>
      </c>
      <c r="I93" s="3">
        <v>75.819999999999993</v>
      </c>
      <c r="J93" s="3">
        <v>67.319999999999993</v>
      </c>
      <c r="K93" s="3">
        <v>54.85</v>
      </c>
      <c r="L93" s="3">
        <v>72.709999999999994</v>
      </c>
      <c r="M93" s="3">
        <v>97.49</v>
      </c>
      <c r="N93" s="3">
        <v>850.57</v>
      </c>
    </row>
    <row r="94" spans="1:14" x14ac:dyDescent="0.2">
      <c r="A94">
        <v>1972</v>
      </c>
      <c r="B94" s="3">
        <v>81.02</v>
      </c>
      <c r="C94" s="3">
        <v>74.91</v>
      </c>
      <c r="D94" s="3">
        <v>68.7</v>
      </c>
      <c r="E94" s="3">
        <v>55.42</v>
      </c>
      <c r="F94" s="3">
        <v>64.38</v>
      </c>
      <c r="G94" s="3">
        <v>76.89</v>
      </c>
      <c r="H94" s="3">
        <v>84.44</v>
      </c>
      <c r="I94" s="3">
        <v>136.13</v>
      </c>
      <c r="J94" s="3">
        <v>78.58</v>
      </c>
      <c r="K94" s="3">
        <v>58.75</v>
      </c>
      <c r="L94" s="3">
        <v>53.09</v>
      </c>
      <c r="M94" s="3">
        <v>105.24</v>
      </c>
      <c r="N94" s="3">
        <v>937.55</v>
      </c>
    </row>
    <row r="95" spans="1:14" x14ac:dyDescent="0.2">
      <c r="A95">
        <v>1973</v>
      </c>
      <c r="B95" s="3">
        <v>59.36</v>
      </c>
      <c r="C95" s="3">
        <v>37.71</v>
      </c>
      <c r="D95" s="3">
        <v>68.3</v>
      </c>
      <c r="E95" s="3">
        <v>51.43</v>
      </c>
      <c r="F95" s="3">
        <v>107.44</v>
      </c>
      <c r="G95" s="3">
        <v>94.88</v>
      </c>
      <c r="H95" s="3">
        <v>90.76</v>
      </c>
      <c r="I95" s="3">
        <v>88.69</v>
      </c>
      <c r="J95" s="3">
        <v>48.36</v>
      </c>
      <c r="K95" s="3">
        <v>82.92</v>
      </c>
      <c r="L95" s="3">
        <v>70.84</v>
      </c>
      <c r="M95" s="3">
        <v>68</v>
      </c>
      <c r="N95" s="3">
        <v>868.69</v>
      </c>
    </row>
    <row r="96" spans="1:14" x14ac:dyDescent="0.2">
      <c r="A96">
        <v>1974</v>
      </c>
      <c r="B96" s="3">
        <v>90.49</v>
      </c>
      <c r="C96" s="3">
        <v>54.76</v>
      </c>
      <c r="D96" s="3">
        <v>42.08</v>
      </c>
      <c r="E96" s="3">
        <v>80.61</v>
      </c>
      <c r="F96" s="3">
        <v>81.099999999999994</v>
      </c>
      <c r="G96" s="3">
        <v>72.63</v>
      </c>
      <c r="H96" s="3">
        <v>67.58</v>
      </c>
      <c r="I96" s="3">
        <v>77.7</v>
      </c>
      <c r="J96" s="3">
        <v>108.3</v>
      </c>
      <c r="K96" s="3">
        <v>95.85</v>
      </c>
      <c r="L96" s="3">
        <v>68.459999999999994</v>
      </c>
      <c r="M96" s="3">
        <v>51.55</v>
      </c>
      <c r="N96" s="3">
        <v>891.11</v>
      </c>
    </row>
    <row r="97" spans="1:14" x14ac:dyDescent="0.2">
      <c r="A97">
        <v>1975</v>
      </c>
      <c r="B97" s="3">
        <v>108.87</v>
      </c>
      <c r="C97" s="3">
        <v>67.52</v>
      </c>
      <c r="D97" s="3">
        <v>56.55</v>
      </c>
      <c r="E97" s="3">
        <v>60.29</v>
      </c>
      <c r="F97" s="3">
        <v>71.63</v>
      </c>
      <c r="G97" s="3">
        <v>73.14</v>
      </c>
      <c r="H97" s="3">
        <v>62.41</v>
      </c>
      <c r="I97" s="3">
        <v>63.26</v>
      </c>
      <c r="J97" s="3">
        <v>102.39</v>
      </c>
      <c r="K97" s="3">
        <v>53.57</v>
      </c>
      <c r="L97" s="3">
        <v>98</v>
      </c>
      <c r="M97" s="3">
        <v>60.87</v>
      </c>
      <c r="N97" s="3">
        <v>878.5</v>
      </c>
    </row>
    <row r="98" spans="1:14" x14ac:dyDescent="0.2">
      <c r="A98">
        <v>1976</v>
      </c>
      <c r="B98" s="3">
        <v>80.569999999999993</v>
      </c>
      <c r="C98" s="3">
        <v>79.569999999999993</v>
      </c>
      <c r="D98" s="3">
        <v>107.1</v>
      </c>
      <c r="E98" s="3">
        <v>34.340000000000003</v>
      </c>
      <c r="F98" s="3">
        <v>83.43</v>
      </c>
      <c r="G98" s="3">
        <v>66.709999999999994</v>
      </c>
      <c r="H98" s="3">
        <v>61.49</v>
      </c>
      <c r="I98" s="3">
        <v>59.56</v>
      </c>
      <c r="J98" s="3">
        <v>104.6</v>
      </c>
      <c r="K98" s="3">
        <v>56.6</v>
      </c>
      <c r="L98" s="3">
        <v>65.83</v>
      </c>
      <c r="M98" s="3">
        <v>66.7</v>
      </c>
      <c r="N98" s="3">
        <v>866.5</v>
      </c>
    </row>
    <row r="99" spans="1:14" x14ac:dyDescent="0.2">
      <c r="A99">
        <v>1977</v>
      </c>
      <c r="B99" s="3">
        <v>73.02</v>
      </c>
      <c r="C99" s="3">
        <v>101.58</v>
      </c>
      <c r="D99" s="3">
        <v>82.85</v>
      </c>
      <c r="E99" s="3">
        <v>55.6</v>
      </c>
      <c r="F99" s="3">
        <v>34.369999999999997</v>
      </c>
      <c r="G99" s="3">
        <v>61.23</v>
      </c>
      <c r="H99" s="3">
        <v>98.77</v>
      </c>
      <c r="I99" s="3">
        <v>119.99</v>
      </c>
      <c r="J99" s="3">
        <v>119.28</v>
      </c>
      <c r="K99" s="3">
        <v>72.98</v>
      </c>
      <c r="L99" s="3">
        <v>118.25</v>
      </c>
      <c r="M99" s="3">
        <v>93.97</v>
      </c>
      <c r="N99" s="3">
        <v>1031.8900000000001</v>
      </c>
    </row>
    <row r="100" spans="1:14" x14ac:dyDescent="0.2">
      <c r="A100">
        <v>1978</v>
      </c>
      <c r="B100" s="3">
        <v>74.239999999999995</v>
      </c>
      <c r="C100" s="3">
        <v>19.89</v>
      </c>
      <c r="D100" s="3">
        <v>43.8</v>
      </c>
      <c r="E100" s="3">
        <v>41.77</v>
      </c>
      <c r="F100" s="3">
        <v>75.28</v>
      </c>
      <c r="G100" s="3">
        <v>74.72</v>
      </c>
      <c r="H100" s="3">
        <v>88.14</v>
      </c>
      <c r="I100" s="3">
        <v>114.36</v>
      </c>
      <c r="J100" s="3">
        <v>134.28</v>
      </c>
      <c r="K100" s="3">
        <v>75.3</v>
      </c>
      <c r="L100" s="3">
        <v>68.91</v>
      </c>
      <c r="M100" s="3">
        <v>93.52</v>
      </c>
      <c r="N100" s="3">
        <v>904.21</v>
      </c>
    </row>
    <row r="101" spans="1:14" x14ac:dyDescent="0.2">
      <c r="A101">
        <v>1979</v>
      </c>
      <c r="B101" s="3">
        <v>87.78</v>
      </c>
      <c r="C101" s="3">
        <v>43.68</v>
      </c>
      <c r="D101" s="3">
        <v>81.66</v>
      </c>
      <c r="E101" s="3">
        <v>99.51</v>
      </c>
      <c r="F101" s="3">
        <v>66.33</v>
      </c>
      <c r="G101" s="3">
        <v>90.77</v>
      </c>
      <c r="H101" s="3">
        <v>63.96</v>
      </c>
      <c r="I101" s="3">
        <v>97.99</v>
      </c>
      <c r="J101" s="3">
        <v>55.1</v>
      </c>
      <c r="K101" s="3">
        <v>117.92</v>
      </c>
      <c r="L101" s="3">
        <v>88.04</v>
      </c>
      <c r="M101" s="3">
        <v>67</v>
      </c>
      <c r="N101" s="3">
        <v>959.74</v>
      </c>
    </row>
    <row r="102" spans="1:14" x14ac:dyDescent="0.2">
      <c r="A102">
        <v>1980</v>
      </c>
      <c r="B102" s="3">
        <v>72.72</v>
      </c>
      <c r="C102" s="3">
        <v>29.81</v>
      </c>
      <c r="D102" s="3">
        <v>63.49</v>
      </c>
      <c r="E102" s="3">
        <v>87.18</v>
      </c>
      <c r="F102" s="3">
        <v>47.75</v>
      </c>
      <c r="G102" s="3">
        <v>94.08</v>
      </c>
      <c r="H102" s="3">
        <v>84.58</v>
      </c>
      <c r="I102" s="3">
        <v>79.239999999999995</v>
      </c>
      <c r="J102" s="3">
        <v>104.42</v>
      </c>
      <c r="K102" s="3">
        <v>75.239999999999995</v>
      </c>
      <c r="L102" s="3">
        <v>55.66</v>
      </c>
      <c r="M102" s="3">
        <v>80.34</v>
      </c>
      <c r="N102" s="3">
        <v>874.51</v>
      </c>
    </row>
    <row r="103" spans="1:14" x14ac:dyDescent="0.2">
      <c r="A103">
        <v>1981</v>
      </c>
      <c r="B103" s="3">
        <v>30.6</v>
      </c>
      <c r="C103" s="3">
        <v>76.319999999999993</v>
      </c>
      <c r="D103" s="3">
        <v>41.02</v>
      </c>
      <c r="E103" s="3">
        <v>80.27</v>
      </c>
      <c r="F103" s="3">
        <v>54.39</v>
      </c>
      <c r="G103" s="3">
        <v>104.6</v>
      </c>
      <c r="H103" s="3">
        <v>34.03</v>
      </c>
      <c r="I103" s="3">
        <v>92.32</v>
      </c>
      <c r="J103" s="3">
        <v>100.56</v>
      </c>
      <c r="K103" s="3">
        <v>94.49</v>
      </c>
      <c r="L103" s="3">
        <v>42.1</v>
      </c>
      <c r="M103" s="3">
        <v>55.29</v>
      </c>
      <c r="N103" s="3">
        <v>805.99</v>
      </c>
    </row>
    <row r="104" spans="1:14" x14ac:dyDescent="0.2">
      <c r="A104">
        <v>1982</v>
      </c>
      <c r="B104" s="3">
        <v>87.38</v>
      </c>
      <c r="C104" s="3">
        <v>35.82</v>
      </c>
      <c r="D104" s="3">
        <v>61.25</v>
      </c>
      <c r="E104" s="3">
        <v>56.93</v>
      </c>
      <c r="F104" s="3">
        <v>46.5</v>
      </c>
      <c r="G104" s="3">
        <v>67.150000000000006</v>
      </c>
      <c r="H104" s="3">
        <v>53.61</v>
      </c>
      <c r="I104" s="3">
        <v>68</v>
      </c>
      <c r="J104" s="3">
        <v>116.93</v>
      </c>
      <c r="K104" s="3">
        <v>79.489999999999995</v>
      </c>
      <c r="L104" s="3">
        <v>96.22</v>
      </c>
      <c r="M104" s="3">
        <v>108.7</v>
      </c>
      <c r="N104" s="3">
        <v>877.98</v>
      </c>
    </row>
    <row r="105" spans="1:14" x14ac:dyDescent="0.2">
      <c r="A105">
        <v>1983</v>
      </c>
      <c r="B105" s="3">
        <v>55.97</v>
      </c>
      <c r="C105" s="3">
        <v>34.26</v>
      </c>
      <c r="D105" s="3">
        <v>60.96</v>
      </c>
      <c r="E105" s="3">
        <v>72.42</v>
      </c>
      <c r="F105" s="3">
        <v>139.31</v>
      </c>
      <c r="G105" s="3">
        <v>36.68</v>
      </c>
      <c r="H105" s="3">
        <v>41.19</v>
      </c>
      <c r="I105" s="3">
        <v>77.099999999999994</v>
      </c>
      <c r="J105" s="3">
        <v>88.81</v>
      </c>
      <c r="K105" s="3">
        <v>96.33</v>
      </c>
      <c r="L105" s="3">
        <v>74.92</v>
      </c>
      <c r="M105" s="3">
        <v>101.31</v>
      </c>
      <c r="N105" s="3">
        <v>879.26</v>
      </c>
    </row>
    <row r="106" spans="1:14" x14ac:dyDescent="0.2">
      <c r="A106">
        <v>1984</v>
      </c>
      <c r="B106" s="3">
        <v>52.03</v>
      </c>
      <c r="C106" s="3">
        <v>53.16</v>
      </c>
      <c r="D106" s="3">
        <v>44.64</v>
      </c>
      <c r="E106" s="3">
        <v>50.95</v>
      </c>
      <c r="F106" s="3">
        <v>80.19</v>
      </c>
      <c r="G106" s="3">
        <v>99.83</v>
      </c>
      <c r="H106" s="3">
        <v>67.900000000000006</v>
      </c>
      <c r="I106" s="3">
        <v>96.97</v>
      </c>
      <c r="J106" s="3">
        <v>104.55</v>
      </c>
      <c r="K106" s="3">
        <v>82.62</v>
      </c>
      <c r="L106" s="3">
        <v>84.62</v>
      </c>
      <c r="M106" s="3">
        <v>96.98</v>
      </c>
      <c r="N106" s="3">
        <v>914.44</v>
      </c>
    </row>
    <row r="107" spans="1:14" x14ac:dyDescent="0.2">
      <c r="A107">
        <v>1985</v>
      </c>
      <c r="B107" s="3">
        <v>76.319999999999993</v>
      </c>
      <c r="C107" s="3">
        <v>89.14</v>
      </c>
      <c r="D107" s="3">
        <v>81.510000000000005</v>
      </c>
      <c r="E107" s="3">
        <v>74.3</v>
      </c>
      <c r="F107" s="3">
        <v>73.05</v>
      </c>
      <c r="G107" s="3">
        <v>49.6</v>
      </c>
      <c r="H107" s="3">
        <v>100.14</v>
      </c>
      <c r="I107" s="3">
        <v>85.53</v>
      </c>
      <c r="J107" s="3">
        <v>81.430000000000007</v>
      </c>
      <c r="K107" s="3">
        <v>79.08</v>
      </c>
      <c r="L107" s="3">
        <v>99.58</v>
      </c>
      <c r="M107" s="3">
        <v>107.58</v>
      </c>
      <c r="N107" s="3">
        <v>997.26</v>
      </c>
    </row>
    <row r="108" spans="1:14" x14ac:dyDescent="0.2">
      <c r="A108">
        <v>1986</v>
      </c>
      <c r="B108" s="3">
        <v>49.07</v>
      </c>
      <c r="C108" s="3">
        <v>27.9</v>
      </c>
      <c r="D108" s="3">
        <v>76.930000000000007</v>
      </c>
      <c r="E108" s="3">
        <v>42.94</v>
      </c>
      <c r="F108" s="3">
        <v>83.07</v>
      </c>
      <c r="G108" s="3">
        <v>77.75</v>
      </c>
      <c r="H108" s="3">
        <v>94.87</v>
      </c>
      <c r="I108" s="3">
        <v>69.92</v>
      </c>
      <c r="J108" s="3">
        <v>125.09</v>
      </c>
      <c r="K108" s="3">
        <v>74.290000000000006</v>
      </c>
      <c r="L108" s="3">
        <v>42.62</v>
      </c>
      <c r="M108" s="3">
        <v>61.01</v>
      </c>
      <c r="N108" s="3">
        <v>825.46</v>
      </c>
    </row>
    <row r="109" spans="1:14" x14ac:dyDescent="0.2">
      <c r="A109">
        <v>1987</v>
      </c>
      <c r="B109" s="3">
        <v>49.81</v>
      </c>
      <c r="C109" s="3">
        <v>33.39</v>
      </c>
      <c r="D109" s="3">
        <v>50.35</v>
      </c>
      <c r="E109" s="3">
        <v>40.46</v>
      </c>
      <c r="F109" s="3">
        <v>56.47</v>
      </c>
      <c r="G109" s="3">
        <v>65.069999999999993</v>
      </c>
      <c r="H109" s="3">
        <v>63.64</v>
      </c>
      <c r="I109" s="3">
        <v>75</v>
      </c>
      <c r="J109" s="3">
        <v>60.66</v>
      </c>
      <c r="K109" s="3">
        <v>83.72</v>
      </c>
      <c r="L109" s="3">
        <v>65.88</v>
      </c>
      <c r="M109" s="3">
        <v>78.83</v>
      </c>
      <c r="N109" s="3">
        <v>723.28</v>
      </c>
    </row>
    <row r="110" spans="1:14" x14ac:dyDescent="0.2">
      <c r="A110">
        <v>1988</v>
      </c>
      <c r="B110" s="3">
        <v>76.73</v>
      </c>
      <c r="C110" s="3">
        <v>72.06</v>
      </c>
      <c r="D110" s="3">
        <v>70.58</v>
      </c>
      <c r="E110" s="3">
        <v>71.58</v>
      </c>
      <c r="F110" s="3">
        <v>61.02</v>
      </c>
      <c r="G110" s="3">
        <v>33.94</v>
      </c>
      <c r="H110" s="3">
        <v>49</v>
      </c>
      <c r="I110" s="3">
        <v>127.9</v>
      </c>
      <c r="J110" s="3">
        <v>74.58</v>
      </c>
      <c r="K110" s="3">
        <v>136.65</v>
      </c>
      <c r="L110" s="3">
        <v>117.14</v>
      </c>
      <c r="M110" s="3">
        <v>72.73</v>
      </c>
      <c r="N110" s="3">
        <v>963.91</v>
      </c>
    </row>
    <row r="111" spans="1:14" x14ac:dyDescent="0.2">
      <c r="A111">
        <v>1989</v>
      </c>
      <c r="B111" s="3">
        <v>74.099999999999994</v>
      </c>
      <c r="C111" s="3">
        <v>48.67</v>
      </c>
      <c r="D111" s="3">
        <v>73.180000000000007</v>
      </c>
      <c r="E111" s="3">
        <v>43.52</v>
      </c>
      <c r="F111" s="3">
        <v>70.010000000000005</v>
      </c>
      <c r="G111" s="3">
        <v>85.05</v>
      </c>
      <c r="H111" s="3">
        <v>23.67</v>
      </c>
      <c r="I111" s="3">
        <v>71.25</v>
      </c>
      <c r="J111" s="3">
        <v>44.09</v>
      </c>
      <c r="K111" s="3">
        <v>71.930000000000007</v>
      </c>
      <c r="L111" s="3">
        <v>127.32</v>
      </c>
      <c r="M111" s="3">
        <v>68.64</v>
      </c>
      <c r="N111" s="3">
        <v>801.43</v>
      </c>
    </row>
    <row r="112" spans="1:14" x14ac:dyDescent="0.2">
      <c r="A112">
        <v>1990</v>
      </c>
      <c r="B112" s="3">
        <v>79.23</v>
      </c>
      <c r="C112" s="3">
        <v>48.11</v>
      </c>
      <c r="D112" s="3">
        <v>44.13</v>
      </c>
      <c r="E112" s="3">
        <v>55.16</v>
      </c>
      <c r="F112" s="3">
        <v>106.91</v>
      </c>
      <c r="G112" s="3">
        <v>120.32</v>
      </c>
      <c r="H112" s="3">
        <v>76.53</v>
      </c>
      <c r="I112" s="3">
        <v>44.34</v>
      </c>
      <c r="J112" s="3">
        <v>97.66</v>
      </c>
      <c r="K112" s="3">
        <v>129.13999999999999</v>
      </c>
      <c r="L112" s="3">
        <v>110.31</v>
      </c>
      <c r="M112" s="3">
        <v>80.34</v>
      </c>
      <c r="N112" s="3">
        <v>992.18</v>
      </c>
    </row>
    <row r="113" spans="1:14" x14ac:dyDescent="0.2">
      <c r="A113">
        <v>1991</v>
      </c>
      <c r="B113" s="3">
        <v>67.959999999999994</v>
      </c>
      <c r="C113" s="3">
        <v>37.69</v>
      </c>
      <c r="D113" s="3">
        <v>101.71</v>
      </c>
      <c r="E113" s="3">
        <v>86.62</v>
      </c>
      <c r="F113" s="3">
        <v>77.12</v>
      </c>
      <c r="G113" s="3">
        <v>33.090000000000003</v>
      </c>
      <c r="H113" s="3">
        <v>96.71</v>
      </c>
      <c r="I113" s="3">
        <v>46.18</v>
      </c>
      <c r="J113" s="3">
        <v>110.94</v>
      </c>
      <c r="K113" s="3">
        <v>134.32</v>
      </c>
      <c r="L113" s="3">
        <v>79.290000000000006</v>
      </c>
      <c r="M113" s="3">
        <v>81.19</v>
      </c>
      <c r="N113" s="3">
        <v>952.82</v>
      </c>
    </row>
    <row r="114" spans="1:14" x14ac:dyDescent="0.2">
      <c r="A114">
        <v>1992</v>
      </c>
      <c r="B114" s="3">
        <v>71.56</v>
      </c>
      <c r="C114" s="3">
        <v>62.04</v>
      </c>
      <c r="D114" s="3">
        <v>59.61</v>
      </c>
      <c r="E114" s="3">
        <v>50.89</v>
      </c>
      <c r="F114" s="3">
        <v>43.38</v>
      </c>
      <c r="G114" s="3">
        <v>52.97</v>
      </c>
      <c r="H114" s="3">
        <v>91.75</v>
      </c>
      <c r="I114" s="3">
        <v>98.58</v>
      </c>
      <c r="J114" s="3">
        <v>120.79</v>
      </c>
      <c r="K114" s="3">
        <v>64.31</v>
      </c>
      <c r="L114" s="3">
        <v>108.71</v>
      </c>
      <c r="M114" s="3">
        <v>77.88</v>
      </c>
      <c r="N114" s="3">
        <v>902.47</v>
      </c>
    </row>
    <row r="115" spans="1:14" x14ac:dyDescent="0.2">
      <c r="A115">
        <v>1993</v>
      </c>
      <c r="B115" s="3">
        <v>77.930000000000007</v>
      </c>
      <c r="C115" s="3">
        <v>21.07</v>
      </c>
      <c r="D115" s="3">
        <v>21.32</v>
      </c>
      <c r="E115" s="3">
        <v>75.89</v>
      </c>
      <c r="F115" s="3">
        <v>102.95</v>
      </c>
      <c r="G115" s="3">
        <v>75.48</v>
      </c>
      <c r="H115" s="3">
        <v>63.05</v>
      </c>
      <c r="I115" s="3">
        <v>78.16</v>
      </c>
      <c r="J115" s="3">
        <v>111.31</v>
      </c>
      <c r="K115" s="3">
        <v>111.7</v>
      </c>
      <c r="L115" s="3">
        <v>74.03</v>
      </c>
      <c r="M115" s="3">
        <v>57.39</v>
      </c>
      <c r="N115" s="3">
        <v>870.28</v>
      </c>
    </row>
    <row r="116" spans="1:14" x14ac:dyDescent="0.2">
      <c r="A116">
        <v>1994</v>
      </c>
      <c r="B116" s="3">
        <v>65.47</v>
      </c>
      <c r="C116" s="3">
        <v>45.54</v>
      </c>
      <c r="D116" s="3">
        <v>36.409999999999997</v>
      </c>
      <c r="E116" s="3">
        <v>48.74</v>
      </c>
      <c r="F116" s="3">
        <v>89.29</v>
      </c>
      <c r="G116" s="3">
        <v>93.99</v>
      </c>
      <c r="H116" s="3">
        <v>106.21</v>
      </c>
      <c r="I116" s="3">
        <v>115.31</v>
      </c>
      <c r="J116" s="3">
        <v>65.16</v>
      </c>
      <c r="K116" s="3">
        <v>66.78</v>
      </c>
      <c r="L116" s="3">
        <v>86.4</v>
      </c>
      <c r="M116" s="3">
        <v>29.82</v>
      </c>
      <c r="N116" s="3">
        <v>849.12</v>
      </c>
    </row>
    <row r="117" spans="1:14" x14ac:dyDescent="0.2">
      <c r="A117">
        <v>1995</v>
      </c>
      <c r="B117" s="3">
        <v>70.36</v>
      </c>
      <c r="C117" s="3">
        <v>37.04</v>
      </c>
      <c r="D117" s="3">
        <v>35.950000000000003</v>
      </c>
      <c r="E117" s="3">
        <v>88.16</v>
      </c>
      <c r="F117" s="3">
        <v>98.25</v>
      </c>
      <c r="G117" s="3">
        <v>46.27</v>
      </c>
      <c r="H117" s="3">
        <v>111.84</v>
      </c>
      <c r="I117" s="3">
        <v>86.7</v>
      </c>
      <c r="J117" s="3">
        <v>82.26</v>
      </c>
      <c r="K117" s="3">
        <v>105.81</v>
      </c>
      <c r="L117" s="3">
        <v>116.59</v>
      </c>
      <c r="M117" s="3">
        <v>70.11</v>
      </c>
      <c r="N117" s="3">
        <v>949.34</v>
      </c>
    </row>
    <row r="118" spans="1:14" x14ac:dyDescent="0.2">
      <c r="A118">
        <v>1996</v>
      </c>
      <c r="B118" s="3">
        <v>81.78</v>
      </c>
      <c r="C118" s="3">
        <v>55.68</v>
      </c>
      <c r="D118" s="3">
        <v>38.200000000000003</v>
      </c>
      <c r="E118" s="3">
        <v>95.63</v>
      </c>
      <c r="F118" s="3">
        <v>40.159999999999997</v>
      </c>
      <c r="G118" s="3">
        <v>79.62</v>
      </c>
      <c r="H118" s="3">
        <v>126.15</v>
      </c>
      <c r="I118" s="3">
        <v>66.489999999999995</v>
      </c>
      <c r="J118" s="3">
        <v>143.85</v>
      </c>
      <c r="K118" s="3">
        <v>87.73</v>
      </c>
      <c r="L118" s="3">
        <v>68.760000000000005</v>
      </c>
      <c r="M118" s="3">
        <v>114.24</v>
      </c>
      <c r="N118" s="3">
        <v>998.29</v>
      </c>
    </row>
    <row r="119" spans="1:14" x14ac:dyDescent="0.2">
      <c r="A119">
        <v>1997</v>
      </c>
      <c r="B119" s="3">
        <v>123.87</v>
      </c>
      <c r="C119" s="3">
        <v>71.92</v>
      </c>
      <c r="D119" s="3">
        <v>58.27</v>
      </c>
      <c r="E119" s="3">
        <v>54.79</v>
      </c>
      <c r="F119" s="3">
        <v>82.94</v>
      </c>
      <c r="G119" s="3">
        <v>56.46</v>
      </c>
      <c r="H119" s="3">
        <v>57.56</v>
      </c>
      <c r="I119" s="3">
        <v>91.12</v>
      </c>
      <c r="J119" s="3">
        <v>72.989999999999995</v>
      </c>
      <c r="K119" s="3">
        <v>60.18</v>
      </c>
      <c r="L119" s="3">
        <v>55.84</v>
      </c>
      <c r="M119" s="3">
        <v>31.18</v>
      </c>
      <c r="N119" s="3">
        <v>817.12</v>
      </c>
    </row>
    <row r="120" spans="1:14" x14ac:dyDescent="0.2">
      <c r="A120">
        <v>1998</v>
      </c>
      <c r="B120" s="3">
        <v>78.78</v>
      </c>
      <c r="C120" s="3">
        <v>21.11</v>
      </c>
      <c r="D120" s="3">
        <v>116</v>
      </c>
      <c r="E120" s="3">
        <v>35.53</v>
      </c>
      <c r="F120" s="3">
        <v>50.26</v>
      </c>
      <c r="G120" s="3">
        <v>95.9</v>
      </c>
      <c r="H120" s="3">
        <v>46.65</v>
      </c>
      <c r="I120" s="3">
        <v>63.88</v>
      </c>
      <c r="J120" s="3">
        <v>75.709999999999994</v>
      </c>
      <c r="K120" s="3">
        <v>54.04</v>
      </c>
      <c r="L120" s="3">
        <v>78.89</v>
      </c>
      <c r="M120" s="3">
        <v>69.459999999999994</v>
      </c>
      <c r="N120" s="3">
        <v>786.21</v>
      </c>
    </row>
    <row r="121" spans="1:14" x14ac:dyDescent="0.2">
      <c r="A121">
        <v>1999</v>
      </c>
      <c r="B121" s="3">
        <v>104.96</v>
      </c>
      <c r="C121" s="3">
        <v>53.28</v>
      </c>
      <c r="D121" s="3">
        <v>20.37</v>
      </c>
      <c r="E121" s="3">
        <v>27.07</v>
      </c>
      <c r="F121" s="3">
        <v>82.53</v>
      </c>
      <c r="G121" s="3">
        <v>89.61</v>
      </c>
      <c r="H121" s="3">
        <v>112.75</v>
      </c>
      <c r="I121" s="3">
        <v>79.13</v>
      </c>
      <c r="J121" s="3">
        <v>113.53</v>
      </c>
      <c r="K121" s="3">
        <v>87.04</v>
      </c>
      <c r="L121" s="3">
        <v>66.930000000000007</v>
      </c>
      <c r="M121" s="3">
        <v>94.5</v>
      </c>
      <c r="N121" s="3">
        <v>931.7</v>
      </c>
    </row>
    <row r="122" spans="1:14" x14ac:dyDescent="0.2">
      <c r="A122">
        <v>2000</v>
      </c>
      <c r="B122" s="3">
        <v>70.05</v>
      </c>
      <c r="C122" s="3">
        <v>54.59</v>
      </c>
      <c r="D122" s="3">
        <v>47.78</v>
      </c>
      <c r="E122" s="3">
        <v>36.17</v>
      </c>
      <c r="F122" s="3">
        <v>79.42</v>
      </c>
      <c r="G122" s="3">
        <v>107.03</v>
      </c>
      <c r="H122" s="3">
        <v>72.489999999999995</v>
      </c>
      <c r="I122" s="3">
        <v>73.77</v>
      </c>
      <c r="J122" s="3">
        <v>71.83</v>
      </c>
      <c r="K122" s="3">
        <v>43.36</v>
      </c>
      <c r="L122" s="3">
        <v>100.5</v>
      </c>
      <c r="M122" s="3">
        <v>93.49</v>
      </c>
      <c r="N122" s="3">
        <v>850.48</v>
      </c>
    </row>
    <row r="123" spans="1:14" x14ac:dyDescent="0.2">
      <c r="A123">
        <v>2001</v>
      </c>
      <c r="B123" s="3">
        <v>61.2</v>
      </c>
      <c r="C123" s="3">
        <v>84.1</v>
      </c>
      <c r="D123" s="3">
        <v>44.18</v>
      </c>
      <c r="E123" s="3">
        <v>68.67</v>
      </c>
      <c r="F123" s="3">
        <v>108.67</v>
      </c>
      <c r="G123" s="3">
        <v>60.85</v>
      </c>
      <c r="H123" s="3">
        <v>29.12</v>
      </c>
      <c r="I123" s="3">
        <v>102.16</v>
      </c>
      <c r="J123" s="3">
        <v>155.18</v>
      </c>
      <c r="K123" s="3">
        <v>159.83000000000001</v>
      </c>
      <c r="L123" s="3">
        <v>89.84</v>
      </c>
      <c r="M123" s="3">
        <v>81.45</v>
      </c>
      <c r="N123" s="3">
        <v>1045.25</v>
      </c>
    </row>
    <row r="124" spans="1:14" x14ac:dyDescent="0.2">
      <c r="A124">
        <v>2002</v>
      </c>
      <c r="B124" s="3">
        <v>44.38</v>
      </c>
      <c r="C124" s="3">
        <v>94.47</v>
      </c>
      <c r="D124" s="3">
        <v>99.35</v>
      </c>
      <c r="E124" s="3">
        <v>72.510000000000005</v>
      </c>
      <c r="F124" s="3">
        <v>100.95</v>
      </c>
      <c r="G124" s="3">
        <v>98.23</v>
      </c>
      <c r="H124" s="3">
        <v>66.39</v>
      </c>
      <c r="I124" s="3">
        <v>63.5</v>
      </c>
      <c r="J124" s="3">
        <v>88.92</v>
      </c>
      <c r="K124" s="3">
        <v>90.06</v>
      </c>
      <c r="L124" s="3">
        <v>72.400000000000006</v>
      </c>
      <c r="M124" s="3">
        <v>67.86</v>
      </c>
      <c r="N124" s="3">
        <v>959.02</v>
      </c>
    </row>
    <row r="125" spans="1:14" x14ac:dyDescent="0.2">
      <c r="A125">
        <v>2003</v>
      </c>
      <c r="B125" s="3">
        <v>63.19</v>
      </c>
      <c r="C125" s="3">
        <v>53.17</v>
      </c>
      <c r="D125" s="3">
        <v>73.53</v>
      </c>
      <c r="E125" s="3">
        <v>58.81</v>
      </c>
      <c r="F125" s="3">
        <v>96.07</v>
      </c>
      <c r="G125" s="3">
        <v>90.94</v>
      </c>
      <c r="H125" s="3">
        <v>98.48</v>
      </c>
      <c r="I125" s="3">
        <v>90.94</v>
      </c>
      <c r="J125" s="3">
        <v>118.01</v>
      </c>
      <c r="K125" s="3">
        <v>97.38</v>
      </c>
      <c r="L125" s="3">
        <v>145.76</v>
      </c>
      <c r="M125" s="3">
        <v>69.319999999999993</v>
      </c>
      <c r="N125" s="3">
        <v>1055.5999999999999</v>
      </c>
    </row>
    <row r="126" spans="1:14" x14ac:dyDescent="0.2">
      <c r="A126">
        <v>2004</v>
      </c>
      <c r="B126" s="3">
        <v>65.72</v>
      </c>
      <c r="C126" s="3">
        <v>41.88</v>
      </c>
      <c r="D126" s="3">
        <v>90.79</v>
      </c>
      <c r="E126" s="3">
        <v>58.04</v>
      </c>
      <c r="F126" s="3">
        <v>137.61000000000001</v>
      </c>
      <c r="G126" s="3">
        <v>54.28</v>
      </c>
      <c r="H126" s="3">
        <v>112.59</v>
      </c>
      <c r="I126" s="3">
        <v>72.72</v>
      </c>
      <c r="J126" s="3">
        <v>35.520000000000003</v>
      </c>
      <c r="K126" s="3">
        <v>117.1</v>
      </c>
      <c r="L126" s="3">
        <v>81.209999999999994</v>
      </c>
      <c r="M126" s="3">
        <v>109.04</v>
      </c>
      <c r="N126" s="3">
        <v>976.5</v>
      </c>
    </row>
    <row r="127" spans="1:14" x14ac:dyDescent="0.2">
      <c r="A127">
        <v>2005</v>
      </c>
      <c r="B127" s="3">
        <v>74.31</v>
      </c>
      <c r="C127" s="3">
        <v>43.34</v>
      </c>
      <c r="D127" s="3">
        <v>35.270000000000003</v>
      </c>
      <c r="E127" s="3">
        <v>72.06</v>
      </c>
      <c r="F127" s="3">
        <v>28.13</v>
      </c>
      <c r="G127" s="3">
        <v>60.94</v>
      </c>
      <c r="H127" s="3">
        <v>70.040000000000006</v>
      </c>
      <c r="I127" s="3">
        <v>85.51</v>
      </c>
      <c r="J127" s="3">
        <v>85.28</v>
      </c>
      <c r="K127" s="3">
        <v>57.76</v>
      </c>
      <c r="L127" s="3">
        <v>129.83000000000001</v>
      </c>
      <c r="M127" s="3">
        <v>65.31</v>
      </c>
      <c r="N127" s="3">
        <v>807.78</v>
      </c>
    </row>
    <row r="128" spans="1:14" x14ac:dyDescent="0.2">
      <c r="A128">
        <v>2006</v>
      </c>
      <c r="B128" s="3">
        <v>87.39</v>
      </c>
      <c r="C128" s="3">
        <v>91.97</v>
      </c>
      <c r="D128" s="3">
        <v>51.17</v>
      </c>
      <c r="E128" s="3">
        <v>66.75</v>
      </c>
      <c r="F128" s="3">
        <v>80.81</v>
      </c>
      <c r="G128" s="3">
        <v>63.09</v>
      </c>
      <c r="H128" s="3">
        <v>100.04</v>
      </c>
      <c r="I128" s="3">
        <v>60.87</v>
      </c>
      <c r="J128" s="3">
        <v>107.55</v>
      </c>
      <c r="K128" s="3">
        <v>127.62</v>
      </c>
      <c r="L128" s="3">
        <v>72.45</v>
      </c>
      <c r="M128" s="3">
        <v>102.07</v>
      </c>
      <c r="N128" s="3">
        <v>1011.78</v>
      </c>
    </row>
    <row r="129" spans="1:15" x14ac:dyDescent="0.2">
      <c r="A129" s="18">
        <v>2007</v>
      </c>
      <c r="B129" s="19">
        <v>55.68</v>
      </c>
      <c r="C129" s="19">
        <v>40.619999999999997</v>
      </c>
      <c r="D129" s="19">
        <v>56.66</v>
      </c>
      <c r="E129" s="19">
        <v>74.86</v>
      </c>
      <c r="F129" s="19">
        <v>43.79</v>
      </c>
      <c r="G129" s="19">
        <v>79.7</v>
      </c>
      <c r="H129" s="19">
        <v>88.61</v>
      </c>
      <c r="I129" s="19">
        <v>61.55</v>
      </c>
      <c r="J129" s="19">
        <v>66.88</v>
      </c>
      <c r="K129" s="19">
        <v>116.07</v>
      </c>
      <c r="L129" s="19">
        <v>79.739999999999995</v>
      </c>
      <c r="M129" s="19">
        <v>89.17</v>
      </c>
      <c r="N129" s="19">
        <v>853.33</v>
      </c>
      <c r="O129" s="18"/>
    </row>
    <row r="130" spans="1:15" x14ac:dyDescent="0.2">
      <c r="A130" s="18">
        <v>2008</v>
      </c>
      <c r="B130" s="19">
        <v>118.12</v>
      </c>
      <c r="C130" s="19">
        <v>68.739999999999995</v>
      </c>
      <c r="D130" s="19">
        <v>70.27</v>
      </c>
      <c r="E130" s="19">
        <v>79.599999999999994</v>
      </c>
      <c r="F130" s="19">
        <v>99.51</v>
      </c>
      <c r="G130" s="19">
        <v>98.07</v>
      </c>
      <c r="H130" s="19">
        <v>86.95</v>
      </c>
      <c r="I130" s="19">
        <v>89.53</v>
      </c>
      <c r="J130" s="19">
        <v>82.34</v>
      </c>
      <c r="K130" s="19">
        <v>54.75</v>
      </c>
      <c r="L130" s="19">
        <v>96.21</v>
      </c>
      <c r="M130" s="19">
        <v>154.38999999999999</v>
      </c>
      <c r="N130" s="19">
        <v>1098.48</v>
      </c>
      <c r="O130" s="18"/>
    </row>
    <row r="131" spans="1:15" x14ac:dyDescent="0.2">
      <c r="A131" s="18">
        <v>2009</v>
      </c>
      <c r="B131" s="19">
        <v>55.21</v>
      </c>
      <c r="C131" s="19">
        <v>69.27</v>
      </c>
      <c r="D131" s="19">
        <v>55.15</v>
      </c>
      <c r="E131" s="19">
        <v>95.29</v>
      </c>
      <c r="F131" s="19">
        <v>83.94</v>
      </c>
      <c r="G131" s="19">
        <v>73.63</v>
      </c>
      <c r="H131" s="19">
        <v>111.4</v>
      </c>
      <c r="I131" s="19">
        <v>92.58</v>
      </c>
      <c r="J131" s="19">
        <v>57.65</v>
      </c>
      <c r="K131" s="19">
        <v>136.22999999999999</v>
      </c>
      <c r="L131" s="19">
        <v>49.27</v>
      </c>
      <c r="M131" s="19">
        <v>82.61</v>
      </c>
      <c r="N131" s="19">
        <v>962.23</v>
      </c>
      <c r="O131" s="18"/>
    </row>
    <row r="132" spans="1:15" x14ac:dyDescent="0.2">
      <c r="A132" s="21">
        <v>2010</v>
      </c>
      <c r="B132" s="19">
        <v>35.049999999999997</v>
      </c>
      <c r="C132" s="19">
        <v>17.71</v>
      </c>
      <c r="D132" s="19">
        <v>11.96</v>
      </c>
      <c r="E132" s="19">
        <v>46.03</v>
      </c>
      <c r="F132" s="19">
        <v>48.34</v>
      </c>
      <c r="G132" s="19">
        <v>124.82</v>
      </c>
      <c r="H132" s="19">
        <v>50.33</v>
      </c>
      <c r="I132" s="19">
        <v>104.28</v>
      </c>
      <c r="J132" s="19">
        <v>152.25</v>
      </c>
      <c r="K132" s="19">
        <v>63.36</v>
      </c>
      <c r="L132" s="19">
        <v>70.209999999999994</v>
      </c>
      <c r="M132" s="19">
        <v>53.45</v>
      </c>
      <c r="N132" s="19">
        <v>777.79</v>
      </c>
      <c r="O132" s="18"/>
    </row>
    <row r="133" spans="1:15" x14ac:dyDescent="0.2">
      <c r="A133" s="21">
        <v>2011</v>
      </c>
      <c r="B133" s="19">
        <v>56.29</v>
      </c>
      <c r="C133" s="19">
        <v>39.130000000000003</v>
      </c>
      <c r="D133" s="19">
        <v>54.18</v>
      </c>
      <c r="E133" s="19">
        <v>128.63999999999999</v>
      </c>
      <c r="F133" s="19">
        <v>68.12</v>
      </c>
      <c r="G133" s="19">
        <v>90.55</v>
      </c>
      <c r="H133" s="19">
        <v>60.53</v>
      </c>
      <c r="I133" s="19">
        <v>80.38</v>
      </c>
      <c r="J133" s="19">
        <v>82.72</v>
      </c>
      <c r="K133" s="19">
        <v>103.08</v>
      </c>
      <c r="L133" s="19">
        <v>87.42</v>
      </c>
      <c r="M133" s="19">
        <v>62.12</v>
      </c>
      <c r="N133" s="19">
        <v>913.16</v>
      </c>
      <c r="O133" s="18"/>
    </row>
    <row r="134" spans="1:15" x14ac:dyDescent="0.2">
      <c r="A134" s="21">
        <v>2012</v>
      </c>
      <c r="B134" s="19">
        <v>79.22</v>
      </c>
      <c r="C134" s="19">
        <v>31.42</v>
      </c>
      <c r="D134" s="19">
        <v>53.35</v>
      </c>
      <c r="E134" s="19">
        <v>46.25</v>
      </c>
      <c r="F134" s="19">
        <v>27.14</v>
      </c>
      <c r="G134" s="19">
        <v>88.14</v>
      </c>
      <c r="H134" s="19">
        <v>47.85</v>
      </c>
      <c r="I134" s="19">
        <v>79.61</v>
      </c>
      <c r="J134" s="19">
        <v>92.55</v>
      </c>
      <c r="K134" s="19">
        <v>116.41</v>
      </c>
      <c r="L134" s="19">
        <v>39.86</v>
      </c>
      <c r="M134" s="19">
        <v>62.49</v>
      </c>
      <c r="N134" s="19">
        <v>764.29</v>
      </c>
      <c r="O134" s="18"/>
    </row>
    <row r="135" spans="1:15" x14ac:dyDescent="0.2">
      <c r="A135" s="21">
        <v>2013</v>
      </c>
      <c r="B135" s="19">
        <v>96.92</v>
      </c>
      <c r="C135" s="19">
        <v>61.78</v>
      </c>
      <c r="D135" s="19">
        <v>58.59</v>
      </c>
      <c r="E135" s="19">
        <v>115.51</v>
      </c>
      <c r="F135" s="19">
        <v>93.99</v>
      </c>
      <c r="G135" s="19">
        <v>78.69</v>
      </c>
      <c r="H135" s="19">
        <v>91.66</v>
      </c>
      <c r="I135" s="19">
        <v>98.19</v>
      </c>
      <c r="J135" s="19">
        <v>78.5</v>
      </c>
      <c r="K135" s="19">
        <v>127.57</v>
      </c>
      <c r="L135" s="19">
        <v>110.71</v>
      </c>
      <c r="M135" s="19">
        <v>72.84</v>
      </c>
      <c r="N135" s="19">
        <v>1084.95</v>
      </c>
      <c r="O135" s="18"/>
    </row>
    <row r="136" spans="1:15" x14ac:dyDescent="0.2">
      <c r="A136" s="21">
        <v>2014</v>
      </c>
      <c r="B136" s="19">
        <v>81.41</v>
      </c>
      <c r="C136" s="19">
        <v>35.94</v>
      </c>
      <c r="D136" s="19">
        <v>46.08</v>
      </c>
      <c r="E136" s="19">
        <v>102.9</v>
      </c>
      <c r="F136" s="19">
        <v>83.69</v>
      </c>
      <c r="G136" s="19">
        <v>89.58</v>
      </c>
      <c r="H136" s="19">
        <v>103.14</v>
      </c>
      <c r="I136" s="19">
        <v>130.18</v>
      </c>
      <c r="J136" s="19">
        <v>103.83</v>
      </c>
      <c r="K136" s="19">
        <v>153.62</v>
      </c>
      <c r="L136" s="19">
        <v>108.98</v>
      </c>
      <c r="M136" s="19">
        <v>64.28</v>
      </c>
      <c r="N136" s="19">
        <v>1103.6300000000001</v>
      </c>
      <c r="O136" s="18"/>
    </row>
    <row r="137" spans="1:15" x14ac:dyDescent="0.2">
      <c r="A137" s="21">
        <v>2015</v>
      </c>
      <c r="B137" s="23">
        <v>51.99</v>
      </c>
      <c r="C137" s="23">
        <v>33.9</v>
      </c>
      <c r="D137" s="23">
        <v>34.590000000000003</v>
      </c>
      <c r="E137" s="23">
        <v>70.099999999999994</v>
      </c>
      <c r="F137" s="23">
        <v>88.86</v>
      </c>
      <c r="G137" s="23">
        <v>79.47</v>
      </c>
      <c r="H137" s="23">
        <v>41.92</v>
      </c>
      <c r="I137" s="23">
        <v>80.94</v>
      </c>
      <c r="J137" s="23">
        <v>62.5</v>
      </c>
      <c r="K137" s="23">
        <v>92.72</v>
      </c>
      <c r="L137" s="23">
        <v>103.12</v>
      </c>
      <c r="M137" s="23">
        <v>114.36</v>
      </c>
      <c r="N137" s="23">
        <v>854.47</v>
      </c>
      <c r="O137" s="11"/>
    </row>
    <row r="138" spans="1:15" x14ac:dyDescent="0.2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5" x14ac:dyDescent="0.2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5" x14ac:dyDescent="0.2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5" x14ac:dyDescent="0.2">
      <c r="A141" t="s">
        <v>33</v>
      </c>
      <c r="B141" s="3">
        <f>AVERAGE(B70:B137)</f>
        <v>70.563970588235293</v>
      </c>
      <c r="C141" s="3">
        <f t="shared" ref="C141:N141" si="0">AVERAGE(C70:C137)</f>
        <v>52.337058823529418</v>
      </c>
      <c r="D141" s="3">
        <f t="shared" si="0"/>
        <v>57.175294117647049</v>
      </c>
      <c r="E141" s="3">
        <f t="shared" si="0"/>
        <v>64.545588235294105</v>
      </c>
      <c r="F141" s="3">
        <f t="shared" si="0"/>
        <v>72.523676470588228</v>
      </c>
      <c r="G141" s="3">
        <f t="shared" si="0"/>
        <v>77.716764705882326</v>
      </c>
      <c r="H141" s="3">
        <f t="shared" si="0"/>
        <v>76.771029411764701</v>
      </c>
      <c r="I141" s="3">
        <f t="shared" si="0"/>
        <v>82.737647058823512</v>
      </c>
      <c r="J141" s="3">
        <f t="shared" si="0"/>
        <v>93.28808823529414</v>
      </c>
      <c r="K141" s="3">
        <f t="shared" si="0"/>
        <v>86.368088235294096</v>
      </c>
      <c r="L141" s="3">
        <f t="shared" si="0"/>
        <v>84.871176470588239</v>
      </c>
      <c r="M141" s="3">
        <f t="shared" si="0"/>
        <v>77.194705882352906</v>
      </c>
      <c r="N141" s="3">
        <f t="shared" si="0"/>
        <v>896.09308823529409</v>
      </c>
    </row>
    <row r="142" spans="1:15" x14ac:dyDescent="0.2">
      <c r="A142" t="s">
        <v>34</v>
      </c>
      <c r="B142" s="3">
        <f>MAX(B70:B137)</f>
        <v>123.87</v>
      </c>
      <c r="C142" s="3">
        <f t="shared" ref="C142:N142" si="1">MAX(C70:C137)</f>
        <v>101.58</v>
      </c>
      <c r="D142" s="3">
        <f t="shared" si="1"/>
        <v>116</v>
      </c>
      <c r="E142" s="3">
        <f t="shared" si="1"/>
        <v>128.63999999999999</v>
      </c>
      <c r="F142" s="3">
        <f t="shared" si="1"/>
        <v>139.31</v>
      </c>
      <c r="G142" s="3">
        <f t="shared" si="1"/>
        <v>156.52000000000001</v>
      </c>
      <c r="H142" s="3">
        <f t="shared" si="1"/>
        <v>159.38999999999999</v>
      </c>
      <c r="I142" s="3">
        <f t="shared" si="1"/>
        <v>136.13</v>
      </c>
      <c r="J142" s="3">
        <f t="shared" si="1"/>
        <v>155.18</v>
      </c>
      <c r="K142" s="3">
        <f t="shared" si="1"/>
        <v>159.83000000000001</v>
      </c>
      <c r="L142" s="3">
        <f t="shared" si="1"/>
        <v>155.32</v>
      </c>
      <c r="M142" s="3">
        <f t="shared" si="1"/>
        <v>154.38999999999999</v>
      </c>
      <c r="N142" s="3">
        <f t="shared" si="1"/>
        <v>1103.6300000000001</v>
      </c>
    </row>
    <row r="143" spans="1:15" x14ac:dyDescent="0.2">
      <c r="A143" t="s">
        <v>35</v>
      </c>
      <c r="B143" s="3">
        <f>MIN(B70:B137)</f>
        <v>24.78</v>
      </c>
      <c r="C143" s="3">
        <f t="shared" ref="C143:N143" si="2">MIN(C70:C137)</f>
        <v>17.71</v>
      </c>
      <c r="D143" s="3">
        <f t="shared" si="2"/>
        <v>11.96</v>
      </c>
      <c r="E143" s="3">
        <f t="shared" si="2"/>
        <v>26.25</v>
      </c>
      <c r="F143" s="3">
        <f t="shared" si="2"/>
        <v>27.14</v>
      </c>
      <c r="G143" s="3">
        <f t="shared" si="2"/>
        <v>33.090000000000003</v>
      </c>
      <c r="H143" s="3">
        <f t="shared" si="2"/>
        <v>23.67</v>
      </c>
      <c r="I143" s="3">
        <f t="shared" si="2"/>
        <v>32.04</v>
      </c>
      <c r="J143" s="3">
        <f t="shared" si="2"/>
        <v>32.06</v>
      </c>
      <c r="K143" s="3">
        <f t="shared" si="2"/>
        <v>23.72</v>
      </c>
      <c r="L143" s="3">
        <f t="shared" si="2"/>
        <v>28.66</v>
      </c>
      <c r="M143" s="3">
        <f t="shared" si="2"/>
        <v>29.82</v>
      </c>
      <c r="N143" s="3">
        <f t="shared" si="2"/>
        <v>683.33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topLeftCell="A86" workbookViewId="0">
      <selection activeCell="B121" sqref="B121"/>
    </sheetView>
  </sheetViews>
  <sheetFormatPr defaultRowHeight="12.75" x14ac:dyDescent="0.2"/>
  <cols>
    <col min="1" max="14" width="7.7109375" customWidth="1"/>
  </cols>
  <sheetData>
    <row r="1" spans="1:14" x14ac:dyDescent="0.2">
      <c r="A1" t="s">
        <v>21</v>
      </c>
    </row>
    <row r="2" spans="1:14" x14ac:dyDescent="0.2">
      <c r="A2" t="s">
        <v>94</v>
      </c>
    </row>
    <row r="3" spans="1:14" x14ac:dyDescent="0.2">
      <c r="N3" s="1" t="s">
        <v>16</v>
      </c>
    </row>
    <row r="4" spans="1:14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15</v>
      </c>
    </row>
    <row r="5" spans="1:14" x14ac:dyDescent="0.2">
      <c r="A5">
        <v>1900</v>
      </c>
      <c r="B5" s="3">
        <v>47.5</v>
      </c>
      <c r="C5" s="3">
        <v>104.6</v>
      </c>
      <c r="D5" s="3">
        <v>58.7</v>
      </c>
      <c r="E5" s="3">
        <v>49.5</v>
      </c>
      <c r="F5" s="3">
        <v>64</v>
      </c>
      <c r="G5" s="3">
        <v>81</v>
      </c>
      <c r="H5" s="3">
        <v>121.7</v>
      </c>
      <c r="I5" s="3">
        <v>77.7</v>
      </c>
      <c r="J5" s="3">
        <v>46</v>
      </c>
      <c r="K5" s="3">
        <v>61.7</v>
      </c>
      <c r="L5" s="3">
        <v>96</v>
      </c>
      <c r="M5" s="3">
        <v>22.1</v>
      </c>
      <c r="N5" s="3">
        <f>SUM(B5:M5)</f>
        <v>830.50000000000011</v>
      </c>
    </row>
    <row r="6" spans="1:14" x14ac:dyDescent="0.2">
      <c r="A6">
        <v>1901</v>
      </c>
      <c r="B6" s="3">
        <v>47.8</v>
      </c>
      <c r="C6" s="3">
        <v>41.1</v>
      </c>
      <c r="D6" s="3">
        <v>61.7</v>
      </c>
      <c r="E6" s="3">
        <v>63.8</v>
      </c>
      <c r="F6" s="3">
        <v>91.2</v>
      </c>
      <c r="G6" s="3">
        <v>70.900000000000006</v>
      </c>
      <c r="H6" s="3">
        <v>80</v>
      </c>
      <c r="I6" s="3">
        <v>75.900000000000006</v>
      </c>
      <c r="J6" s="3">
        <v>58.2</v>
      </c>
      <c r="K6" s="3">
        <v>40.9</v>
      </c>
      <c r="L6" s="3">
        <v>48.5</v>
      </c>
      <c r="M6" s="3">
        <v>92.2</v>
      </c>
      <c r="N6" s="3">
        <f t="shared" ref="N6:N52" si="0">SUM(B6:M6)</f>
        <v>772.2</v>
      </c>
    </row>
    <row r="7" spans="1:14" x14ac:dyDescent="0.2">
      <c r="A7">
        <v>1902</v>
      </c>
      <c r="B7" s="3">
        <v>32.5</v>
      </c>
      <c r="C7" s="3">
        <v>26.2</v>
      </c>
      <c r="D7" s="3">
        <v>68.099999999999994</v>
      </c>
      <c r="E7" s="3">
        <v>44.7</v>
      </c>
      <c r="F7" s="3">
        <v>88.6</v>
      </c>
      <c r="G7" s="3">
        <v>165.4</v>
      </c>
      <c r="H7" s="3">
        <v>153.9</v>
      </c>
      <c r="I7" s="3">
        <v>38.1</v>
      </c>
      <c r="J7" s="3">
        <v>136.69999999999999</v>
      </c>
      <c r="K7" s="3">
        <v>64</v>
      </c>
      <c r="L7" s="3">
        <v>49</v>
      </c>
      <c r="M7" s="3">
        <v>69.599999999999994</v>
      </c>
      <c r="N7" s="3">
        <f t="shared" si="0"/>
        <v>936.80000000000007</v>
      </c>
    </row>
    <row r="8" spans="1:14" x14ac:dyDescent="0.2">
      <c r="A8">
        <v>1903</v>
      </c>
      <c r="B8" s="3">
        <v>47.8</v>
      </c>
      <c r="C8" s="3">
        <v>83.8</v>
      </c>
      <c r="D8" s="3">
        <v>64.8</v>
      </c>
      <c r="E8" s="3">
        <v>103.1</v>
      </c>
      <c r="F8" s="3">
        <v>59.9</v>
      </c>
      <c r="G8" s="3">
        <v>96.8</v>
      </c>
      <c r="H8" s="3">
        <v>118.4</v>
      </c>
      <c r="I8" s="3">
        <v>114</v>
      </c>
      <c r="J8" s="3">
        <v>56.4</v>
      </c>
      <c r="K8" s="3">
        <v>64.8</v>
      </c>
      <c r="L8" s="3">
        <v>49.5</v>
      </c>
      <c r="M8" s="3">
        <v>57.4</v>
      </c>
      <c r="N8" s="3">
        <f t="shared" si="0"/>
        <v>916.69999999999993</v>
      </c>
    </row>
    <row r="9" spans="1:14" x14ac:dyDescent="0.2">
      <c r="A9">
        <v>1904</v>
      </c>
      <c r="B9" s="3">
        <v>103.9</v>
      </c>
      <c r="C9" s="3">
        <v>70.599999999999994</v>
      </c>
      <c r="D9" s="3">
        <v>110.7</v>
      </c>
      <c r="E9" s="3">
        <v>75.7</v>
      </c>
      <c r="F9" s="3">
        <v>86.4</v>
      </c>
      <c r="G9" s="3">
        <v>51.8</v>
      </c>
      <c r="H9" s="3">
        <v>103.1</v>
      </c>
      <c r="I9" s="3">
        <v>86.9</v>
      </c>
      <c r="J9" s="3">
        <v>75.900000000000006</v>
      </c>
      <c r="K9" s="3">
        <v>49</v>
      </c>
      <c r="L9" s="3">
        <v>10.9</v>
      </c>
      <c r="M9" s="3">
        <v>57.9</v>
      </c>
      <c r="N9" s="3">
        <f t="shared" si="0"/>
        <v>882.79999999999984</v>
      </c>
    </row>
    <row r="10" spans="1:14" x14ac:dyDescent="0.2">
      <c r="A10">
        <v>1905</v>
      </c>
      <c r="B10" s="3">
        <v>51.6</v>
      </c>
      <c r="C10" s="3">
        <v>49.3</v>
      </c>
      <c r="D10" s="3">
        <v>37.6</v>
      </c>
      <c r="E10" s="3">
        <v>64.5</v>
      </c>
      <c r="F10" s="3">
        <v>112.5</v>
      </c>
      <c r="G10" s="3">
        <v>115.1</v>
      </c>
      <c r="H10" s="3">
        <v>100.6</v>
      </c>
      <c r="I10" s="3">
        <v>85.3</v>
      </c>
      <c r="J10" s="3">
        <v>70.900000000000006</v>
      </c>
      <c r="K10" s="3">
        <v>70.400000000000006</v>
      </c>
      <c r="L10" s="3">
        <v>71.599999999999994</v>
      </c>
      <c r="M10" s="3">
        <v>47.8</v>
      </c>
      <c r="N10" s="3">
        <f t="shared" si="0"/>
        <v>877.19999999999993</v>
      </c>
    </row>
    <row r="11" spans="1:14" x14ac:dyDescent="0.2">
      <c r="A11">
        <v>1906</v>
      </c>
      <c r="B11" s="3">
        <v>45.2</v>
      </c>
      <c r="C11" s="3">
        <v>25.1</v>
      </c>
      <c r="D11" s="3">
        <v>64.5</v>
      </c>
      <c r="E11" s="3">
        <v>49.5</v>
      </c>
      <c r="F11" s="3">
        <v>63</v>
      </c>
      <c r="G11" s="3">
        <v>91.4</v>
      </c>
      <c r="H11" s="3">
        <v>102.4</v>
      </c>
      <c r="I11" s="3">
        <v>97.3</v>
      </c>
      <c r="J11" s="3">
        <v>58.4</v>
      </c>
      <c r="K11" s="3">
        <v>117.1</v>
      </c>
      <c r="L11" s="3">
        <v>66</v>
      </c>
      <c r="M11" s="3">
        <v>89.4</v>
      </c>
      <c r="N11" s="3">
        <f t="shared" si="0"/>
        <v>869.3</v>
      </c>
    </row>
    <row r="12" spans="1:14" x14ac:dyDescent="0.2">
      <c r="A12">
        <v>1907</v>
      </c>
      <c r="B12" s="3">
        <v>118.9</v>
      </c>
      <c r="C12" s="3">
        <v>16.5</v>
      </c>
      <c r="D12" s="3">
        <v>85.6</v>
      </c>
      <c r="E12" s="3">
        <v>55.4</v>
      </c>
      <c r="F12" s="3">
        <v>81</v>
      </c>
      <c r="G12" s="3">
        <v>100.1</v>
      </c>
      <c r="H12" s="3">
        <v>86.4</v>
      </c>
      <c r="I12" s="3">
        <v>37.799999999999997</v>
      </c>
      <c r="J12" s="3">
        <v>112.5</v>
      </c>
      <c r="K12" s="3">
        <v>74.400000000000006</v>
      </c>
      <c r="L12" s="3">
        <v>58.7</v>
      </c>
      <c r="M12" s="3">
        <v>97.3</v>
      </c>
      <c r="N12" s="3">
        <f t="shared" si="0"/>
        <v>924.59999999999991</v>
      </c>
    </row>
    <row r="13" spans="1:14" x14ac:dyDescent="0.2">
      <c r="A13">
        <v>1908</v>
      </c>
      <c r="B13" s="3">
        <v>57.2</v>
      </c>
      <c r="C13" s="3">
        <v>108.5</v>
      </c>
      <c r="D13" s="3">
        <v>81.8</v>
      </c>
      <c r="E13" s="3">
        <v>68.8</v>
      </c>
      <c r="F13" s="3">
        <v>111.3</v>
      </c>
      <c r="G13" s="3">
        <v>57.2</v>
      </c>
      <c r="H13" s="3">
        <v>87.9</v>
      </c>
      <c r="I13" s="3">
        <v>88.6</v>
      </c>
      <c r="J13" s="3">
        <v>21.1</v>
      </c>
      <c r="K13" s="3">
        <v>30.7</v>
      </c>
      <c r="L13" s="3">
        <v>33.799999999999997</v>
      </c>
      <c r="M13" s="3">
        <v>53.6</v>
      </c>
      <c r="N13" s="3">
        <f t="shared" si="0"/>
        <v>800.50000000000011</v>
      </c>
    </row>
    <row r="14" spans="1:14" x14ac:dyDescent="0.2">
      <c r="A14">
        <v>1909</v>
      </c>
      <c r="B14" s="3">
        <v>70.400000000000006</v>
      </c>
      <c r="C14" s="3">
        <v>107.2</v>
      </c>
      <c r="D14" s="3">
        <v>63</v>
      </c>
      <c r="E14" s="3">
        <v>107.4</v>
      </c>
      <c r="F14" s="3">
        <v>108</v>
      </c>
      <c r="G14" s="3">
        <v>102.1</v>
      </c>
      <c r="H14" s="3">
        <v>72.900000000000006</v>
      </c>
      <c r="I14" s="3">
        <v>72.599999999999994</v>
      </c>
      <c r="J14" s="3">
        <v>51.8</v>
      </c>
      <c r="K14" s="3">
        <v>51.3</v>
      </c>
      <c r="L14" s="3">
        <v>98</v>
      </c>
      <c r="M14" s="3">
        <v>69.599999999999994</v>
      </c>
      <c r="N14" s="3">
        <f t="shared" si="0"/>
        <v>974.3</v>
      </c>
    </row>
    <row r="15" spans="1:14" x14ac:dyDescent="0.2">
      <c r="A15">
        <v>1910</v>
      </c>
      <c r="B15" s="3">
        <v>87.6</v>
      </c>
      <c r="C15" s="3">
        <v>73.7</v>
      </c>
      <c r="D15" s="3">
        <v>10.7</v>
      </c>
      <c r="E15" s="3">
        <v>98</v>
      </c>
      <c r="F15" s="3">
        <v>85.6</v>
      </c>
      <c r="G15" s="3">
        <v>41.9</v>
      </c>
      <c r="H15" s="3">
        <v>86.1</v>
      </c>
      <c r="I15" s="3">
        <v>55.4</v>
      </c>
      <c r="J15" s="3">
        <v>92.5</v>
      </c>
      <c r="K15" s="3">
        <v>87.1</v>
      </c>
      <c r="L15" s="3">
        <v>62.7</v>
      </c>
      <c r="M15" s="3">
        <v>58.2</v>
      </c>
      <c r="N15" s="3">
        <f t="shared" si="0"/>
        <v>839.50000000000011</v>
      </c>
    </row>
    <row r="16" spans="1:14" x14ac:dyDescent="0.2">
      <c r="A16">
        <v>1911</v>
      </c>
      <c r="B16" s="3">
        <v>64</v>
      </c>
      <c r="C16" s="3">
        <v>53.8</v>
      </c>
      <c r="D16" s="3">
        <v>47.8</v>
      </c>
      <c r="E16" s="3">
        <v>81.3</v>
      </c>
      <c r="F16" s="3">
        <v>44.2</v>
      </c>
      <c r="G16" s="3">
        <v>89.2</v>
      </c>
      <c r="H16" s="3">
        <v>55.4</v>
      </c>
      <c r="I16" s="3">
        <v>97.8</v>
      </c>
      <c r="J16" s="3">
        <v>94.2</v>
      </c>
      <c r="K16" s="3">
        <v>109.5</v>
      </c>
      <c r="L16" s="3">
        <v>90.2</v>
      </c>
      <c r="M16" s="3">
        <v>68.599999999999994</v>
      </c>
      <c r="N16" s="3">
        <f t="shared" si="0"/>
        <v>896</v>
      </c>
    </row>
    <row r="17" spans="1:14" x14ac:dyDescent="0.2">
      <c r="A17">
        <v>1912</v>
      </c>
      <c r="B17" s="3">
        <v>56.4</v>
      </c>
      <c r="C17" s="3">
        <v>45.7</v>
      </c>
      <c r="D17" s="3">
        <v>61.7</v>
      </c>
      <c r="E17" s="3">
        <v>79.5</v>
      </c>
      <c r="F17" s="3">
        <v>89.4</v>
      </c>
      <c r="G17" s="3">
        <v>57.2</v>
      </c>
      <c r="H17" s="3">
        <v>105.4</v>
      </c>
      <c r="I17" s="3">
        <v>111</v>
      </c>
      <c r="J17" s="3">
        <v>91.2</v>
      </c>
      <c r="K17" s="3">
        <v>72.099999999999994</v>
      </c>
      <c r="L17" s="3">
        <v>53.3</v>
      </c>
      <c r="M17" s="3">
        <v>47</v>
      </c>
      <c r="N17" s="3">
        <f t="shared" si="0"/>
        <v>869.90000000000009</v>
      </c>
    </row>
    <row r="18" spans="1:14" x14ac:dyDescent="0.2">
      <c r="A18">
        <v>1913</v>
      </c>
      <c r="B18" s="3">
        <v>136.69999999999999</v>
      </c>
      <c r="C18" s="3">
        <v>35.799999999999997</v>
      </c>
      <c r="D18" s="3">
        <v>170.7</v>
      </c>
      <c r="E18" s="3">
        <v>81</v>
      </c>
      <c r="F18" s="3">
        <v>87.4</v>
      </c>
      <c r="G18" s="3">
        <v>47.8</v>
      </c>
      <c r="H18" s="3">
        <v>86.1</v>
      </c>
      <c r="I18" s="3">
        <v>80.8</v>
      </c>
      <c r="J18" s="3">
        <v>43.2</v>
      </c>
      <c r="K18" s="3">
        <v>93.7</v>
      </c>
      <c r="L18" s="3">
        <v>71.400000000000006</v>
      </c>
      <c r="M18" s="3">
        <v>22.4</v>
      </c>
      <c r="N18" s="3">
        <f t="shared" si="0"/>
        <v>957</v>
      </c>
    </row>
    <row r="19" spans="1:14" x14ac:dyDescent="0.2">
      <c r="A19">
        <v>1914</v>
      </c>
      <c r="B19" s="3">
        <v>64</v>
      </c>
      <c r="C19" s="3">
        <v>35.1</v>
      </c>
      <c r="D19" s="3">
        <v>55.6</v>
      </c>
      <c r="E19" s="3">
        <v>92.2</v>
      </c>
      <c r="F19" s="3">
        <v>116.1</v>
      </c>
      <c r="G19" s="3">
        <v>72.900000000000006</v>
      </c>
      <c r="H19" s="3">
        <v>47.2</v>
      </c>
      <c r="I19" s="3">
        <v>121.9</v>
      </c>
      <c r="J19" s="3">
        <v>57.4</v>
      </c>
      <c r="K19" s="3">
        <v>58.4</v>
      </c>
      <c r="L19" s="3">
        <v>43.2</v>
      </c>
      <c r="M19" s="3">
        <v>69.3</v>
      </c>
      <c r="N19" s="3">
        <f t="shared" si="0"/>
        <v>833.3</v>
      </c>
    </row>
    <row r="20" spans="1:14" x14ac:dyDescent="0.2">
      <c r="A20">
        <v>1915</v>
      </c>
      <c r="B20" s="3">
        <v>66.5</v>
      </c>
      <c r="C20" s="3">
        <v>57.2</v>
      </c>
      <c r="D20" s="3">
        <v>27.7</v>
      </c>
      <c r="E20" s="3">
        <v>26.7</v>
      </c>
      <c r="F20" s="3">
        <v>77.7</v>
      </c>
      <c r="G20" s="3">
        <v>78</v>
      </c>
      <c r="H20" s="3">
        <v>158.80000000000001</v>
      </c>
      <c r="I20" s="3">
        <v>124</v>
      </c>
      <c r="J20" s="3">
        <v>109</v>
      </c>
      <c r="K20" s="3">
        <v>51.1</v>
      </c>
      <c r="L20" s="3">
        <v>59.2</v>
      </c>
      <c r="M20" s="3">
        <v>64.8</v>
      </c>
      <c r="N20" s="3">
        <f t="shared" si="0"/>
        <v>900.7</v>
      </c>
    </row>
    <row r="21" spans="1:14" x14ac:dyDescent="0.2">
      <c r="A21">
        <v>1916</v>
      </c>
      <c r="B21" s="3">
        <v>106.7</v>
      </c>
      <c r="C21" s="3">
        <v>38.1</v>
      </c>
      <c r="D21" s="3">
        <v>82.6</v>
      </c>
      <c r="E21" s="3">
        <v>69.099999999999994</v>
      </c>
      <c r="F21" s="3">
        <v>123.4</v>
      </c>
      <c r="G21" s="3">
        <v>111.3</v>
      </c>
      <c r="H21" s="3">
        <v>31</v>
      </c>
      <c r="I21" s="3">
        <v>57.7</v>
      </c>
      <c r="J21" s="3">
        <v>62.5</v>
      </c>
      <c r="K21" s="3">
        <v>61.5</v>
      </c>
      <c r="L21" s="3">
        <v>50.5</v>
      </c>
      <c r="M21" s="3">
        <v>63</v>
      </c>
      <c r="N21" s="3">
        <f t="shared" si="0"/>
        <v>857.4</v>
      </c>
    </row>
    <row r="22" spans="1:14" x14ac:dyDescent="0.2">
      <c r="A22">
        <v>1917</v>
      </c>
      <c r="B22" s="3">
        <v>59.9</v>
      </c>
      <c r="C22" s="3">
        <v>34</v>
      </c>
      <c r="D22" s="3">
        <v>71.099999999999994</v>
      </c>
      <c r="E22" s="3">
        <v>90.9</v>
      </c>
      <c r="F22" s="3">
        <v>103.9</v>
      </c>
      <c r="G22" s="3">
        <v>130.6</v>
      </c>
      <c r="H22" s="3">
        <v>83.1</v>
      </c>
      <c r="I22" s="3">
        <v>71.900000000000006</v>
      </c>
      <c r="J22" s="3">
        <v>49.8</v>
      </c>
      <c r="K22" s="3">
        <v>136.1</v>
      </c>
      <c r="L22" s="3">
        <v>20.3</v>
      </c>
      <c r="M22" s="3">
        <v>33.299999999999997</v>
      </c>
      <c r="N22" s="3">
        <f t="shared" si="0"/>
        <v>884.89999999999986</v>
      </c>
    </row>
    <row r="23" spans="1:14" x14ac:dyDescent="0.2">
      <c r="A23">
        <v>1918</v>
      </c>
      <c r="B23" s="3">
        <v>60.5</v>
      </c>
      <c r="C23" s="3">
        <v>64.3</v>
      </c>
      <c r="D23" s="3">
        <v>61</v>
      </c>
      <c r="E23" s="3">
        <v>59.7</v>
      </c>
      <c r="F23" s="3">
        <v>81.5</v>
      </c>
      <c r="G23" s="3">
        <v>58.4</v>
      </c>
      <c r="H23" s="3">
        <v>43.9</v>
      </c>
      <c r="I23" s="3">
        <v>59.4</v>
      </c>
      <c r="J23" s="3">
        <v>115.3</v>
      </c>
      <c r="K23" s="3">
        <v>58.4</v>
      </c>
      <c r="L23" s="3">
        <v>53.3</v>
      </c>
      <c r="M23" s="3">
        <v>79</v>
      </c>
      <c r="N23" s="3">
        <f t="shared" si="0"/>
        <v>794.69999999999982</v>
      </c>
    </row>
    <row r="24" spans="1:14" x14ac:dyDescent="0.2">
      <c r="A24">
        <v>1919</v>
      </c>
      <c r="B24" s="3">
        <v>30.7</v>
      </c>
      <c r="C24" s="3">
        <v>35.799999999999997</v>
      </c>
      <c r="D24" s="3">
        <v>80.8</v>
      </c>
      <c r="E24" s="3">
        <v>97.3</v>
      </c>
      <c r="F24" s="3">
        <v>112.8</v>
      </c>
      <c r="G24" s="3">
        <v>61.7</v>
      </c>
      <c r="H24" s="3">
        <v>46.5</v>
      </c>
      <c r="I24" s="3">
        <v>97</v>
      </c>
      <c r="J24" s="3">
        <v>63.5</v>
      </c>
      <c r="K24" s="3">
        <v>120.4</v>
      </c>
      <c r="L24" s="3">
        <v>57.7</v>
      </c>
      <c r="M24" s="3">
        <v>27.9</v>
      </c>
      <c r="N24" s="3">
        <f t="shared" si="0"/>
        <v>832.1</v>
      </c>
    </row>
    <row r="25" spans="1:14" x14ac:dyDescent="0.2">
      <c r="A25">
        <v>1920</v>
      </c>
      <c r="B25" s="3">
        <v>45.5</v>
      </c>
      <c r="C25" s="3">
        <v>22.9</v>
      </c>
      <c r="D25" s="3">
        <v>45.7</v>
      </c>
      <c r="E25" s="3">
        <v>106.4</v>
      </c>
      <c r="F25" s="3">
        <v>35.1</v>
      </c>
      <c r="G25" s="3">
        <v>105.9</v>
      </c>
      <c r="H25" s="3">
        <v>96.8</v>
      </c>
      <c r="I25" s="3">
        <v>87.6</v>
      </c>
      <c r="J25" s="3">
        <v>51.1</v>
      </c>
      <c r="K25" s="3">
        <v>67.3</v>
      </c>
      <c r="L25" s="3">
        <v>73.900000000000006</v>
      </c>
      <c r="M25" s="3">
        <v>78</v>
      </c>
      <c r="N25" s="3">
        <f t="shared" si="0"/>
        <v>816.19999999999993</v>
      </c>
    </row>
    <row r="26" spans="1:14" x14ac:dyDescent="0.2">
      <c r="A26">
        <v>1921</v>
      </c>
      <c r="B26" s="3">
        <v>35.1</v>
      </c>
      <c r="C26" s="3">
        <v>44.5</v>
      </c>
      <c r="D26" s="3">
        <v>112.3</v>
      </c>
      <c r="E26" s="3">
        <v>100.6</v>
      </c>
      <c r="F26" s="3">
        <v>65.5</v>
      </c>
      <c r="G26" s="3">
        <v>62.2</v>
      </c>
      <c r="H26" s="3">
        <v>79.2</v>
      </c>
      <c r="I26" s="3">
        <v>85.1</v>
      </c>
      <c r="J26" s="3">
        <v>91.4</v>
      </c>
      <c r="K26" s="3">
        <v>77.5</v>
      </c>
      <c r="L26" s="3">
        <v>92.5</v>
      </c>
      <c r="M26" s="3">
        <v>53.8</v>
      </c>
      <c r="N26" s="3">
        <f t="shared" si="0"/>
        <v>899.69999999999993</v>
      </c>
    </row>
    <row r="27" spans="1:14" x14ac:dyDescent="0.2">
      <c r="A27">
        <v>1922</v>
      </c>
      <c r="B27" s="3">
        <v>41.7</v>
      </c>
      <c r="C27" s="3">
        <v>41.9</v>
      </c>
      <c r="D27" s="3">
        <v>92.2</v>
      </c>
      <c r="E27" s="3">
        <v>91.7</v>
      </c>
      <c r="F27" s="3">
        <v>93.2</v>
      </c>
      <c r="G27" s="3">
        <v>80.3</v>
      </c>
      <c r="H27" s="3">
        <v>87.6</v>
      </c>
      <c r="I27" s="3">
        <v>64.8</v>
      </c>
      <c r="J27" s="3">
        <v>82.6</v>
      </c>
      <c r="K27" s="3">
        <v>46.2</v>
      </c>
      <c r="L27" s="3">
        <v>40.1</v>
      </c>
      <c r="M27" s="3">
        <v>65</v>
      </c>
      <c r="N27" s="3">
        <f t="shared" si="0"/>
        <v>827.30000000000007</v>
      </c>
    </row>
    <row r="28" spans="1:14" x14ac:dyDescent="0.2">
      <c r="A28">
        <v>1923</v>
      </c>
      <c r="B28" s="3">
        <v>68.599999999999994</v>
      </c>
      <c r="C28" s="3">
        <v>36.299999999999997</v>
      </c>
      <c r="D28" s="3">
        <v>67.8</v>
      </c>
      <c r="E28" s="3">
        <v>51.1</v>
      </c>
      <c r="F28" s="3">
        <v>92.2</v>
      </c>
      <c r="G28" s="3">
        <v>65</v>
      </c>
      <c r="H28" s="3">
        <v>78</v>
      </c>
      <c r="I28" s="3">
        <v>71.599999999999994</v>
      </c>
      <c r="J28" s="3">
        <v>90.4</v>
      </c>
      <c r="K28" s="3">
        <v>45.2</v>
      </c>
      <c r="L28" s="3">
        <v>56.4</v>
      </c>
      <c r="M28" s="3">
        <v>111.5</v>
      </c>
      <c r="N28" s="3">
        <f t="shared" si="0"/>
        <v>834.1</v>
      </c>
    </row>
    <row r="29" spans="1:14" x14ac:dyDescent="0.2">
      <c r="A29">
        <v>1924</v>
      </c>
      <c r="B29" s="3">
        <v>81.3</v>
      </c>
      <c r="C29" s="3">
        <v>47.2</v>
      </c>
      <c r="D29" s="3">
        <v>54.9</v>
      </c>
      <c r="E29" s="3">
        <v>60.2</v>
      </c>
      <c r="F29" s="3">
        <v>94.2</v>
      </c>
      <c r="G29" s="3">
        <v>127</v>
      </c>
      <c r="H29" s="3">
        <v>72.099999999999994</v>
      </c>
      <c r="I29" s="3">
        <v>57.2</v>
      </c>
      <c r="J29" s="3">
        <v>123.4</v>
      </c>
      <c r="K29" s="3">
        <v>11.4</v>
      </c>
      <c r="L29" s="3">
        <v>25.4</v>
      </c>
      <c r="M29" s="3">
        <v>89.7</v>
      </c>
      <c r="N29" s="3">
        <f t="shared" si="0"/>
        <v>844</v>
      </c>
    </row>
    <row r="30" spans="1:14" x14ac:dyDescent="0.2">
      <c r="A30">
        <v>1925</v>
      </c>
      <c r="B30" s="3">
        <v>32.799999999999997</v>
      </c>
      <c r="C30" s="3">
        <v>56.1</v>
      </c>
      <c r="D30" s="3">
        <v>75.7</v>
      </c>
      <c r="E30" s="3">
        <v>37.1</v>
      </c>
      <c r="F30" s="3">
        <v>38.4</v>
      </c>
      <c r="G30" s="3">
        <v>59.4</v>
      </c>
      <c r="H30" s="3">
        <v>94</v>
      </c>
      <c r="I30" s="3">
        <v>59.7</v>
      </c>
      <c r="J30" s="3">
        <v>119.9</v>
      </c>
      <c r="K30" s="3">
        <v>86.4</v>
      </c>
      <c r="L30" s="3">
        <v>88.9</v>
      </c>
      <c r="M30" s="3">
        <v>34.299999999999997</v>
      </c>
      <c r="N30" s="3">
        <f t="shared" si="0"/>
        <v>782.69999999999993</v>
      </c>
    </row>
    <row r="31" spans="1:14" x14ac:dyDescent="0.2">
      <c r="A31">
        <v>1926</v>
      </c>
      <c r="B31" s="3">
        <v>51.1</v>
      </c>
      <c r="C31" s="3">
        <v>65.3</v>
      </c>
      <c r="D31" s="3">
        <v>58.9</v>
      </c>
      <c r="E31" s="3">
        <v>84.6</v>
      </c>
      <c r="F31" s="3">
        <v>43.4</v>
      </c>
      <c r="G31" s="3">
        <v>78.7</v>
      </c>
      <c r="H31" s="3">
        <v>55.4</v>
      </c>
      <c r="I31" s="3">
        <v>144</v>
      </c>
      <c r="J31" s="3">
        <v>175</v>
      </c>
      <c r="K31" s="3">
        <v>113</v>
      </c>
      <c r="L31" s="3">
        <v>69.900000000000006</v>
      </c>
      <c r="M31" s="3">
        <v>45.5</v>
      </c>
      <c r="N31" s="3">
        <f t="shared" si="0"/>
        <v>984.79999999999984</v>
      </c>
    </row>
    <row r="32" spans="1:14" x14ac:dyDescent="0.2">
      <c r="A32">
        <v>1927</v>
      </c>
      <c r="B32" s="3">
        <v>45.7</v>
      </c>
      <c r="C32" s="3">
        <v>50.8</v>
      </c>
      <c r="D32" s="3">
        <v>65.8</v>
      </c>
      <c r="E32" s="3">
        <v>67.8</v>
      </c>
      <c r="F32" s="3">
        <v>108.2</v>
      </c>
      <c r="G32" s="3">
        <v>66.8</v>
      </c>
      <c r="H32" s="3">
        <v>115.1</v>
      </c>
      <c r="I32" s="3">
        <v>38.9</v>
      </c>
      <c r="J32" s="3">
        <v>66.8</v>
      </c>
      <c r="K32" s="3">
        <v>45.7</v>
      </c>
      <c r="L32" s="3">
        <v>151.4</v>
      </c>
      <c r="M32" s="3">
        <v>87.9</v>
      </c>
      <c r="N32" s="3">
        <f t="shared" si="0"/>
        <v>910.9</v>
      </c>
    </row>
    <row r="33" spans="1:14" x14ac:dyDescent="0.2">
      <c r="A33">
        <v>1928</v>
      </c>
      <c r="B33" s="3">
        <v>47.5</v>
      </c>
      <c r="C33" s="3">
        <v>49.5</v>
      </c>
      <c r="D33" s="3">
        <v>56.6</v>
      </c>
      <c r="E33" s="3">
        <v>55.1</v>
      </c>
      <c r="F33" s="3">
        <v>54.4</v>
      </c>
      <c r="G33" s="3">
        <v>133.1</v>
      </c>
      <c r="H33" s="3">
        <v>100.6</v>
      </c>
      <c r="I33" s="3">
        <v>65.3</v>
      </c>
      <c r="J33" s="3">
        <v>42.4</v>
      </c>
      <c r="K33" s="3">
        <v>69.3</v>
      </c>
      <c r="L33" s="3">
        <v>81.5</v>
      </c>
      <c r="M33" s="3">
        <v>43.9</v>
      </c>
      <c r="N33" s="3">
        <f t="shared" si="0"/>
        <v>799.19999999999982</v>
      </c>
    </row>
    <row r="34" spans="1:14" x14ac:dyDescent="0.2">
      <c r="A34">
        <v>1929</v>
      </c>
      <c r="B34" s="3">
        <v>103.9</v>
      </c>
      <c r="C34" s="3">
        <v>36.6</v>
      </c>
      <c r="D34" s="3">
        <v>75.2</v>
      </c>
      <c r="E34" s="3">
        <v>146.6</v>
      </c>
      <c r="F34" s="3">
        <v>98.3</v>
      </c>
      <c r="G34" s="3">
        <v>78.2</v>
      </c>
      <c r="H34" s="3">
        <v>92.7</v>
      </c>
      <c r="I34" s="3">
        <v>38.1</v>
      </c>
      <c r="J34" s="3">
        <v>54.6</v>
      </c>
      <c r="K34" s="3">
        <v>98.8</v>
      </c>
      <c r="L34" s="3">
        <v>84.6</v>
      </c>
      <c r="M34" s="3">
        <v>88.4</v>
      </c>
      <c r="N34" s="3">
        <f t="shared" si="0"/>
        <v>996</v>
      </c>
    </row>
    <row r="35" spans="1:14" x14ac:dyDescent="0.2">
      <c r="A35">
        <v>1930</v>
      </c>
      <c r="B35" s="3">
        <v>118.9</v>
      </c>
      <c r="C35" s="3">
        <v>51.6</v>
      </c>
      <c r="D35" s="3">
        <v>65</v>
      </c>
      <c r="E35" s="3">
        <v>58.7</v>
      </c>
      <c r="F35" s="3">
        <v>60.5</v>
      </c>
      <c r="G35" s="3">
        <v>80.8</v>
      </c>
      <c r="H35" s="3">
        <v>30</v>
      </c>
      <c r="I35" s="3">
        <v>38.1</v>
      </c>
      <c r="J35" s="3">
        <v>65.8</v>
      </c>
      <c r="K35" s="3">
        <v>45</v>
      </c>
      <c r="L35" s="3">
        <v>45.7</v>
      </c>
      <c r="M35" s="3">
        <v>30.2</v>
      </c>
      <c r="N35" s="3">
        <f t="shared" si="0"/>
        <v>690.30000000000007</v>
      </c>
    </row>
    <row r="36" spans="1:14" x14ac:dyDescent="0.2">
      <c r="A36">
        <v>1931</v>
      </c>
      <c r="B36" s="3">
        <v>55.2</v>
      </c>
      <c r="C36" s="3">
        <v>32.1</v>
      </c>
      <c r="D36" s="3">
        <v>55.7</v>
      </c>
      <c r="E36" s="3">
        <v>70</v>
      </c>
      <c r="F36" s="3">
        <v>58.4</v>
      </c>
      <c r="G36" s="3">
        <v>64.2</v>
      </c>
      <c r="H36" s="3">
        <v>91</v>
      </c>
      <c r="I36" s="3">
        <v>39.9</v>
      </c>
      <c r="J36" s="3">
        <v>83.5</v>
      </c>
      <c r="K36" s="3">
        <v>61.4</v>
      </c>
      <c r="L36" s="3">
        <v>75.099999999999994</v>
      </c>
      <c r="M36" s="3">
        <v>63.4</v>
      </c>
      <c r="N36" s="3">
        <f t="shared" si="0"/>
        <v>749.9</v>
      </c>
    </row>
    <row r="37" spans="1:14" x14ac:dyDescent="0.2">
      <c r="A37">
        <v>1932</v>
      </c>
      <c r="B37" s="3">
        <v>105.6</v>
      </c>
      <c r="C37" s="3">
        <v>44.9</v>
      </c>
      <c r="D37" s="3">
        <v>42.7</v>
      </c>
      <c r="E37" s="3">
        <v>44</v>
      </c>
      <c r="F37" s="3">
        <v>141.30000000000001</v>
      </c>
      <c r="G37" s="3">
        <v>45.8</v>
      </c>
      <c r="H37" s="3">
        <v>139</v>
      </c>
      <c r="I37" s="3">
        <v>74.099999999999994</v>
      </c>
      <c r="J37" s="3">
        <v>103.7</v>
      </c>
      <c r="K37" s="3">
        <v>90.7</v>
      </c>
      <c r="L37" s="3">
        <v>63.1</v>
      </c>
      <c r="M37" s="3">
        <v>76.5</v>
      </c>
      <c r="N37" s="3">
        <f t="shared" si="0"/>
        <v>971.40000000000009</v>
      </c>
    </row>
    <row r="38" spans="1:14" x14ac:dyDescent="0.2">
      <c r="A38">
        <v>1933</v>
      </c>
      <c r="B38" s="3">
        <v>30.1</v>
      </c>
      <c r="C38" s="3">
        <v>41.8</v>
      </c>
      <c r="D38" s="3">
        <v>64.400000000000006</v>
      </c>
      <c r="E38" s="3">
        <v>76.400000000000006</v>
      </c>
      <c r="F38" s="3">
        <v>75.7</v>
      </c>
      <c r="G38" s="3">
        <v>36</v>
      </c>
      <c r="H38" s="3">
        <v>53</v>
      </c>
      <c r="I38" s="3">
        <v>64.3</v>
      </c>
      <c r="J38" s="3">
        <v>62.2</v>
      </c>
      <c r="K38" s="3">
        <v>60.3</v>
      </c>
      <c r="L38" s="3">
        <v>85.8</v>
      </c>
      <c r="M38" s="3">
        <v>54.6</v>
      </c>
      <c r="N38" s="3">
        <f t="shared" si="0"/>
        <v>704.6</v>
      </c>
    </row>
    <row r="39" spans="1:14" x14ac:dyDescent="0.2">
      <c r="A39">
        <v>1934</v>
      </c>
      <c r="B39" s="3">
        <v>40.6</v>
      </c>
      <c r="C39" s="3">
        <v>19.8</v>
      </c>
      <c r="D39" s="3">
        <v>65.599999999999994</v>
      </c>
      <c r="E39" s="3">
        <v>70.400000000000006</v>
      </c>
      <c r="F39" s="3">
        <v>16.2</v>
      </c>
      <c r="G39" s="3">
        <v>34.799999999999997</v>
      </c>
      <c r="H39" s="3">
        <v>57.3</v>
      </c>
      <c r="I39" s="3">
        <v>71.2</v>
      </c>
      <c r="J39" s="3">
        <v>93.6</v>
      </c>
      <c r="K39" s="3">
        <v>40.6</v>
      </c>
      <c r="L39" s="3">
        <v>68.3</v>
      </c>
      <c r="M39" s="3">
        <v>51.4</v>
      </c>
      <c r="N39" s="3">
        <f t="shared" si="0"/>
        <v>629.79999999999995</v>
      </c>
    </row>
    <row r="40" spans="1:14" x14ac:dyDescent="0.2">
      <c r="A40">
        <v>1935</v>
      </c>
      <c r="B40" s="3">
        <v>62</v>
      </c>
      <c r="C40" s="3">
        <v>56.8</v>
      </c>
      <c r="D40" s="3">
        <v>59.6</v>
      </c>
      <c r="E40" s="3">
        <v>46.4</v>
      </c>
      <c r="F40" s="3">
        <v>70.7</v>
      </c>
      <c r="G40" s="3">
        <v>96.3</v>
      </c>
      <c r="H40" s="3">
        <v>53.3</v>
      </c>
      <c r="I40" s="3">
        <v>72.5</v>
      </c>
      <c r="J40" s="3">
        <v>53.8</v>
      </c>
      <c r="K40" s="3">
        <v>39.299999999999997</v>
      </c>
      <c r="L40" s="3">
        <v>96.6</v>
      </c>
      <c r="M40" s="3">
        <v>52.7</v>
      </c>
      <c r="N40" s="3">
        <f t="shared" si="0"/>
        <v>760</v>
      </c>
    </row>
    <row r="41" spans="1:14" x14ac:dyDescent="0.2">
      <c r="A41">
        <v>1936</v>
      </c>
      <c r="B41" s="3">
        <v>45.4</v>
      </c>
      <c r="C41" s="3">
        <v>51.4</v>
      </c>
      <c r="D41" s="3">
        <v>33.6</v>
      </c>
      <c r="E41" s="3">
        <v>71.2</v>
      </c>
      <c r="F41" s="3">
        <v>29.8</v>
      </c>
      <c r="G41" s="3">
        <v>78.2</v>
      </c>
      <c r="H41" s="3">
        <v>24.8</v>
      </c>
      <c r="I41" s="3">
        <v>50.5</v>
      </c>
      <c r="J41" s="3">
        <v>119</v>
      </c>
      <c r="K41" s="3">
        <v>85.6</v>
      </c>
      <c r="L41" s="3">
        <v>44.6</v>
      </c>
      <c r="M41" s="3">
        <v>54</v>
      </c>
      <c r="N41" s="3">
        <f t="shared" si="0"/>
        <v>688.1</v>
      </c>
    </row>
    <row r="42" spans="1:14" x14ac:dyDescent="0.2">
      <c r="A42">
        <v>1937</v>
      </c>
      <c r="B42" s="3">
        <v>106.2</v>
      </c>
      <c r="C42" s="3">
        <v>46.6</v>
      </c>
      <c r="D42" s="3">
        <v>25.5</v>
      </c>
      <c r="E42" s="3">
        <v>145.80000000000001</v>
      </c>
      <c r="F42" s="3">
        <v>59.2</v>
      </c>
      <c r="G42" s="3">
        <v>101.5</v>
      </c>
      <c r="H42" s="3">
        <v>74.400000000000006</v>
      </c>
      <c r="I42" s="3">
        <v>95.1</v>
      </c>
      <c r="J42" s="3">
        <v>64.2</v>
      </c>
      <c r="K42" s="3">
        <v>68.099999999999994</v>
      </c>
      <c r="L42" s="3">
        <v>38.9</v>
      </c>
      <c r="M42" s="3">
        <v>47.2</v>
      </c>
      <c r="N42" s="3">
        <f t="shared" si="0"/>
        <v>872.70000000000016</v>
      </c>
    </row>
    <row r="43" spans="1:14" x14ac:dyDescent="0.2">
      <c r="A43">
        <v>1938</v>
      </c>
      <c r="B43" s="3">
        <v>38.299999999999997</v>
      </c>
      <c r="C43" s="3">
        <v>121.6</v>
      </c>
      <c r="D43" s="3">
        <v>86</v>
      </c>
      <c r="E43" s="3">
        <v>46.4</v>
      </c>
      <c r="F43" s="3">
        <v>84.6</v>
      </c>
      <c r="G43" s="3">
        <v>54.4</v>
      </c>
      <c r="H43" s="3">
        <v>93.1</v>
      </c>
      <c r="I43" s="3">
        <v>70.900000000000006</v>
      </c>
      <c r="J43" s="3">
        <v>50.5</v>
      </c>
      <c r="K43" s="3">
        <v>28.1</v>
      </c>
      <c r="L43" s="3">
        <v>35.6</v>
      </c>
      <c r="M43" s="3">
        <v>60.6</v>
      </c>
      <c r="N43" s="3">
        <f t="shared" si="0"/>
        <v>770.1</v>
      </c>
    </row>
    <row r="44" spans="1:14" x14ac:dyDescent="0.2">
      <c r="A44">
        <v>1939</v>
      </c>
      <c r="B44" s="3">
        <v>67</v>
      </c>
      <c r="C44" s="3">
        <v>112.3</v>
      </c>
      <c r="D44" s="3">
        <v>47.9</v>
      </c>
      <c r="E44" s="3">
        <v>90.6</v>
      </c>
      <c r="F44" s="3">
        <v>38.799999999999997</v>
      </c>
      <c r="G44" s="3">
        <v>92.2</v>
      </c>
      <c r="H44" s="3">
        <v>57.7</v>
      </c>
      <c r="I44" s="3">
        <v>48.1</v>
      </c>
      <c r="J44" s="3">
        <v>53.1</v>
      </c>
      <c r="K44" s="3">
        <v>70.5</v>
      </c>
      <c r="L44" s="3">
        <v>20.5</v>
      </c>
      <c r="M44" s="3">
        <v>31.8</v>
      </c>
      <c r="N44" s="3">
        <f t="shared" si="0"/>
        <v>730.5</v>
      </c>
    </row>
    <row r="45" spans="1:14" x14ac:dyDescent="0.2">
      <c r="A45">
        <v>1940</v>
      </c>
      <c r="B45" s="3">
        <v>56</v>
      </c>
      <c r="C45" s="3">
        <v>46.5</v>
      </c>
      <c r="D45" s="3">
        <v>55</v>
      </c>
      <c r="E45" s="3">
        <v>58.8</v>
      </c>
      <c r="F45" s="3">
        <v>104.9</v>
      </c>
      <c r="G45" s="3">
        <v>139</v>
      </c>
      <c r="H45" s="3">
        <v>50.6</v>
      </c>
      <c r="I45" s="3">
        <v>161</v>
      </c>
      <c r="J45" s="3">
        <v>54.4</v>
      </c>
      <c r="K45" s="3">
        <v>70.2</v>
      </c>
      <c r="L45" s="3">
        <v>86.7</v>
      </c>
      <c r="M45" s="3">
        <v>79.400000000000006</v>
      </c>
      <c r="N45" s="3">
        <f t="shared" si="0"/>
        <v>962.50000000000011</v>
      </c>
    </row>
    <row r="46" spans="1:14" x14ac:dyDescent="0.2">
      <c r="A46">
        <v>1941</v>
      </c>
      <c r="B46" s="3">
        <v>47.6</v>
      </c>
      <c r="C46" s="3">
        <v>25.8</v>
      </c>
      <c r="D46" s="3">
        <v>37.9</v>
      </c>
      <c r="E46" s="3">
        <v>49.9</v>
      </c>
      <c r="F46" s="3">
        <v>50.9</v>
      </c>
      <c r="G46" s="3">
        <v>62.4</v>
      </c>
      <c r="H46" s="3">
        <v>63.5</v>
      </c>
      <c r="I46" s="3">
        <v>74</v>
      </c>
      <c r="J46" s="3">
        <v>30.4</v>
      </c>
      <c r="K46" s="3">
        <v>113</v>
      </c>
      <c r="L46" s="3">
        <v>53.1</v>
      </c>
      <c r="M46" s="3">
        <v>48.7</v>
      </c>
      <c r="N46" s="3">
        <f t="shared" si="0"/>
        <v>657.2</v>
      </c>
    </row>
    <row r="47" spans="1:14" x14ac:dyDescent="0.2">
      <c r="A47">
        <v>1942</v>
      </c>
      <c r="B47" s="3">
        <v>54.6</v>
      </c>
      <c r="C47" s="3">
        <v>60.8</v>
      </c>
      <c r="D47" s="3">
        <v>80.8</v>
      </c>
      <c r="E47" s="3">
        <v>35.5</v>
      </c>
      <c r="F47" s="3">
        <v>121.3</v>
      </c>
      <c r="G47" s="3">
        <v>65.400000000000006</v>
      </c>
      <c r="H47" s="3">
        <v>105.4</v>
      </c>
      <c r="I47" s="3">
        <v>71.400000000000006</v>
      </c>
      <c r="J47" s="3">
        <v>110.7</v>
      </c>
      <c r="K47" s="3">
        <v>84.8</v>
      </c>
      <c r="L47" s="3">
        <v>81.599999999999994</v>
      </c>
      <c r="M47" s="3">
        <v>75.5</v>
      </c>
      <c r="N47" s="3">
        <f t="shared" si="0"/>
        <v>947.8</v>
      </c>
    </row>
    <row r="48" spans="1:14" x14ac:dyDescent="0.2">
      <c r="A48">
        <v>1943</v>
      </c>
      <c r="B48" s="3">
        <v>66.400000000000006</v>
      </c>
      <c r="C48" s="3">
        <v>54.6</v>
      </c>
      <c r="D48" s="3">
        <v>73.599999999999994</v>
      </c>
      <c r="E48" s="3">
        <v>83.8</v>
      </c>
      <c r="F48" s="3">
        <v>160.1</v>
      </c>
      <c r="G48" s="3">
        <v>98.3</v>
      </c>
      <c r="H48" s="3">
        <v>105</v>
      </c>
      <c r="I48" s="3">
        <v>74.3</v>
      </c>
      <c r="J48" s="3">
        <v>52.1</v>
      </c>
      <c r="K48" s="3">
        <v>48.1</v>
      </c>
      <c r="L48" s="3">
        <v>56.6</v>
      </c>
      <c r="M48" s="3">
        <v>24.6</v>
      </c>
      <c r="N48" s="3">
        <f t="shared" si="0"/>
        <v>897.5</v>
      </c>
    </row>
    <row r="49" spans="1:14" x14ac:dyDescent="0.2">
      <c r="A49">
        <v>1944</v>
      </c>
      <c r="B49" s="3">
        <v>31.4</v>
      </c>
      <c r="C49" s="3">
        <v>57.5</v>
      </c>
      <c r="D49" s="3">
        <v>68.099999999999994</v>
      </c>
      <c r="E49" s="3">
        <v>60.4</v>
      </c>
      <c r="F49" s="3">
        <v>82.8</v>
      </c>
      <c r="G49" s="3">
        <v>77.099999999999994</v>
      </c>
      <c r="H49" s="3">
        <v>44.3</v>
      </c>
      <c r="I49" s="3">
        <v>57.5</v>
      </c>
      <c r="J49" s="3">
        <v>83.8</v>
      </c>
      <c r="K49" s="3">
        <v>13.8</v>
      </c>
      <c r="L49" s="3">
        <v>59.1</v>
      </c>
      <c r="M49" s="3">
        <v>61.4</v>
      </c>
      <c r="N49" s="3">
        <f t="shared" si="0"/>
        <v>697.19999999999993</v>
      </c>
    </row>
    <row r="50" spans="1:14" x14ac:dyDescent="0.2">
      <c r="A50">
        <v>1945</v>
      </c>
      <c r="B50" s="3">
        <v>30.2</v>
      </c>
      <c r="C50" s="3">
        <v>42.5</v>
      </c>
      <c r="D50" s="3">
        <v>84.9</v>
      </c>
      <c r="E50" s="3">
        <v>98.3</v>
      </c>
      <c r="F50" s="3">
        <v>156.80000000000001</v>
      </c>
      <c r="G50" s="3">
        <v>119</v>
      </c>
      <c r="H50" s="3">
        <v>86.4</v>
      </c>
      <c r="I50" s="3">
        <v>74</v>
      </c>
      <c r="J50" s="3">
        <v>138.80000000000001</v>
      </c>
      <c r="K50" s="3">
        <v>94.6</v>
      </c>
      <c r="L50" s="3">
        <v>48.9</v>
      </c>
      <c r="M50" s="3">
        <v>51.9</v>
      </c>
      <c r="N50" s="3">
        <f t="shared" si="0"/>
        <v>1026.3000000000002</v>
      </c>
    </row>
    <row r="51" spans="1:14" x14ac:dyDescent="0.2">
      <c r="A51">
        <v>1946</v>
      </c>
      <c r="B51" s="3">
        <v>53.1</v>
      </c>
      <c r="C51" s="3">
        <v>65.400000000000006</v>
      </c>
      <c r="D51" s="3">
        <v>53.1</v>
      </c>
      <c r="E51" s="3">
        <v>21.2</v>
      </c>
      <c r="F51" s="3">
        <v>107.7</v>
      </c>
      <c r="G51" s="3">
        <v>106.5</v>
      </c>
      <c r="H51" s="3">
        <v>41.2</v>
      </c>
      <c r="I51" s="3">
        <v>58.9</v>
      </c>
      <c r="J51" s="3">
        <v>41.9</v>
      </c>
      <c r="K51" s="3">
        <v>76</v>
      </c>
      <c r="L51" s="3">
        <v>42.5</v>
      </c>
      <c r="M51" s="3">
        <v>80.2</v>
      </c>
      <c r="N51" s="3">
        <f t="shared" si="0"/>
        <v>747.7</v>
      </c>
    </row>
    <row r="52" spans="1:14" x14ac:dyDescent="0.2">
      <c r="A52">
        <v>1947</v>
      </c>
      <c r="B52" s="3">
        <v>84.2</v>
      </c>
      <c r="C52" s="3">
        <v>29</v>
      </c>
      <c r="D52" s="3">
        <v>77.599999999999994</v>
      </c>
      <c r="E52" s="3">
        <v>143.80000000000001</v>
      </c>
      <c r="F52" s="3">
        <v>132</v>
      </c>
      <c r="G52" s="3">
        <v>84.8</v>
      </c>
      <c r="H52" s="3">
        <v>106.8</v>
      </c>
      <c r="I52" s="3">
        <v>83.7</v>
      </c>
      <c r="J52" s="3">
        <v>115.6</v>
      </c>
      <c r="K52" s="3">
        <v>37.4</v>
      </c>
      <c r="L52" s="3">
        <v>51.6</v>
      </c>
      <c r="M52" s="3">
        <v>56.1</v>
      </c>
      <c r="N52" s="3">
        <f t="shared" si="0"/>
        <v>1002.6</v>
      </c>
    </row>
    <row r="53" spans="1:14" x14ac:dyDescent="0.2">
      <c r="A53">
        <v>1948</v>
      </c>
      <c r="B53" s="3">
        <v>41.73</v>
      </c>
      <c r="C53" s="3">
        <v>59.94</v>
      </c>
      <c r="D53" s="3">
        <v>94.62</v>
      </c>
      <c r="E53" s="3">
        <v>62.38</v>
      </c>
      <c r="F53" s="3">
        <v>117.2</v>
      </c>
      <c r="G53" s="3">
        <v>98.71</v>
      </c>
      <c r="H53" s="3">
        <v>68.05</v>
      </c>
      <c r="I53" s="3">
        <v>30.08</v>
      </c>
      <c r="J53" s="3">
        <v>39.85</v>
      </c>
      <c r="K53" s="3">
        <v>51.1</v>
      </c>
      <c r="L53" s="3">
        <v>94.03</v>
      </c>
      <c r="M53" s="3">
        <v>53.15</v>
      </c>
      <c r="N53" s="3">
        <v>810.84</v>
      </c>
    </row>
    <row r="54" spans="1:14" x14ac:dyDescent="0.2">
      <c r="A54">
        <v>1949</v>
      </c>
      <c r="B54" s="3">
        <v>75.13</v>
      </c>
      <c r="C54" s="3">
        <v>74.180000000000007</v>
      </c>
      <c r="D54" s="3">
        <v>66.03</v>
      </c>
      <c r="E54" s="3">
        <v>51.33</v>
      </c>
      <c r="F54" s="3">
        <v>61.24</v>
      </c>
      <c r="G54" s="3">
        <v>60.18</v>
      </c>
      <c r="H54" s="3">
        <v>89.03</v>
      </c>
      <c r="I54" s="3">
        <v>83.62</v>
      </c>
      <c r="J54" s="3">
        <v>72.94</v>
      </c>
      <c r="K54" s="3">
        <v>83.55</v>
      </c>
      <c r="L54" s="3">
        <v>52.5</v>
      </c>
      <c r="M54" s="3">
        <v>107.91</v>
      </c>
      <c r="N54" s="3">
        <v>877.64</v>
      </c>
    </row>
    <row r="55" spans="1:14" x14ac:dyDescent="0.2">
      <c r="A55">
        <v>1950</v>
      </c>
      <c r="B55" s="3">
        <v>110.71</v>
      </c>
      <c r="C55" s="3">
        <v>87.26</v>
      </c>
      <c r="D55" s="3">
        <v>61.94</v>
      </c>
      <c r="E55" s="3">
        <v>96.36</v>
      </c>
      <c r="F55" s="3">
        <v>29.61</v>
      </c>
      <c r="G55" s="3">
        <v>62.35</v>
      </c>
      <c r="H55" s="3">
        <v>114.58</v>
      </c>
      <c r="I55" s="3">
        <v>63.63</v>
      </c>
      <c r="J55" s="3">
        <v>78.260000000000005</v>
      </c>
      <c r="K55" s="3">
        <v>73.88</v>
      </c>
      <c r="L55" s="3">
        <v>109.66</v>
      </c>
      <c r="M55" s="3">
        <v>70.09</v>
      </c>
      <c r="N55" s="3">
        <v>958.33</v>
      </c>
    </row>
    <row r="56" spans="1:14" x14ac:dyDescent="0.2">
      <c r="A56">
        <v>1951</v>
      </c>
      <c r="B56" s="3">
        <v>76.52</v>
      </c>
      <c r="C56" s="3">
        <v>65.3</v>
      </c>
      <c r="D56" s="3">
        <v>75.81</v>
      </c>
      <c r="E56" s="3">
        <v>69.67</v>
      </c>
      <c r="F56" s="3">
        <v>58.69</v>
      </c>
      <c r="G56" s="3">
        <v>83.99</v>
      </c>
      <c r="H56" s="3">
        <v>70.569999999999993</v>
      </c>
      <c r="I56" s="3">
        <v>50.81</v>
      </c>
      <c r="J56" s="3">
        <v>61.71</v>
      </c>
      <c r="K56" s="3">
        <v>89.62</v>
      </c>
      <c r="L56" s="3">
        <v>84.79</v>
      </c>
      <c r="M56" s="3">
        <v>100.78</v>
      </c>
      <c r="N56" s="3">
        <v>888.26</v>
      </c>
    </row>
    <row r="57" spans="1:14" x14ac:dyDescent="0.2">
      <c r="A57">
        <v>1952</v>
      </c>
      <c r="B57" s="3">
        <v>72.52</v>
      </c>
      <c r="C57" s="3">
        <v>38.99</v>
      </c>
      <c r="D57" s="3">
        <v>65.239999999999995</v>
      </c>
      <c r="E57" s="3">
        <v>68.569999999999993</v>
      </c>
      <c r="F57" s="3">
        <v>80.48</v>
      </c>
      <c r="G57" s="3">
        <v>31.35</v>
      </c>
      <c r="H57" s="3">
        <v>79.14</v>
      </c>
      <c r="I57" s="3">
        <v>72.94</v>
      </c>
      <c r="J57" s="3">
        <v>48.47</v>
      </c>
      <c r="K57" s="3">
        <v>36.44</v>
      </c>
      <c r="L57" s="3">
        <v>66.53</v>
      </c>
      <c r="M57" s="3">
        <v>60</v>
      </c>
      <c r="N57" s="3">
        <v>720.67</v>
      </c>
    </row>
    <row r="58" spans="1:14" x14ac:dyDescent="0.2">
      <c r="A58">
        <v>1953</v>
      </c>
      <c r="B58" s="3">
        <v>60.64</v>
      </c>
      <c r="C58" s="3">
        <v>31.92</v>
      </c>
      <c r="D58" s="3">
        <v>72.66</v>
      </c>
      <c r="E58" s="3">
        <v>72.900000000000006</v>
      </c>
      <c r="F58" s="3">
        <v>83.17</v>
      </c>
      <c r="G58" s="3">
        <v>87.41</v>
      </c>
      <c r="H58" s="3">
        <v>81.790000000000006</v>
      </c>
      <c r="I58" s="3">
        <v>59.06</v>
      </c>
      <c r="J58" s="3">
        <v>67.41</v>
      </c>
      <c r="K58" s="3">
        <v>28.31</v>
      </c>
      <c r="L58" s="3">
        <v>34.01</v>
      </c>
      <c r="M58" s="3">
        <v>60.22</v>
      </c>
      <c r="N58" s="3">
        <v>739.5</v>
      </c>
    </row>
    <row r="59" spans="1:14" x14ac:dyDescent="0.2">
      <c r="A59">
        <v>1954</v>
      </c>
      <c r="B59" s="3">
        <v>57.23</v>
      </c>
      <c r="C59" s="3">
        <v>108.24</v>
      </c>
      <c r="D59" s="3">
        <v>110.7</v>
      </c>
      <c r="E59" s="3">
        <v>89.18</v>
      </c>
      <c r="F59" s="3">
        <v>20.54</v>
      </c>
      <c r="G59" s="3">
        <v>69.849999999999994</v>
      </c>
      <c r="H59" s="3">
        <v>36.96</v>
      </c>
      <c r="I59" s="3">
        <v>59.75</v>
      </c>
      <c r="J59" s="3">
        <v>57.97</v>
      </c>
      <c r="K59" s="3">
        <v>190.87</v>
      </c>
      <c r="L59" s="3">
        <v>51.15</v>
      </c>
      <c r="M59" s="3">
        <v>57.15</v>
      </c>
      <c r="N59" s="3">
        <v>909.59</v>
      </c>
    </row>
    <row r="60" spans="1:14" x14ac:dyDescent="0.2">
      <c r="A60">
        <v>1955</v>
      </c>
      <c r="B60" s="3">
        <v>52.68</v>
      </c>
      <c r="C60" s="3">
        <v>59.42</v>
      </c>
      <c r="D60" s="3">
        <v>60.46</v>
      </c>
      <c r="E60" s="3">
        <v>61.84</v>
      </c>
      <c r="F60" s="3">
        <v>41.09</v>
      </c>
      <c r="G60" s="3">
        <v>47.64</v>
      </c>
      <c r="H60" s="3">
        <v>54.82</v>
      </c>
      <c r="I60" s="3">
        <v>83.87</v>
      </c>
      <c r="J60" s="3">
        <v>53.9</v>
      </c>
      <c r="K60" s="3">
        <v>110.6</v>
      </c>
      <c r="L60" s="3">
        <v>89.45</v>
      </c>
      <c r="M60" s="3">
        <v>47.44</v>
      </c>
      <c r="N60" s="3">
        <v>763.21</v>
      </c>
    </row>
    <row r="61" spans="1:14" x14ac:dyDescent="0.2">
      <c r="A61">
        <v>1956</v>
      </c>
      <c r="B61" s="3">
        <v>33.82</v>
      </c>
      <c r="C61" s="3">
        <v>63.56</v>
      </c>
      <c r="D61" s="3">
        <v>77.349999999999994</v>
      </c>
      <c r="E61" s="3">
        <v>106.24</v>
      </c>
      <c r="F61" s="3">
        <v>145.4</v>
      </c>
      <c r="G61" s="3">
        <v>81.28</v>
      </c>
      <c r="H61" s="3">
        <v>77.81</v>
      </c>
      <c r="I61" s="3">
        <v>162.37</v>
      </c>
      <c r="J61" s="3">
        <v>38.54</v>
      </c>
      <c r="K61" s="3">
        <v>19.12</v>
      </c>
      <c r="L61" s="3">
        <v>52.84</v>
      </c>
      <c r="M61" s="3">
        <v>58.01</v>
      </c>
      <c r="N61" s="3">
        <v>916.34</v>
      </c>
    </row>
    <row r="62" spans="1:14" x14ac:dyDescent="0.2">
      <c r="A62">
        <v>1957</v>
      </c>
      <c r="B62" s="3">
        <v>52.65</v>
      </c>
      <c r="C62" s="3">
        <v>49.42</v>
      </c>
      <c r="D62" s="3">
        <v>37.840000000000003</v>
      </c>
      <c r="E62" s="3">
        <v>101.51</v>
      </c>
      <c r="F62" s="3">
        <v>84.56</v>
      </c>
      <c r="G62" s="3">
        <v>102.85</v>
      </c>
      <c r="H62" s="3">
        <v>101.31</v>
      </c>
      <c r="I62" s="3">
        <v>55.38</v>
      </c>
      <c r="J62" s="3">
        <v>99.33</v>
      </c>
      <c r="K62" s="3">
        <v>82.51</v>
      </c>
      <c r="L62" s="3">
        <v>76.430000000000007</v>
      </c>
      <c r="M62" s="3">
        <v>94.8</v>
      </c>
      <c r="N62" s="3">
        <v>938.59</v>
      </c>
    </row>
    <row r="63" spans="1:14" x14ac:dyDescent="0.2">
      <c r="A63">
        <v>1958</v>
      </c>
      <c r="B63" s="3">
        <v>24.61</v>
      </c>
      <c r="C63" s="3">
        <v>25.61</v>
      </c>
      <c r="D63" s="3">
        <v>9.8699999999999992</v>
      </c>
      <c r="E63" s="3">
        <v>44.88</v>
      </c>
      <c r="F63" s="3">
        <v>36.4</v>
      </c>
      <c r="G63" s="3">
        <v>84.58</v>
      </c>
      <c r="H63" s="3">
        <v>64.28</v>
      </c>
      <c r="I63" s="3">
        <v>74.38</v>
      </c>
      <c r="J63" s="3">
        <v>93.59</v>
      </c>
      <c r="K63" s="3">
        <v>32.29</v>
      </c>
      <c r="L63" s="3">
        <v>75.569999999999993</v>
      </c>
      <c r="M63" s="3">
        <v>23.88</v>
      </c>
      <c r="N63" s="3">
        <v>589.94000000000005</v>
      </c>
    </row>
    <row r="64" spans="1:14" x14ac:dyDescent="0.2">
      <c r="A64">
        <v>1959</v>
      </c>
      <c r="B64" s="3">
        <v>82.23</v>
      </c>
      <c r="C64" s="3">
        <v>60.75</v>
      </c>
      <c r="D64" s="3">
        <v>64.22</v>
      </c>
      <c r="E64" s="3">
        <v>97.48</v>
      </c>
      <c r="F64" s="3">
        <v>88.94</v>
      </c>
      <c r="G64" s="3">
        <v>37.1</v>
      </c>
      <c r="H64" s="3">
        <v>84.97</v>
      </c>
      <c r="I64" s="3">
        <v>110.68</v>
      </c>
      <c r="J64" s="3">
        <v>59.03</v>
      </c>
      <c r="K64" s="3">
        <v>116.41</v>
      </c>
      <c r="L64" s="3">
        <v>75.22</v>
      </c>
      <c r="M64" s="3">
        <v>83.77</v>
      </c>
      <c r="N64" s="3">
        <v>960.8</v>
      </c>
    </row>
    <row r="65" spans="1:14" x14ac:dyDescent="0.2">
      <c r="A65">
        <v>1960</v>
      </c>
      <c r="B65" s="3">
        <v>71.81</v>
      </c>
      <c r="C65" s="3">
        <v>55.84</v>
      </c>
      <c r="D65" s="3">
        <v>39.630000000000003</v>
      </c>
      <c r="E65" s="3">
        <v>86.84</v>
      </c>
      <c r="F65" s="3">
        <v>77.680000000000007</v>
      </c>
      <c r="G65" s="3">
        <v>104.84</v>
      </c>
      <c r="H65" s="3">
        <v>47.84</v>
      </c>
      <c r="I65" s="3">
        <v>50.14</v>
      </c>
      <c r="J65" s="3">
        <v>32.83</v>
      </c>
      <c r="K65" s="3">
        <v>45.01</v>
      </c>
      <c r="L65" s="3">
        <v>45.75</v>
      </c>
      <c r="M65" s="3">
        <v>25.7</v>
      </c>
      <c r="N65" s="3">
        <v>683.91</v>
      </c>
    </row>
    <row r="66" spans="1:14" x14ac:dyDescent="0.2">
      <c r="A66">
        <v>1961</v>
      </c>
      <c r="B66" s="3">
        <v>15.51</v>
      </c>
      <c r="C66" s="3">
        <v>58.43</v>
      </c>
      <c r="D66" s="3">
        <v>60.1</v>
      </c>
      <c r="E66" s="3">
        <v>110.08</v>
      </c>
      <c r="F66" s="3">
        <v>59.03</v>
      </c>
      <c r="G66" s="3">
        <v>83.48</v>
      </c>
      <c r="H66" s="3">
        <v>97</v>
      </c>
      <c r="I66" s="3">
        <v>113.67</v>
      </c>
      <c r="J66" s="3">
        <v>75.48</v>
      </c>
      <c r="K66" s="3">
        <v>43.17</v>
      </c>
      <c r="L66" s="3">
        <v>65.98</v>
      </c>
      <c r="M66" s="3">
        <v>39.74</v>
      </c>
      <c r="N66" s="3">
        <v>821.67</v>
      </c>
    </row>
    <row r="67" spans="1:14" x14ac:dyDescent="0.2">
      <c r="A67">
        <v>1962</v>
      </c>
      <c r="B67" s="3">
        <v>54.96</v>
      </c>
      <c r="C67" s="3">
        <v>59.58</v>
      </c>
      <c r="D67" s="3">
        <v>21.31</v>
      </c>
      <c r="E67" s="3">
        <v>46.29</v>
      </c>
      <c r="F67" s="3">
        <v>37.299999999999997</v>
      </c>
      <c r="G67" s="3">
        <v>114.98</v>
      </c>
      <c r="H67" s="3">
        <v>54.91</v>
      </c>
      <c r="I67" s="3">
        <v>84.1</v>
      </c>
      <c r="J67" s="3">
        <v>77.12</v>
      </c>
      <c r="K67" s="3">
        <v>72.81</v>
      </c>
      <c r="L67" s="3">
        <v>54.38</v>
      </c>
      <c r="M67" s="3">
        <v>53.93</v>
      </c>
      <c r="N67" s="3">
        <v>731.67</v>
      </c>
    </row>
    <row r="68" spans="1:14" x14ac:dyDescent="0.2">
      <c r="A68">
        <v>1963</v>
      </c>
      <c r="B68" s="3">
        <v>20.79</v>
      </c>
      <c r="C68" s="3">
        <v>20.23</v>
      </c>
      <c r="D68" s="3">
        <v>66.56</v>
      </c>
      <c r="E68" s="3">
        <v>67.22</v>
      </c>
      <c r="F68" s="3">
        <v>72.23</v>
      </c>
      <c r="G68" s="3">
        <v>45.5</v>
      </c>
      <c r="H68" s="3">
        <v>58.09</v>
      </c>
      <c r="I68" s="3">
        <v>48.74</v>
      </c>
      <c r="J68" s="3">
        <v>38.11</v>
      </c>
      <c r="K68" s="3">
        <v>13.37</v>
      </c>
      <c r="L68" s="3">
        <v>41.89</v>
      </c>
      <c r="M68" s="3">
        <v>41.55</v>
      </c>
      <c r="N68" s="3">
        <v>534.28</v>
      </c>
    </row>
    <row r="69" spans="1:14" x14ac:dyDescent="0.2">
      <c r="A69">
        <v>1964</v>
      </c>
      <c r="B69" s="3">
        <v>61.67</v>
      </c>
      <c r="C69" s="3">
        <v>19.670000000000002</v>
      </c>
      <c r="D69" s="3">
        <v>72.459999999999994</v>
      </c>
      <c r="E69" s="3">
        <v>94.36</v>
      </c>
      <c r="F69" s="3">
        <v>57.04</v>
      </c>
      <c r="G69" s="3">
        <v>65.459999999999994</v>
      </c>
      <c r="H69" s="3">
        <v>73.98</v>
      </c>
      <c r="I69" s="3">
        <v>155.01</v>
      </c>
      <c r="J69" s="3">
        <v>39.19</v>
      </c>
      <c r="K69" s="3">
        <v>23.26</v>
      </c>
      <c r="L69" s="3">
        <v>33.200000000000003</v>
      </c>
      <c r="M69" s="3">
        <v>71.53</v>
      </c>
      <c r="N69" s="3">
        <v>766.83</v>
      </c>
    </row>
    <row r="70" spans="1:14" x14ac:dyDescent="0.2">
      <c r="A70">
        <v>1965</v>
      </c>
      <c r="B70" s="3">
        <v>91.61</v>
      </c>
      <c r="C70" s="3">
        <v>80.91</v>
      </c>
      <c r="D70" s="3">
        <v>79.22</v>
      </c>
      <c r="E70" s="3">
        <v>56.92</v>
      </c>
      <c r="F70" s="3">
        <v>48.85</v>
      </c>
      <c r="G70" s="3">
        <v>39.880000000000003</v>
      </c>
      <c r="H70" s="3">
        <v>58.54</v>
      </c>
      <c r="I70" s="3">
        <v>86.69</v>
      </c>
      <c r="J70" s="3">
        <v>74.06</v>
      </c>
      <c r="K70" s="3">
        <v>79.150000000000006</v>
      </c>
      <c r="L70" s="3">
        <v>64.28</v>
      </c>
      <c r="M70" s="3">
        <v>93.5</v>
      </c>
      <c r="N70" s="3">
        <v>853.61</v>
      </c>
    </row>
    <row r="71" spans="1:14" x14ac:dyDescent="0.2">
      <c r="A71">
        <v>1966</v>
      </c>
      <c r="B71" s="3">
        <v>36.15</v>
      </c>
      <c r="C71" s="3">
        <v>42.32</v>
      </c>
      <c r="D71" s="3">
        <v>67.69</v>
      </c>
      <c r="E71" s="3">
        <v>79.92</v>
      </c>
      <c r="F71" s="3">
        <v>42.05</v>
      </c>
      <c r="G71" s="3">
        <v>84.74</v>
      </c>
      <c r="H71" s="3">
        <v>55.08</v>
      </c>
      <c r="I71" s="3">
        <v>88.6</v>
      </c>
      <c r="J71" s="3">
        <v>65.760000000000005</v>
      </c>
      <c r="K71" s="3">
        <v>33.83</v>
      </c>
      <c r="L71" s="3">
        <v>117.5</v>
      </c>
      <c r="M71" s="3">
        <v>108.26</v>
      </c>
      <c r="N71" s="3">
        <v>821.9</v>
      </c>
    </row>
    <row r="72" spans="1:14" x14ac:dyDescent="0.2">
      <c r="A72">
        <v>1967</v>
      </c>
      <c r="B72" s="3">
        <v>52.61</v>
      </c>
      <c r="C72" s="3">
        <v>39.93</v>
      </c>
      <c r="D72" s="3">
        <v>27.99</v>
      </c>
      <c r="E72" s="3">
        <v>106.48</v>
      </c>
      <c r="F72" s="3">
        <v>44.92</v>
      </c>
      <c r="G72" s="3">
        <v>179.35</v>
      </c>
      <c r="H72" s="3">
        <v>84.57</v>
      </c>
      <c r="I72" s="3">
        <v>91.48</v>
      </c>
      <c r="J72" s="3">
        <v>61.5</v>
      </c>
      <c r="K72" s="3">
        <v>105.64</v>
      </c>
      <c r="L72" s="3">
        <v>72.62</v>
      </c>
      <c r="M72" s="3">
        <v>113.61</v>
      </c>
      <c r="N72" s="3">
        <v>980.7</v>
      </c>
    </row>
    <row r="73" spans="1:14" x14ac:dyDescent="0.2">
      <c r="A73">
        <v>1968</v>
      </c>
      <c r="B73" s="3">
        <v>85.75</v>
      </c>
      <c r="C73" s="3">
        <v>46.96</v>
      </c>
      <c r="D73" s="3">
        <v>52.9</v>
      </c>
      <c r="E73" s="3">
        <v>45.71</v>
      </c>
      <c r="F73" s="3">
        <v>97.93</v>
      </c>
      <c r="G73" s="3">
        <v>131.72</v>
      </c>
      <c r="H73" s="3">
        <v>80.319999999999993</v>
      </c>
      <c r="I73" s="3">
        <v>78.150000000000006</v>
      </c>
      <c r="J73" s="3">
        <v>76.290000000000006</v>
      </c>
      <c r="K73" s="3">
        <v>56.11</v>
      </c>
      <c r="L73" s="3">
        <v>84.74</v>
      </c>
      <c r="M73" s="3">
        <v>87.71</v>
      </c>
      <c r="N73" s="3">
        <v>924.29</v>
      </c>
    </row>
    <row r="74" spans="1:14" x14ac:dyDescent="0.2">
      <c r="A74">
        <v>1969</v>
      </c>
      <c r="B74" s="3">
        <v>77.760000000000005</v>
      </c>
      <c r="C74" s="3">
        <v>16.690000000000001</v>
      </c>
      <c r="D74" s="3">
        <v>41.76</v>
      </c>
      <c r="E74" s="3">
        <v>95.81</v>
      </c>
      <c r="F74" s="3">
        <v>111.25</v>
      </c>
      <c r="G74" s="3">
        <v>80.03</v>
      </c>
      <c r="H74" s="3">
        <v>115.69</v>
      </c>
      <c r="I74" s="3">
        <v>38.6</v>
      </c>
      <c r="J74" s="3">
        <v>22.12</v>
      </c>
      <c r="K74" s="3">
        <v>70.37</v>
      </c>
      <c r="L74" s="3">
        <v>96.02</v>
      </c>
      <c r="M74" s="3">
        <v>56.15</v>
      </c>
      <c r="N74" s="3">
        <v>822.25</v>
      </c>
    </row>
    <row r="75" spans="1:14" x14ac:dyDescent="0.2">
      <c r="A75">
        <v>1970</v>
      </c>
      <c r="B75" s="3">
        <v>38.94</v>
      </c>
      <c r="C75" s="3">
        <v>24.81</v>
      </c>
      <c r="D75" s="3">
        <v>53.13</v>
      </c>
      <c r="E75" s="3">
        <v>76.459999999999994</v>
      </c>
      <c r="F75" s="3">
        <v>73.22</v>
      </c>
      <c r="G75" s="3">
        <v>77.72</v>
      </c>
      <c r="H75" s="3">
        <v>108.27</v>
      </c>
      <c r="I75" s="3">
        <v>32.979999999999997</v>
      </c>
      <c r="J75" s="3">
        <v>79.52</v>
      </c>
      <c r="K75" s="3">
        <v>65.27</v>
      </c>
      <c r="L75" s="3">
        <v>85.46</v>
      </c>
      <c r="M75" s="3">
        <v>65.91</v>
      </c>
      <c r="N75" s="3">
        <v>781.69</v>
      </c>
    </row>
    <row r="76" spans="1:14" x14ac:dyDescent="0.2">
      <c r="A76">
        <v>1971</v>
      </c>
      <c r="B76" s="3">
        <v>39.9</v>
      </c>
      <c r="C76" s="3">
        <v>81.05</v>
      </c>
      <c r="D76" s="3">
        <v>45.08</v>
      </c>
      <c r="E76" s="3">
        <v>31.45</v>
      </c>
      <c r="F76" s="3">
        <v>29.92</v>
      </c>
      <c r="G76" s="3">
        <v>47.84</v>
      </c>
      <c r="H76" s="3">
        <v>50.46</v>
      </c>
      <c r="I76" s="3">
        <v>86.18</v>
      </c>
      <c r="J76" s="3">
        <v>53.12</v>
      </c>
      <c r="K76" s="3">
        <v>37.130000000000003</v>
      </c>
      <c r="L76" s="3">
        <v>47.31</v>
      </c>
      <c r="M76" s="3">
        <v>102.66</v>
      </c>
      <c r="N76" s="3">
        <v>652.1</v>
      </c>
    </row>
    <row r="77" spans="1:14" x14ac:dyDescent="0.2">
      <c r="A77">
        <v>1972</v>
      </c>
      <c r="B77" s="3">
        <v>46.3</v>
      </c>
      <c r="C77" s="3">
        <v>39.68</v>
      </c>
      <c r="D77" s="3">
        <v>69.67</v>
      </c>
      <c r="E77" s="3">
        <v>80.06</v>
      </c>
      <c r="F77" s="3">
        <v>60.46</v>
      </c>
      <c r="G77" s="3">
        <v>77.489999999999995</v>
      </c>
      <c r="H77" s="3">
        <v>61.91</v>
      </c>
      <c r="I77" s="3">
        <v>84.72</v>
      </c>
      <c r="J77" s="3">
        <v>73.81</v>
      </c>
      <c r="K77" s="3">
        <v>90.4</v>
      </c>
      <c r="L77" s="3">
        <v>76.12</v>
      </c>
      <c r="M77" s="3">
        <v>105.72</v>
      </c>
      <c r="N77" s="3">
        <v>866.34</v>
      </c>
    </row>
    <row r="78" spans="1:14" x14ac:dyDescent="0.2">
      <c r="A78">
        <v>1973</v>
      </c>
      <c r="B78" s="3">
        <v>36.78</v>
      </c>
      <c r="C78" s="3">
        <v>39.869999999999997</v>
      </c>
      <c r="D78" s="3">
        <v>134.4</v>
      </c>
      <c r="E78" s="3">
        <v>49.3</v>
      </c>
      <c r="F78" s="3">
        <v>77.790000000000006</v>
      </c>
      <c r="G78" s="3">
        <v>102.63</v>
      </c>
      <c r="H78" s="3">
        <v>73.37</v>
      </c>
      <c r="I78" s="3">
        <v>52.03</v>
      </c>
      <c r="J78" s="3">
        <v>32.229999999999997</v>
      </c>
      <c r="K78" s="3">
        <v>76.930000000000007</v>
      </c>
      <c r="L78" s="3">
        <v>113.71</v>
      </c>
      <c r="M78" s="3">
        <v>80.39</v>
      </c>
      <c r="N78" s="3">
        <v>869.43</v>
      </c>
    </row>
    <row r="79" spans="1:14" x14ac:dyDescent="0.2">
      <c r="A79">
        <v>1974</v>
      </c>
      <c r="B79" s="3">
        <v>76.39</v>
      </c>
      <c r="C79" s="3">
        <v>70.42</v>
      </c>
      <c r="D79" s="3">
        <v>78.739999999999995</v>
      </c>
      <c r="E79" s="3">
        <v>82.78</v>
      </c>
      <c r="F79" s="3">
        <v>116.17</v>
      </c>
      <c r="G79" s="3">
        <v>65.069999999999993</v>
      </c>
      <c r="H79" s="3">
        <v>39.74</v>
      </c>
      <c r="I79" s="3">
        <v>51.39</v>
      </c>
      <c r="J79" s="3">
        <v>60.61</v>
      </c>
      <c r="K79" s="3">
        <v>29.25</v>
      </c>
      <c r="L79" s="3">
        <v>91.14</v>
      </c>
      <c r="M79" s="3">
        <v>63.62</v>
      </c>
      <c r="N79" s="3">
        <v>825.32</v>
      </c>
    </row>
    <row r="80" spans="1:14" x14ac:dyDescent="0.2">
      <c r="A80">
        <v>1975</v>
      </c>
      <c r="B80" s="3">
        <v>81.56</v>
      </c>
      <c r="C80" s="3">
        <v>66.45</v>
      </c>
      <c r="D80" s="3">
        <v>70.14</v>
      </c>
      <c r="E80" s="3">
        <v>77.349999999999994</v>
      </c>
      <c r="F80" s="3">
        <v>62.46</v>
      </c>
      <c r="G80" s="3">
        <v>112.6</v>
      </c>
      <c r="H80" s="3">
        <v>60.64</v>
      </c>
      <c r="I80" s="3">
        <v>186.31</v>
      </c>
      <c r="J80" s="3">
        <v>75.53</v>
      </c>
      <c r="K80" s="3">
        <v>23.21</v>
      </c>
      <c r="L80" s="3">
        <v>71.569999999999993</v>
      </c>
      <c r="M80" s="3">
        <v>96.6</v>
      </c>
      <c r="N80" s="3">
        <v>984.42</v>
      </c>
    </row>
    <row r="81" spans="1:14" x14ac:dyDescent="0.2">
      <c r="A81">
        <v>1976</v>
      </c>
      <c r="B81" s="3">
        <v>85.62</v>
      </c>
      <c r="C81" s="3">
        <v>65.53</v>
      </c>
      <c r="D81" s="3">
        <v>116.88</v>
      </c>
      <c r="E81" s="3">
        <v>79.89</v>
      </c>
      <c r="F81" s="3">
        <v>86.56</v>
      </c>
      <c r="G81" s="3">
        <v>95.75</v>
      </c>
      <c r="H81" s="3">
        <v>129.58000000000001</v>
      </c>
      <c r="I81" s="3">
        <v>51.55</v>
      </c>
      <c r="J81" s="3">
        <v>84.05</v>
      </c>
      <c r="K81" s="3">
        <v>67.33</v>
      </c>
      <c r="L81" s="3">
        <v>39.11</v>
      </c>
      <c r="M81" s="3">
        <v>47.32</v>
      </c>
      <c r="N81" s="3">
        <v>949.17</v>
      </c>
    </row>
    <row r="82" spans="1:14" x14ac:dyDescent="0.2">
      <c r="A82">
        <v>1977</v>
      </c>
      <c r="B82" s="3">
        <v>49.34</v>
      </c>
      <c r="C82" s="3">
        <v>45.41</v>
      </c>
      <c r="D82" s="3">
        <v>87.14</v>
      </c>
      <c r="E82" s="3">
        <v>85.68</v>
      </c>
      <c r="F82" s="3">
        <v>27.73</v>
      </c>
      <c r="G82" s="3">
        <v>70.73</v>
      </c>
      <c r="H82" s="3">
        <v>73.19</v>
      </c>
      <c r="I82" s="3">
        <v>83.33</v>
      </c>
      <c r="J82" s="3">
        <v>166.14</v>
      </c>
      <c r="K82" s="3">
        <v>61.08</v>
      </c>
      <c r="L82" s="3">
        <v>91.47</v>
      </c>
      <c r="M82" s="3">
        <v>95.73</v>
      </c>
      <c r="N82" s="3">
        <v>936.97</v>
      </c>
    </row>
    <row r="83" spans="1:14" x14ac:dyDescent="0.2">
      <c r="A83">
        <v>1978</v>
      </c>
      <c r="B83" s="3">
        <v>107.07</v>
      </c>
      <c r="C83" s="3">
        <v>14.54</v>
      </c>
      <c r="D83" s="3">
        <v>53.33</v>
      </c>
      <c r="E83" s="3">
        <v>54.01</v>
      </c>
      <c r="F83" s="3">
        <v>73.72</v>
      </c>
      <c r="G83" s="3">
        <v>61.15</v>
      </c>
      <c r="H83" s="3">
        <v>40.950000000000003</v>
      </c>
      <c r="I83" s="3">
        <v>43.47</v>
      </c>
      <c r="J83" s="3">
        <v>102.65</v>
      </c>
      <c r="K83" s="3">
        <v>54.23</v>
      </c>
      <c r="L83" s="3">
        <v>59.51</v>
      </c>
      <c r="M83" s="3">
        <v>74.790000000000006</v>
      </c>
      <c r="N83" s="3">
        <v>739.42</v>
      </c>
    </row>
    <row r="84" spans="1:14" x14ac:dyDescent="0.2">
      <c r="A84">
        <v>1979</v>
      </c>
      <c r="B84" s="3">
        <v>63.98</v>
      </c>
      <c r="C84" s="3">
        <v>18.04</v>
      </c>
      <c r="D84" s="3">
        <v>64.88</v>
      </c>
      <c r="E84" s="3">
        <v>119.07</v>
      </c>
      <c r="F84" s="3">
        <v>85.1</v>
      </c>
      <c r="G84" s="3">
        <v>61.07</v>
      </c>
      <c r="H84" s="3">
        <v>79.05</v>
      </c>
      <c r="I84" s="3">
        <v>58.78</v>
      </c>
      <c r="J84" s="3">
        <v>40.98</v>
      </c>
      <c r="K84" s="3">
        <v>66.23</v>
      </c>
      <c r="L84" s="3">
        <v>125.13</v>
      </c>
      <c r="M84" s="3">
        <v>82.71</v>
      </c>
      <c r="N84" s="3">
        <v>865.02</v>
      </c>
    </row>
    <row r="85" spans="1:14" x14ac:dyDescent="0.2">
      <c r="A85">
        <v>1980</v>
      </c>
      <c r="B85" s="3">
        <v>32.83</v>
      </c>
      <c r="C85" s="3">
        <v>25.52</v>
      </c>
      <c r="D85" s="3">
        <v>83.2</v>
      </c>
      <c r="E85" s="3">
        <v>90.9</v>
      </c>
      <c r="F85" s="3">
        <v>61.34</v>
      </c>
      <c r="G85" s="3">
        <v>89.75</v>
      </c>
      <c r="H85" s="3">
        <v>122.92</v>
      </c>
      <c r="I85" s="3">
        <v>79.760000000000005</v>
      </c>
      <c r="J85" s="3">
        <v>96.28</v>
      </c>
      <c r="K85" s="3">
        <v>65.22</v>
      </c>
      <c r="L85" s="3">
        <v>26.42</v>
      </c>
      <c r="M85" s="3">
        <v>65.239999999999995</v>
      </c>
      <c r="N85" s="3">
        <v>839.38</v>
      </c>
    </row>
    <row r="86" spans="1:14" x14ac:dyDescent="0.2">
      <c r="A86">
        <v>1981</v>
      </c>
      <c r="B86" s="3">
        <v>27.06</v>
      </c>
      <c r="C86" s="3">
        <v>82.24</v>
      </c>
      <c r="D86" s="3">
        <v>31.81</v>
      </c>
      <c r="E86" s="3">
        <v>105.88</v>
      </c>
      <c r="F86" s="3">
        <v>64.06</v>
      </c>
      <c r="G86" s="3">
        <v>85.68</v>
      </c>
      <c r="H86" s="3">
        <v>78.61</v>
      </c>
      <c r="I86" s="3">
        <v>100.75</v>
      </c>
      <c r="J86" s="3">
        <v>164.11</v>
      </c>
      <c r="K86" s="3">
        <v>114.1</v>
      </c>
      <c r="L86" s="3">
        <v>44.89</v>
      </c>
      <c r="M86" s="3">
        <v>55.22</v>
      </c>
      <c r="N86" s="3">
        <v>954.41</v>
      </c>
    </row>
    <row r="87" spans="1:14" x14ac:dyDescent="0.2">
      <c r="A87">
        <v>1982</v>
      </c>
      <c r="B87" s="3">
        <v>79.17</v>
      </c>
      <c r="C87" s="3">
        <v>39.46</v>
      </c>
      <c r="D87" s="3">
        <v>78.459999999999994</v>
      </c>
      <c r="E87" s="3">
        <v>55.86</v>
      </c>
      <c r="F87" s="3">
        <v>66.03</v>
      </c>
      <c r="G87" s="3">
        <v>91.55</v>
      </c>
      <c r="H87" s="3">
        <v>62.96</v>
      </c>
      <c r="I87" s="3">
        <v>82.98</v>
      </c>
      <c r="J87" s="3">
        <v>86.06</v>
      </c>
      <c r="K87" s="3">
        <v>31.1</v>
      </c>
      <c r="L87" s="3">
        <v>131.91999999999999</v>
      </c>
      <c r="M87" s="3">
        <v>93.13</v>
      </c>
      <c r="N87" s="3">
        <v>898.68</v>
      </c>
    </row>
    <row r="88" spans="1:14" x14ac:dyDescent="0.2">
      <c r="A88">
        <v>1983</v>
      </c>
      <c r="B88" s="3">
        <v>33.5</v>
      </c>
      <c r="C88" s="3">
        <v>32.130000000000003</v>
      </c>
      <c r="D88" s="3">
        <v>44.82</v>
      </c>
      <c r="E88" s="3">
        <v>100.63</v>
      </c>
      <c r="F88" s="3">
        <v>123.01</v>
      </c>
      <c r="G88" s="3">
        <v>74.739999999999995</v>
      </c>
      <c r="H88" s="3">
        <v>121.35</v>
      </c>
      <c r="I88" s="3">
        <v>80.27</v>
      </c>
      <c r="J88" s="3">
        <v>75.98</v>
      </c>
      <c r="K88" s="3">
        <v>64.75</v>
      </c>
      <c r="L88" s="3">
        <v>97.21</v>
      </c>
      <c r="M88" s="3">
        <v>104.88</v>
      </c>
      <c r="N88" s="3">
        <v>953.27</v>
      </c>
    </row>
    <row r="89" spans="1:14" x14ac:dyDescent="0.2">
      <c r="A89">
        <v>1984</v>
      </c>
      <c r="B89" s="3">
        <v>36.270000000000003</v>
      </c>
      <c r="C89" s="3">
        <v>55.53</v>
      </c>
      <c r="D89" s="3">
        <v>84.15</v>
      </c>
      <c r="E89" s="3">
        <v>62.31</v>
      </c>
      <c r="F89" s="3">
        <v>99</v>
      </c>
      <c r="G89" s="3">
        <v>87.3</v>
      </c>
      <c r="H89" s="3">
        <v>62.44</v>
      </c>
      <c r="I89" s="3">
        <v>101.81</v>
      </c>
      <c r="J89" s="3">
        <v>103.39</v>
      </c>
      <c r="K89" s="3">
        <v>41.07</v>
      </c>
      <c r="L89" s="3">
        <v>91.09</v>
      </c>
      <c r="M89" s="3">
        <v>90.35</v>
      </c>
      <c r="N89" s="3">
        <v>914.71</v>
      </c>
    </row>
    <row r="90" spans="1:14" x14ac:dyDescent="0.2">
      <c r="A90">
        <v>1985</v>
      </c>
      <c r="B90" s="3">
        <v>81.400000000000006</v>
      </c>
      <c r="C90" s="3">
        <v>115.3</v>
      </c>
      <c r="D90" s="3">
        <v>96.45</v>
      </c>
      <c r="E90" s="3">
        <v>55.37</v>
      </c>
      <c r="F90" s="3">
        <v>66.41</v>
      </c>
      <c r="G90" s="3">
        <v>61.56</v>
      </c>
      <c r="H90" s="3">
        <v>80.510000000000005</v>
      </c>
      <c r="I90" s="3">
        <v>145.66</v>
      </c>
      <c r="J90" s="3">
        <v>101.6</v>
      </c>
      <c r="K90" s="3">
        <v>93.25</v>
      </c>
      <c r="L90" s="3">
        <v>147.33000000000001</v>
      </c>
      <c r="M90" s="3">
        <v>58.97</v>
      </c>
      <c r="N90" s="3">
        <v>1103.81</v>
      </c>
    </row>
    <row r="91" spans="1:14" x14ac:dyDescent="0.2">
      <c r="A91">
        <v>1986</v>
      </c>
      <c r="B91" s="3">
        <v>38.130000000000003</v>
      </c>
      <c r="C91" s="3">
        <v>62.29</v>
      </c>
      <c r="D91" s="3">
        <v>56.14</v>
      </c>
      <c r="E91" s="3">
        <v>72.5</v>
      </c>
      <c r="F91" s="3">
        <v>63.04</v>
      </c>
      <c r="G91" s="3">
        <v>122.75</v>
      </c>
      <c r="H91" s="3">
        <v>83.86</v>
      </c>
      <c r="I91" s="3">
        <v>84.42</v>
      </c>
      <c r="J91" s="3">
        <v>199.19</v>
      </c>
      <c r="K91" s="3">
        <v>79.760000000000005</v>
      </c>
      <c r="L91" s="3">
        <v>40.549999999999997</v>
      </c>
      <c r="M91" s="3">
        <v>69.86</v>
      </c>
      <c r="N91" s="3">
        <v>972.49</v>
      </c>
    </row>
    <row r="92" spans="1:14" x14ac:dyDescent="0.2">
      <c r="A92">
        <v>1987</v>
      </c>
      <c r="B92" s="3">
        <v>46.68</v>
      </c>
      <c r="C92" s="3">
        <v>14.3</v>
      </c>
      <c r="D92" s="3">
        <v>47.45</v>
      </c>
      <c r="E92" s="3">
        <v>49.64</v>
      </c>
      <c r="F92" s="3">
        <v>50.24</v>
      </c>
      <c r="G92" s="3">
        <v>69.849999999999994</v>
      </c>
      <c r="H92" s="3">
        <v>71.400000000000006</v>
      </c>
      <c r="I92" s="3">
        <v>115.23</v>
      </c>
      <c r="J92" s="3">
        <v>86.37</v>
      </c>
      <c r="K92" s="3">
        <v>74.41</v>
      </c>
      <c r="L92" s="3">
        <v>82.41</v>
      </c>
      <c r="M92" s="3">
        <v>81.33</v>
      </c>
      <c r="N92" s="3">
        <v>789.31</v>
      </c>
    </row>
    <row r="93" spans="1:14" x14ac:dyDescent="0.2">
      <c r="A93">
        <v>1988</v>
      </c>
      <c r="B93" s="3">
        <v>33.46</v>
      </c>
      <c r="C93" s="3">
        <v>57.26</v>
      </c>
      <c r="D93" s="3">
        <v>36.33</v>
      </c>
      <c r="E93" s="3">
        <v>56.12</v>
      </c>
      <c r="F93" s="3">
        <v>40.98</v>
      </c>
      <c r="G93" s="3">
        <v>14.83</v>
      </c>
      <c r="H93" s="3">
        <v>87.42</v>
      </c>
      <c r="I93" s="3">
        <v>62.45</v>
      </c>
      <c r="J93" s="3">
        <v>71.72</v>
      </c>
      <c r="K93" s="3">
        <v>107.08</v>
      </c>
      <c r="L93" s="3">
        <v>108.52</v>
      </c>
      <c r="M93" s="3">
        <v>50.54</v>
      </c>
      <c r="N93" s="3">
        <v>726.71</v>
      </c>
    </row>
    <row r="94" spans="1:14" x14ac:dyDescent="0.2">
      <c r="A94">
        <v>1989</v>
      </c>
      <c r="B94" s="3">
        <v>41.44</v>
      </c>
      <c r="C94" s="3">
        <v>22.5</v>
      </c>
      <c r="D94" s="3">
        <v>45.58</v>
      </c>
      <c r="E94" s="3">
        <v>57.21</v>
      </c>
      <c r="F94" s="3">
        <v>95.63</v>
      </c>
      <c r="G94" s="3">
        <v>104.76</v>
      </c>
      <c r="H94" s="3">
        <v>57.71</v>
      </c>
      <c r="I94" s="3">
        <v>66.95</v>
      </c>
      <c r="J94" s="3">
        <v>83.3</v>
      </c>
      <c r="K94" s="3">
        <v>64.3</v>
      </c>
      <c r="L94" s="3">
        <v>92.46</v>
      </c>
      <c r="M94" s="3">
        <v>52.41</v>
      </c>
      <c r="N94" s="3">
        <v>784.25</v>
      </c>
    </row>
    <row r="95" spans="1:14" x14ac:dyDescent="0.2">
      <c r="A95">
        <v>1990</v>
      </c>
      <c r="B95" s="3">
        <v>48.5</v>
      </c>
      <c r="C95" s="3">
        <v>99.42</v>
      </c>
      <c r="D95" s="3">
        <v>50.71</v>
      </c>
      <c r="E95" s="3">
        <v>63.31</v>
      </c>
      <c r="F95" s="3">
        <v>98.85</v>
      </c>
      <c r="G95" s="3">
        <v>81.72</v>
      </c>
      <c r="H95" s="3">
        <v>84.47</v>
      </c>
      <c r="I95" s="3">
        <v>94</v>
      </c>
      <c r="J95" s="3">
        <v>119.85</v>
      </c>
      <c r="K95" s="3">
        <v>105.45</v>
      </c>
      <c r="L95" s="3">
        <v>85.41</v>
      </c>
      <c r="M95" s="3">
        <v>106.57</v>
      </c>
      <c r="N95" s="3">
        <v>1038.26</v>
      </c>
    </row>
    <row r="96" spans="1:14" x14ac:dyDescent="0.2">
      <c r="A96">
        <v>1991</v>
      </c>
      <c r="B96" s="3">
        <v>37.75</v>
      </c>
      <c r="C96" s="3">
        <v>32.93</v>
      </c>
      <c r="D96" s="3">
        <v>71.849999999999994</v>
      </c>
      <c r="E96" s="3">
        <v>87.21</v>
      </c>
      <c r="F96" s="3">
        <v>106.59</v>
      </c>
      <c r="G96" s="3">
        <v>43.1</v>
      </c>
      <c r="H96" s="3">
        <v>68.98</v>
      </c>
      <c r="I96" s="3">
        <v>65.2</v>
      </c>
      <c r="J96" s="3">
        <v>24.62</v>
      </c>
      <c r="K96" s="3">
        <v>109.84</v>
      </c>
      <c r="L96" s="3">
        <v>76.790000000000006</v>
      </c>
      <c r="M96" s="3">
        <v>54.78</v>
      </c>
      <c r="N96" s="3">
        <v>779.64</v>
      </c>
    </row>
    <row r="97" spans="1:15" x14ac:dyDescent="0.2">
      <c r="A97">
        <v>1992</v>
      </c>
      <c r="B97" s="3">
        <v>59.58</v>
      </c>
      <c r="C97" s="3">
        <v>49.17</v>
      </c>
      <c r="D97" s="3">
        <v>64.010000000000005</v>
      </c>
      <c r="E97" s="3">
        <v>107.71</v>
      </c>
      <c r="F97" s="3">
        <v>51.64</v>
      </c>
      <c r="G97" s="3">
        <v>61.26</v>
      </c>
      <c r="H97" s="3">
        <v>160.91999999999999</v>
      </c>
      <c r="I97" s="3">
        <v>117.75</v>
      </c>
      <c r="J97" s="3">
        <v>132.72999999999999</v>
      </c>
      <c r="K97" s="3">
        <v>68.61</v>
      </c>
      <c r="L97" s="3">
        <v>126.07</v>
      </c>
      <c r="M97" s="3">
        <v>60.82</v>
      </c>
      <c r="N97" s="3">
        <v>1060.27</v>
      </c>
    </row>
    <row r="98" spans="1:15" x14ac:dyDescent="0.2">
      <c r="A98">
        <v>1993</v>
      </c>
      <c r="B98" s="3">
        <v>93.39</v>
      </c>
      <c r="C98" s="3">
        <v>32.119999999999997</v>
      </c>
      <c r="D98" s="3">
        <v>44.29</v>
      </c>
      <c r="E98" s="3">
        <v>94.6</v>
      </c>
      <c r="F98" s="3">
        <v>53.2</v>
      </c>
      <c r="G98" s="3">
        <v>107.53</v>
      </c>
      <c r="H98" s="3">
        <v>65.62</v>
      </c>
      <c r="I98" s="3">
        <v>60.55</v>
      </c>
      <c r="J98" s="3">
        <v>109.34</v>
      </c>
      <c r="K98" s="3">
        <v>61.51</v>
      </c>
      <c r="L98" s="3">
        <v>50.74</v>
      </c>
      <c r="M98" s="3">
        <v>30.2</v>
      </c>
      <c r="N98" s="3">
        <v>803.09</v>
      </c>
    </row>
    <row r="99" spans="1:15" x14ac:dyDescent="0.2">
      <c r="A99">
        <v>1994</v>
      </c>
      <c r="B99" s="3">
        <v>71.02</v>
      </c>
      <c r="C99" s="3">
        <v>33.200000000000003</v>
      </c>
      <c r="D99" s="3">
        <v>61.3</v>
      </c>
      <c r="E99" s="3">
        <v>93.06</v>
      </c>
      <c r="F99" s="3">
        <v>61.13</v>
      </c>
      <c r="G99" s="3">
        <v>140.03</v>
      </c>
      <c r="H99" s="3">
        <v>74.319999999999993</v>
      </c>
      <c r="I99" s="3">
        <v>76.959999999999994</v>
      </c>
      <c r="J99" s="3">
        <v>56.74</v>
      </c>
      <c r="K99" s="3">
        <v>46</v>
      </c>
      <c r="L99" s="3">
        <v>66.06</v>
      </c>
      <c r="M99" s="3">
        <v>54.31</v>
      </c>
      <c r="N99" s="3">
        <v>834.13</v>
      </c>
    </row>
    <row r="100" spans="1:15" x14ac:dyDescent="0.2">
      <c r="A100">
        <v>1995</v>
      </c>
      <c r="B100" s="3">
        <v>76.13</v>
      </c>
      <c r="C100" s="3">
        <v>30.01</v>
      </c>
      <c r="D100" s="3">
        <v>42.67</v>
      </c>
      <c r="E100" s="3">
        <v>87.14</v>
      </c>
      <c r="F100" s="3">
        <v>81.31</v>
      </c>
      <c r="G100" s="3">
        <v>50.85</v>
      </c>
      <c r="H100" s="3">
        <v>56.23</v>
      </c>
      <c r="I100" s="3">
        <v>78.02</v>
      </c>
      <c r="J100" s="3">
        <v>30.92</v>
      </c>
      <c r="K100" s="3">
        <v>91.99</v>
      </c>
      <c r="L100" s="3">
        <v>106.03</v>
      </c>
      <c r="M100" s="3">
        <v>32.200000000000003</v>
      </c>
      <c r="N100" s="3">
        <v>763.5</v>
      </c>
    </row>
    <row r="101" spans="1:15" x14ac:dyDescent="0.2">
      <c r="A101">
        <v>1996</v>
      </c>
      <c r="B101" s="3">
        <v>63.65</v>
      </c>
      <c r="C101" s="3">
        <v>48.04</v>
      </c>
      <c r="D101" s="3">
        <v>38.83</v>
      </c>
      <c r="E101" s="3">
        <v>114.34</v>
      </c>
      <c r="F101" s="3">
        <v>88.58</v>
      </c>
      <c r="G101" s="3">
        <v>122.74</v>
      </c>
      <c r="H101" s="3">
        <v>80.92</v>
      </c>
      <c r="I101" s="3">
        <v>37.479999999999997</v>
      </c>
      <c r="J101" s="3">
        <v>200.91</v>
      </c>
      <c r="K101" s="3">
        <v>72.709999999999994</v>
      </c>
      <c r="L101" s="3">
        <v>55.15</v>
      </c>
      <c r="M101" s="3">
        <v>85.25</v>
      </c>
      <c r="N101" s="3">
        <v>1008.6</v>
      </c>
    </row>
    <row r="102" spans="1:15" x14ac:dyDescent="0.2">
      <c r="A102">
        <v>1997</v>
      </c>
      <c r="B102" s="3">
        <v>59.95</v>
      </c>
      <c r="C102" s="3">
        <v>88.81</v>
      </c>
      <c r="D102" s="3">
        <v>77.540000000000006</v>
      </c>
      <c r="E102" s="3">
        <v>39.47</v>
      </c>
      <c r="F102" s="3">
        <v>116.42</v>
      </c>
      <c r="G102" s="3">
        <v>70.56</v>
      </c>
      <c r="H102" s="3">
        <v>71.989999999999995</v>
      </c>
      <c r="I102" s="3">
        <v>83</v>
      </c>
      <c r="J102" s="3">
        <v>72.11</v>
      </c>
      <c r="K102" s="3">
        <v>53.9</v>
      </c>
      <c r="L102" s="3">
        <v>40.01</v>
      </c>
      <c r="M102" s="3">
        <v>52.46</v>
      </c>
      <c r="N102" s="3">
        <v>826.22</v>
      </c>
    </row>
    <row r="103" spans="1:15" x14ac:dyDescent="0.2">
      <c r="A103">
        <v>1998</v>
      </c>
      <c r="B103" s="3">
        <v>84.8</v>
      </c>
      <c r="C103" s="3">
        <v>44.49</v>
      </c>
      <c r="D103" s="3">
        <v>93.84</v>
      </c>
      <c r="E103" s="3">
        <v>57.59</v>
      </c>
      <c r="F103" s="3">
        <v>42.46</v>
      </c>
      <c r="G103" s="3">
        <v>52.23</v>
      </c>
      <c r="H103" s="3">
        <v>69.36</v>
      </c>
      <c r="I103" s="3">
        <v>77.44</v>
      </c>
      <c r="J103" s="3">
        <v>35.520000000000003</v>
      </c>
      <c r="K103" s="3">
        <v>29.28</v>
      </c>
      <c r="L103" s="3">
        <v>43.56</v>
      </c>
      <c r="M103" s="3">
        <v>51.08</v>
      </c>
      <c r="N103" s="3">
        <v>681.65</v>
      </c>
    </row>
    <row r="104" spans="1:15" x14ac:dyDescent="0.2">
      <c r="A104">
        <v>1999</v>
      </c>
      <c r="B104" s="3">
        <v>93.4</v>
      </c>
      <c r="C104" s="3">
        <v>42.7</v>
      </c>
      <c r="D104" s="3">
        <v>32.299999999999997</v>
      </c>
      <c r="E104" s="3">
        <v>90.56</v>
      </c>
      <c r="F104" s="3">
        <v>47.49</v>
      </c>
      <c r="G104" s="3">
        <v>85.97</v>
      </c>
      <c r="H104" s="3">
        <v>75.989999999999995</v>
      </c>
      <c r="I104" s="3">
        <v>65.739999999999995</v>
      </c>
      <c r="J104" s="3">
        <v>65.209999999999994</v>
      </c>
      <c r="K104" s="3">
        <v>54.98</v>
      </c>
      <c r="L104" s="3">
        <v>61.47</v>
      </c>
      <c r="M104" s="3">
        <v>72.349999999999994</v>
      </c>
      <c r="N104" s="3">
        <v>788.16</v>
      </c>
    </row>
    <row r="105" spans="1:15" x14ac:dyDescent="0.2">
      <c r="A105">
        <v>2000</v>
      </c>
      <c r="B105" s="3">
        <v>50.83</v>
      </c>
      <c r="C105" s="3">
        <v>39.9</v>
      </c>
      <c r="D105" s="3">
        <v>38.07</v>
      </c>
      <c r="E105" s="3">
        <v>82.48</v>
      </c>
      <c r="F105" s="3">
        <v>113.37</v>
      </c>
      <c r="G105" s="3">
        <v>139.62</v>
      </c>
      <c r="H105" s="3">
        <v>137.27000000000001</v>
      </c>
      <c r="I105" s="3">
        <v>77.709999999999994</v>
      </c>
      <c r="J105" s="3">
        <v>114.86</v>
      </c>
      <c r="K105" s="3">
        <v>50.19</v>
      </c>
      <c r="L105" s="3">
        <v>48.63</v>
      </c>
      <c r="M105" s="3">
        <v>98.83</v>
      </c>
      <c r="N105" s="3">
        <v>991.76</v>
      </c>
    </row>
    <row r="106" spans="1:15" x14ac:dyDescent="0.2">
      <c r="A106">
        <v>2001</v>
      </c>
      <c r="B106" s="3">
        <v>42.15</v>
      </c>
      <c r="C106" s="3">
        <v>70.02</v>
      </c>
      <c r="D106" s="3">
        <v>29.94</v>
      </c>
      <c r="E106" s="3">
        <v>65.27</v>
      </c>
      <c r="F106" s="3">
        <v>83.9</v>
      </c>
      <c r="G106" s="3">
        <v>73.28</v>
      </c>
      <c r="H106" s="3">
        <v>23.1</v>
      </c>
      <c r="I106" s="3">
        <v>65.400000000000006</v>
      </c>
      <c r="J106" s="3">
        <v>126.47</v>
      </c>
      <c r="K106" s="3">
        <v>166</v>
      </c>
      <c r="L106" s="3">
        <v>89.56</v>
      </c>
      <c r="M106" s="3">
        <v>53.62</v>
      </c>
      <c r="N106" s="3">
        <v>888.71</v>
      </c>
    </row>
    <row r="107" spans="1:15" x14ac:dyDescent="0.2">
      <c r="A107">
        <v>2002</v>
      </c>
      <c r="B107" s="3">
        <v>56.14</v>
      </c>
      <c r="C107" s="3">
        <v>59.68</v>
      </c>
      <c r="D107" s="3">
        <v>53.91</v>
      </c>
      <c r="E107" s="3">
        <v>101.48</v>
      </c>
      <c r="F107" s="3">
        <v>91.85</v>
      </c>
      <c r="G107" s="3">
        <v>64.77</v>
      </c>
      <c r="H107" s="3">
        <v>90.65</v>
      </c>
      <c r="I107" s="3">
        <v>24.05</v>
      </c>
      <c r="J107" s="3">
        <v>54.48</v>
      </c>
      <c r="K107" s="3">
        <v>45.13</v>
      </c>
      <c r="L107" s="3">
        <v>74.22</v>
      </c>
      <c r="M107" s="3">
        <v>49.4</v>
      </c>
      <c r="N107" s="3">
        <v>765.76</v>
      </c>
    </row>
    <row r="108" spans="1:15" x14ac:dyDescent="0.2">
      <c r="A108">
        <v>2003</v>
      </c>
      <c r="B108" s="3">
        <v>33.32</v>
      </c>
      <c r="C108" s="3">
        <v>49.43</v>
      </c>
      <c r="D108" s="3">
        <v>53.32</v>
      </c>
      <c r="E108" s="3">
        <v>86.14</v>
      </c>
      <c r="F108" s="3">
        <v>117.5</v>
      </c>
      <c r="G108" s="3">
        <v>68.52</v>
      </c>
      <c r="H108" s="3">
        <v>59.68</v>
      </c>
      <c r="I108" s="3">
        <v>63.39</v>
      </c>
      <c r="J108" s="3">
        <v>106.91</v>
      </c>
      <c r="K108" s="3">
        <v>70.290000000000006</v>
      </c>
      <c r="L108" s="3">
        <v>109.28</v>
      </c>
      <c r="M108" s="3">
        <v>72.069999999999993</v>
      </c>
      <c r="N108" s="3">
        <v>889.85</v>
      </c>
    </row>
    <row r="109" spans="1:15" x14ac:dyDescent="0.2">
      <c r="A109">
        <v>2004</v>
      </c>
      <c r="B109" s="3">
        <v>66.400000000000006</v>
      </c>
      <c r="C109" s="3">
        <v>25.37</v>
      </c>
      <c r="D109" s="3">
        <v>89.23</v>
      </c>
      <c r="E109" s="3">
        <v>40.46</v>
      </c>
      <c r="F109" s="3">
        <v>174.38</v>
      </c>
      <c r="G109" s="3">
        <v>84.9</v>
      </c>
      <c r="H109" s="3">
        <v>96.87</v>
      </c>
      <c r="I109" s="3">
        <v>66.36</v>
      </c>
      <c r="J109" s="3">
        <v>22.21</v>
      </c>
      <c r="K109" s="3">
        <v>72.349999999999994</v>
      </c>
      <c r="L109" s="3">
        <v>80.03</v>
      </c>
      <c r="M109" s="3">
        <v>87.7</v>
      </c>
      <c r="N109" s="3">
        <v>906.26</v>
      </c>
    </row>
    <row r="110" spans="1:15" x14ac:dyDescent="0.2">
      <c r="A110">
        <v>2005</v>
      </c>
      <c r="B110" s="3">
        <v>83.03</v>
      </c>
      <c r="C110" s="3">
        <v>77.069999999999993</v>
      </c>
      <c r="D110" s="3">
        <v>28.8</v>
      </c>
      <c r="E110" s="3">
        <v>72.650000000000006</v>
      </c>
      <c r="F110" s="3">
        <v>44.82</v>
      </c>
      <c r="G110" s="3">
        <v>54.3</v>
      </c>
      <c r="H110" s="3">
        <v>93.39</v>
      </c>
      <c r="I110" s="3">
        <v>61.64</v>
      </c>
      <c r="J110" s="3">
        <v>98.79</v>
      </c>
      <c r="K110" s="3">
        <v>22.61</v>
      </c>
      <c r="L110" s="3">
        <v>108.68</v>
      </c>
      <c r="M110" s="3">
        <v>69.37</v>
      </c>
      <c r="N110" s="3">
        <v>815.15</v>
      </c>
    </row>
    <row r="111" spans="1:15" x14ac:dyDescent="0.2">
      <c r="A111">
        <v>2006</v>
      </c>
      <c r="B111" s="3">
        <v>88.67</v>
      </c>
      <c r="C111" s="3">
        <v>72.239999999999995</v>
      </c>
      <c r="D111" s="3">
        <v>76.7</v>
      </c>
      <c r="E111" s="3">
        <v>69.63</v>
      </c>
      <c r="F111" s="3">
        <v>86.06</v>
      </c>
      <c r="G111" s="3">
        <v>67.16</v>
      </c>
      <c r="H111" s="3">
        <v>121.38</v>
      </c>
      <c r="I111" s="3">
        <v>82.9</v>
      </c>
      <c r="J111" s="3">
        <v>101.76</v>
      </c>
      <c r="K111" s="3">
        <v>144.44999999999999</v>
      </c>
      <c r="L111" s="3">
        <v>75.33</v>
      </c>
      <c r="M111" s="3">
        <v>84.29</v>
      </c>
      <c r="N111" s="3">
        <v>1070.57</v>
      </c>
    </row>
    <row r="112" spans="1:15" x14ac:dyDescent="0.2">
      <c r="A112" s="18">
        <v>2007</v>
      </c>
      <c r="B112" s="19">
        <v>97.48</v>
      </c>
      <c r="C112" s="19">
        <v>27.83</v>
      </c>
      <c r="D112" s="19">
        <v>65.42</v>
      </c>
      <c r="E112" s="19">
        <v>66.81</v>
      </c>
      <c r="F112" s="19">
        <v>73.72</v>
      </c>
      <c r="G112" s="19">
        <v>40.28</v>
      </c>
      <c r="H112" s="19">
        <v>41.51</v>
      </c>
      <c r="I112" s="19">
        <v>123.35</v>
      </c>
      <c r="J112" s="19">
        <v>42.42</v>
      </c>
      <c r="K112" s="19">
        <v>55.11</v>
      </c>
      <c r="L112" s="19">
        <v>58.44</v>
      </c>
      <c r="M112" s="19">
        <v>103.52</v>
      </c>
      <c r="N112" s="3">
        <v>795.89</v>
      </c>
      <c r="O112" s="18"/>
    </row>
    <row r="113" spans="1:15" x14ac:dyDescent="0.2">
      <c r="A113" s="18">
        <v>2008</v>
      </c>
      <c r="B113" s="19">
        <v>79.84</v>
      </c>
      <c r="C113" s="19">
        <v>102.47</v>
      </c>
      <c r="D113" s="19">
        <v>72.400000000000006</v>
      </c>
      <c r="E113" s="19">
        <v>43.5</v>
      </c>
      <c r="F113" s="19">
        <v>72.650000000000006</v>
      </c>
      <c r="G113" s="19">
        <v>122.36</v>
      </c>
      <c r="H113" s="19">
        <v>99.09</v>
      </c>
      <c r="I113" s="19">
        <v>70.510000000000005</v>
      </c>
      <c r="J113" s="19">
        <v>142.30000000000001</v>
      </c>
      <c r="K113" s="19">
        <v>50.77</v>
      </c>
      <c r="L113" s="19">
        <v>111.57</v>
      </c>
      <c r="M113" s="19">
        <v>115.11</v>
      </c>
      <c r="N113" s="3">
        <v>1082.57</v>
      </c>
      <c r="O113" s="18"/>
    </row>
    <row r="114" spans="1:15" x14ac:dyDescent="0.2">
      <c r="A114" s="18">
        <v>2009</v>
      </c>
      <c r="B114" s="19">
        <v>55.36</v>
      </c>
      <c r="C114" s="19">
        <v>80.02</v>
      </c>
      <c r="D114" s="19">
        <v>94.12</v>
      </c>
      <c r="E114" s="19">
        <v>136.74</v>
      </c>
      <c r="F114" s="19">
        <v>76.790000000000006</v>
      </c>
      <c r="G114" s="19">
        <v>107.05</v>
      </c>
      <c r="H114" s="19">
        <v>66.83</v>
      </c>
      <c r="I114" s="19">
        <v>107.11</v>
      </c>
      <c r="J114" s="19">
        <v>43.83</v>
      </c>
      <c r="K114" s="19">
        <v>85.24</v>
      </c>
      <c r="L114" s="19">
        <v>26.69</v>
      </c>
      <c r="M114" s="19">
        <v>74.260000000000005</v>
      </c>
      <c r="N114" s="3">
        <v>954.04</v>
      </c>
      <c r="O114" s="18"/>
    </row>
    <row r="115" spans="1:15" x14ac:dyDescent="0.2">
      <c r="A115" s="21">
        <v>2010</v>
      </c>
      <c r="B115" s="23">
        <v>50.16</v>
      </c>
      <c r="C115" s="23">
        <v>41.71</v>
      </c>
      <c r="D115" s="23">
        <v>35.97</v>
      </c>
      <c r="E115" s="23">
        <v>69.78</v>
      </c>
      <c r="F115" s="23">
        <v>114.29</v>
      </c>
      <c r="G115" s="23">
        <v>102.11</v>
      </c>
      <c r="H115" s="23">
        <v>104.58</v>
      </c>
      <c r="I115" s="23">
        <v>24.87</v>
      </c>
      <c r="J115" s="23">
        <v>92.3</v>
      </c>
      <c r="K115" s="23">
        <v>68.58</v>
      </c>
      <c r="L115" s="23">
        <v>81.12</v>
      </c>
      <c r="M115" s="23">
        <v>54.6</v>
      </c>
      <c r="N115" s="23">
        <v>840.07</v>
      </c>
      <c r="O115" s="18"/>
    </row>
    <row r="116" spans="1:15" x14ac:dyDescent="0.2">
      <c r="A116" s="21">
        <v>2011</v>
      </c>
      <c r="B116" s="23">
        <v>58.26</v>
      </c>
      <c r="C116" s="23">
        <v>72.64</v>
      </c>
      <c r="D116" s="23">
        <v>103.41</v>
      </c>
      <c r="E116" s="23">
        <v>128.44</v>
      </c>
      <c r="F116" s="23">
        <v>156.19</v>
      </c>
      <c r="G116" s="23">
        <v>80.47</v>
      </c>
      <c r="H116" s="23">
        <v>76.650000000000006</v>
      </c>
      <c r="I116" s="23">
        <v>91.88</v>
      </c>
      <c r="J116" s="23">
        <v>126.79</v>
      </c>
      <c r="K116" s="23">
        <v>100.22</v>
      </c>
      <c r="L116" s="23">
        <v>125.79</v>
      </c>
      <c r="M116" s="23">
        <v>81.58</v>
      </c>
      <c r="N116" s="23">
        <v>1202.32</v>
      </c>
      <c r="O116" s="18"/>
    </row>
    <row r="117" spans="1:15" x14ac:dyDescent="0.2">
      <c r="A117" s="21">
        <v>2012</v>
      </c>
      <c r="B117" s="23">
        <v>61.75</v>
      </c>
      <c r="C117" s="23">
        <v>37.42</v>
      </c>
      <c r="D117" s="23">
        <v>52.77</v>
      </c>
      <c r="E117" s="23">
        <v>35.94</v>
      </c>
      <c r="F117" s="23">
        <v>71.87</v>
      </c>
      <c r="G117" s="23">
        <v>65.25</v>
      </c>
      <c r="H117" s="23">
        <v>104.63</v>
      </c>
      <c r="I117" s="23">
        <v>79.010000000000005</v>
      </c>
      <c r="J117" s="23">
        <v>76.53</v>
      </c>
      <c r="K117" s="23">
        <v>107.19</v>
      </c>
      <c r="L117" s="23">
        <v>22.12</v>
      </c>
      <c r="M117" s="23">
        <v>71.739999999999995</v>
      </c>
      <c r="N117" s="23">
        <v>786.22</v>
      </c>
      <c r="O117" s="18"/>
    </row>
    <row r="118" spans="1:15" x14ac:dyDescent="0.2">
      <c r="A118" s="21">
        <v>2013</v>
      </c>
      <c r="B118" s="23">
        <v>94.91</v>
      </c>
      <c r="C118" s="23">
        <v>65.48</v>
      </c>
      <c r="D118" s="23">
        <v>27.5</v>
      </c>
      <c r="E118" s="23">
        <v>149.01</v>
      </c>
      <c r="F118" s="23">
        <v>82.93</v>
      </c>
      <c r="G118" s="23">
        <v>117.13</v>
      </c>
      <c r="H118" s="23">
        <v>106.21</v>
      </c>
      <c r="I118" s="23">
        <v>61.17</v>
      </c>
      <c r="J118" s="23">
        <v>93.39</v>
      </c>
      <c r="K118" s="23">
        <v>99.05</v>
      </c>
      <c r="L118" s="23">
        <v>58.09</v>
      </c>
      <c r="M118" s="23">
        <v>67.94</v>
      </c>
      <c r="N118" s="23">
        <v>1022.81</v>
      </c>
      <c r="O118" s="18"/>
    </row>
    <row r="119" spans="1:15" x14ac:dyDescent="0.2">
      <c r="A119" s="21">
        <v>2014</v>
      </c>
      <c r="B119" s="23">
        <v>71.58</v>
      </c>
      <c r="C119" s="23">
        <v>57.93</v>
      </c>
      <c r="D119" s="23">
        <v>36.75</v>
      </c>
      <c r="E119" s="23">
        <v>77.38</v>
      </c>
      <c r="F119" s="23">
        <v>114.08</v>
      </c>
      <c r="G119" s="23">
        <v>67.87</v>
      </c>
      <c r="H119" s="23">
        <v>110</v>
      </c>
      <c r="I119" s="23">
        <v>91.45</v>
      </c>
      <c r="J119" s="23">
        <v>150.66999999999999</v>
      </c>
      <c r="K119" s="23">
        <v>65.56</v>
      </c>
      <c r="L119" s="23">
        <v>66.709999999999994</v>
      </c>
      <c r="M119" s="23">
        <v>33.11</v>
      </c>
      <c r="N119" s="23">
        <v>943.09</v>
      </c>
      <c r="O119" s="18"/>
    </row>
    <row r="120" spans="1:15" x14ac:dyDescent="0.2">
      <c r="A120" s="21">
        <v>2015</v>
      </c>
      <c r="B120" s="23">
        <v>47.65</v>
      </c>
      <c r="C120" s="23">
        <v>38.76</v>
      </c>
      <c r="D120" s="23">
        <v>22.72</v>
      </c>
      <c r="E120" s="23">
        <v>59.78</v>
      </c>
      <c r="F120" s="23">
        <v>86.69</v>
      </c>
      <c r="G120" s="23">
        <v>143.68</v>
      </c>
      <c r="H120" s="23">
        <v>65.31</v>
      </c>
      <c r="I120" s="23">
        <v>79.53</v>
      </c>
      <c r="J120" s="23">
        <v>61.61</v>
      </c>
      <c r="K120" s="23">
        <v>79.69</v>
      </c>
      <c r="L120" s="23">
        <v>64.39</v>
      </c>
      <c r="M120" s="23">
        <v>65.180000000000007</v>
      </c>
      <c r="N120" s="23">
        <v>814.99</v>
      </c>
      <c r="O120" s="11"/>
    </row>
    <row r="121" spans="1:15" x14ac:dyDescent="0.2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5" x14ac:dyDescent="0.2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5" x14ac:dyDescent="0.2">
      <c r="N123" s="3"/>
    </row>
    <row r="124" spans="1:15" x14ac:dyDescent="0.2">
      <c r="A124" t="s">
        <v>33</v>
      </c>
      <c r="B124" s="3">
        <f>AVERAGE(B5:B120)</f>
        <v>61.313879310344809</v>
      </c>
      <c r="C124" s="3">
        <f t="shared" ref="C124:N124" si="1">AVERAGE(C5:C120)</f>
        <v>52.369310344827603</v>
      </c>
      <c r="D124" s="3">
        <f t="shared" si="1"/>
        <v>63.024224137931014</v>
      </c>
      <c r="E124" s="3">
        <f t="shared" si="1"/>
        <v>75.912241379310402</v>
      </c>
      <c r="F124" s="3">
        <f t="shared" si="1"/>
        <v>80.083879310344855</v>
      </c>
      <c r="G124" s="3">
        <f t="shared" si="1"/>
        <v>82.249396551724175</v>
      </c>
      <c r="H124" s="3">
        <f t="shared" si="1"/>
        <v>80.351034482758564</v>
      </c>
      <c r="I124" s="3">
        <f t="shared" si="1"/>
        <v>77.259827586206924</v>
      </c>
      <c r="J124" s="3">
        <f t="shared" si="1"/>
        <v>79.435948275862046</v>
      </c>
      <c r="K124" s="3">
        <f t="shared" si="1"/>
        <v>68.975172413793089</v>
      </c>
      <c r="L124" s="3">
        <f t="shared" si="1"/>
        <v>69.625086206896569</v>
      </c>
      <c r="M124" s="3">
        <f t="shared" si="1"/>
        <v>66.52758620689653</v>
      </c>
      <c r="N124" s="3">
        <f t="shared" si="1"/>
        <v>857.12758620689669</v>
      </c>
    </row>
    <row r="125" spans="1:15" x14ac:dyDescent="0.2">
      <c r="A125" t="s">
        <v>34</v>
      </c>
      <c r="B125" s="3">
        <f>MAX(B5:B120)</f>
        <v>136.69999999999999</v>
      </c>
      <c r="C125" s="3">
        <f t="shared" ref="C125:N125" si="2">MAX(C5:C120)</f>
        <v>121.6</v>
      </c>
      <c r="D125" s="3">
        <f t="shared" si="2"/>
        <v>170.7</v>
      </c>
      <c r="E125" s="3">
        <f t="shared" si="2"/>
        <v>149.01</v>
      </c>
      <c r="F125" s="3">
        <f t="shared" si="2"/>
        <v>174.38</v>
      </c>
      <c r="G125" s="3">
        <f t="shared" si="2"/>
        <v>179.35</v>
      </c>
      <c r="H125" s="3">
        <f t="shared" si="2"/>
        <v>160.91999999999999</v>
      </c>
      <c r="I125" s="3">
        <f t="shared" si="2"/>
        <v>186.31</v>
      </c>
      <c r="J125" s="3">
        <f t="shared" si="2"/>
        <v>200.91</v>
      </c>
      <c r="K125" s="3">
        <f t="shared" si="2"/>
        <v>190.87</v>
      </c>
      <c r="L125" s="3">
        <f t="shared" si="2"/>
        <v>151.4</v>
      </c>
      <c r="M125" s="3">
        <f t="shared" si="2"/>
        <v>115.11</v>
      </c>
      <c r="N125" s="3">
        <f t="shared" si="2"/>
        <v>1202.32</v>
      </c>
    </row>
    <row r="126" spans="1:15" x14ac:dyDescent="0.2">
      <c r="A126" t="s">
        <v>35</v>
      </c>
      <c r="B126" s="3">
        <f>MIN(B5:B120)</f>
        <v>15.51</v>
      </c>
      <c r="C126" s="3">
        <f t="shared" ref="C126:N126" si="3">MIN(C5:C120)</f>
        <v>14.3</v>
      </c>
      <c r="D126" s="3">
        <f t="shared" si="3"/>
        <v>9.8699999999999992</v>
      </c>
      <c r="E126" s="3">
        <f t="shared" si="3"/>
        <v>21.2</v>
      </c>
      <c r="F126" s="3">
        <f t="shared" si="3"/>
        <v>16.2</v>
      </c>
      <c r="G126" s="3">
        <f t="shared" si="3"/>
        <v>14.83</v>
      </c>
      <c r="H126" s="3">
        <f t="shared" si="3"/>
        <v>23.1</v>
      </c>
      <c r="I126" s="3">
        <f t="shared" si="3"/>
        <v>24.05</v>
      </c>
      <c r="J126" s="3">
        <f t="shared" si="3"/>
        <v>21.1</v>
      </c>
      <c r="K126" s="3">
        <f t="shared" si="3"/>
        <v>11.4</v>
      </c>
      <c r="L126" s="3">
        <f t="shared" si="3"/>
        <v>10.9</v>
      </c>
      <c r="M126" s="3">
        <f t="shared" si="3"/>
        <v>22.1</v>
      </c>
      <c r="N126" s="3">
        <f t="shared" si="3"/>
        <v>534.28</v>
      </c>
    </row>
    <row r="127" spans="1:15" x14ac:dyDescent="0.2">
      <c r="N127" s="3"/>
    </row>
    <row r="128" spans="1:15" x14ac:dyDescent="0.2">
      <c r="N128" s="3"/>
    </row>
    <row r="129" spans="14:14" x14ac:dyDescent="0.2">
      <c r="N129" s="3"/>
    </row>
    <row r="130" spans="14:14" x14ac:dyDescent="0.2">
      <c r="N130" s="3"/>
    </row>
    <row r="131" spans="14:14" x14ac:dyDescent="0.2">
      <c r="N131" s="3"/>
    </row>
    <row r="132" spans="14:14" x14ac:dyDescent="0.2">
      <c r="N132" s="3"/>
    </row>
    <row r="133" spans="14:14" x14ac:dyDescent="0.2">
      <c r="N133" s="3"/>
    </row>
    <row r="134" spans="14:14" x14ac:dyDescent="0.2">
      <c r="N134" s="3"/>
    </row>
    <row r="135" spans="14:14" x14ac:dyDescent="0.2">
      <c r="N135" s="3"/>
    </row>
    <row r="136" spans="14:14" x14ac:dyDescent="0.2">
      <c r="N136" s="3"/>
    </row>
    <row r="137" spans="14:14" x14ac:dyDescent="0.2">
      <c r="N137" s="3"/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Metadata</vt:lpstr>
      <vt:lpstr>GRT_mm</vt:lpstr>
      <vt:lpstr>SUP_mm</vt:lpstr>
      <vt:lpstr>MHG_mm</vt:lpstr>
      <vt:lpstr>MIC_mm</vt:lpstr>
      <vt:lpstr>HGB_mm</vt:lpstr>
      <vt:lpstr>HUR_mm</vt:lpstr>
      <vt:lpstr>GEO_mm</vt:lpstr>
      <vt:lpstr>STC_mm</vt:lpstr>
      <vt:lpstr>ERI_mm</vt:lpstr>
      <vt:lpstr>ONT_mm</vt:lpstr>
      <vt:lpstr>GRT_cms</vt:lpstr>
      <vt:lpstr>SUP_cms</vt:lpstr>
      <vt:lpstr>MHG_cms</vt:lpstr>
      <vt:lpstr>MIC_cms</vt:lpstr>
      <vt:lpstr>HGB_cms</vt:lpstr>
      <vt:lpstr>HUR_cms</vt:lpstr>
      <vt:lpstr>GEO_cms</vt:lpstr>
      <vt:lpstr>STC_cms</vt:lpstr>
      <vt:lpstr>ERI_cms</vt:lpstr>
      <vt:lpstr>ONT_cms</vt:lpstr>
      <vt:lpstr>Areas</vt:lpstr>
      <vt:lpstr>Days</vt:lpstr>
    </vt:vector>
  </TitlesOfParts>
  <Company>GLERL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cp:lastPrinted>1999-05-14T17:46:10Z</cp:lastPrinted>
  <dcterms:created xsi:type="dcterms:W3CDTF">1998-11-25T14:54:20Z</dcterms:created>
  <dcterms:modified xsi:type="dcterms:W3CDTF">2016-08-02T13:46:38Z</dcterms:modified>
</cp:coreProperties>
</file>